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acqu\Downloads\"/>
    </mc:Choice>
  </mc:AlternateContent>
  <xr:revisionPtr revIDLastSave="0" documentId="8_{9CE08FD6-F747-48B0-8D4E-8E289BAD2548}" xr6:coauthVersionLast="43" xr6:coauthVersionMax="43" xr10:uidLastSave="{00000000-0000-0000-0000-000000000000}"/>
  <bookViews>
    <workbookView xWindow="23880" yWindow="-120" windowWidth="29040" windowHeight="15990" xr2:uid="{00000000-000D-0000-FFFF-FFFF00000000}"/>
  </bookViews>
  <sheets>
    <sheet name="Equipes" sheetId="2" r:id="rId1"/>
    <sheet name="Matchs de poule" sheetId="1" r:id="rId2"/>
    <sheet name="Matchs de classement" sheetId="3" r:id="rId3"/>
    <sheet name="Classement" sheetId="4" r:id="rId4"/>
  </sheets>
  <definedNames>
    <definedName name="Poule_A">Equipes!$A$2:$A$7</definedName>
    <definedName name="Poule_B">Equipes!$A$11:$A$16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C37" i="1" l="1"/>
  <c r="BB37" i="1"/>
  <c r="BA37" i="1"/>
  <c r="AZ37" i="1"/>
  <c r="AY37" i="1"/>
  <c r="AX37" i="1"/>
  <c r="BC36" i="1"/>
  <c r="BB36" i="1"/>
  <c r="BA36" i="1"/>
  <c r="AZ36" i="1"/>
  <c r="AY36" i="1"/>
  <c r="AX36" i="1"/>
  <c r="BC35" i="1"/>
  <c r="BB35" i="1"/>
  <c r="BA35" i="1"/>
  <c r="AZ35" i="1"/>
  <c r="AY35" i="1"/>
  <c r="AX35" i="1"/>
  <c r="BC34" i="1"/>
  <c r="BB34" i="1"/>
  <c r="BA34" i="1"/>
  <c r="BE34" i="1" s="1"/>
  <c r="AZ34" i="1"/>
  <c r="BD34" i="1" s="1"/>
  <c r="AY34" i="1"/>
  <c r="AX34" i="1"/>
  <c r="BC33" i="1"/>
  <c r="BB33" i="1"/>
  <c r="BA33" i="1"/>
  <c r="AZ33" i="1"/>
  <c r="AY33" i="1"/>
  <c r="AX33" i="1"/>
  <c r="BC32" i="1"/>
  <c r="BB32" i="1"/>
  <c r="BA32" i="1"/>
  <c r="BE32" i="1" s="1"/>
  <c r="AZ32" i="1"/>
  <c r="AY32" i="1"/>
  <c r="AX32" i="1"/>
  <c r="BC31" i="1"/>
  <c r="BB31" i="1"/>
  <c r="BA31" i="1"/>
  <c r="AZ31" i="1"/>
  <c r="AY31" i="1"/>
  <c r="AX31" i="1"/>
  <c r="BC30" i="1"/>
  <c r="BB30" i="1"/>
  <c r="BA30" i="1"/>
  <c r="BE30" i="1" s="1"/>
  <c r="AZ30" i="1"/>
  <c r="BD30" i="1" s="1"/>
  <c r="AY30" i="1"/>
  <c r="AX30" i="1"/>
  <c r="BC29" i="1"/>
  <c r="BB29" i="1"/>
  <c r="BA29" i="1"/>
  <c r="AZ29" i="1"/>
  <c r="AY29" i="1"/>
  <c r="AX29" i="1"/>
  <c r="BC28" i="1"/>
  <c r="BB28" i="1"/>
  <c r="BA28" i="1"/>
  <c r="AZ28" i="1"/>
  <c r="BD28" i="1" s="1"/>
  <c r="AY28" i="1"/>
  <c r="AX28" i="1"/>
  <c r="BC27" i="1"/>
  <c r="BB27" i="1"/>
  <c r="BA27" i="1"/>
  <c r="AZ27" i="1"/>
  <c r="AY27" i="1"/>
  <c r="BE27" i="1" s="1"/>
  <c r="AX27" i="1"/>
  <c r="BC26" i="1"/>
  <c r="BB26" i="1"/>
  <c r="BA26" i="1"/>
  <c r="BE26" i="1" s="1"/>
  <c r="AZ26" i="1"/>
  <c r="BD26" i="1" s="1"/>
  <c r="AY26" i="1"/>
  <c r="AX26" i="1"/>
  <c r="BC25" i="1"/>
  <c r="BB25" i="1"/>
  <c r="BA25" i="1"/>
  <c r="AZ25" i="1"/>
  <c r="AY25" i="1"/>
  <c r="AX25" i="1"/>
  <c r="BC24" i="1"/>
  <c r="BB24" i="1"/>
  <c r="BA24" i="1"/>
  <c r="AZ24" i="1"/>
  <c r="AY24" i="1"/>
  <c r="AX24" i="1"/>
  <c r="BC23" i="1"/>
  <c r="BB23" i="1"/>
  <c r="BA23" i="1"/>
  <c r="AZ23" i="1"/>
  <c r="AY23" i="1"/>
  <c r="AX23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4" i="1"/>
  <c r="BB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4" i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4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4" i="1"/>
  <c r="BE37" i="1"/>
  <c r="BE28" i="1"/>
  <c r="BD33" i="1" l="1"/>
  <c r="BD27" i="1"/>
  <c r="BD31" i="1"/>
  <c r="BD35" i="1"/>
  <c r="BD29" i="1"/>
  <c r="BE25" i="1"/>
  <c r="BD37" i="1"/>
  <c r="BE29" i="1"/>
  <c r="BE31" i="1"/>
  <c r="BE33" i="1"/>
  <c r="BE35" i="1"/>
  <c r="BD24" i="1"/>
  <c r="BE24" i="1"/>
  <c r="BD36" i="1"/>
  <c r="BE36" i="1"/>
  <c r="BD32" i="1"/>
  <c r="BD25" i="1"/>
  <c r="BE23" i="1"/>
  <c r="BD23" i="1"/>
  <c r="BE16" i="1"/>
  <c r="BD15" i="1"/>
  <c r="BD11" i="1"/>
  <c r="BD16" i="1"/>
  <c r="BE7" i="1"/>
  <c r="BD8" i="1"/>
  <c r="BE15" i="1"/>
  <c r="BE10" i="1"/>
  <c r="BD18" i="1"/>
  <c r="BD10" i="1"/>
  <c r="BE17" i="1"/>
  <c r="BE9" i="1"/>
  <c r="BE13" i="1"/>
  <c r="BE14" i="1"/>
  <c r="BE6" i="1"/>
  <c r="BE5" i="1"/>
  <c r="BE11" i="1"/>
  <c r="BE8" i="1"/>
  <c r="BD7" i="1"/>
  <c r="BE12" i="1"/>
  <c r="BE18" i="1"/>
  <c r="BE4" i="1"/>
  <c r="BD6" i="1"/>
  <c r="BD13" i="1"/>
  <c r="BD5" i="1"/>
  <c r="BD14" i="1"/>
  <c r="BD17" i="1"/>
  <c r="BD9" i="1"/>
  <c r="BD12" i="1"/>
  <c r="BD4" i="1"/>
  <c r="AN28" i="1" l="1"/>
  <c r="AN27" i="1"/>
  <c r="AN26" i="1"/>
  <c r="AN25" i="1"/>
  <c r="AN24" i="1"/>
  <c r="AN23" i="1"/>
  <c r="AN4" i="1"/>
  <c r="AN5" i="1"/>
  <c r="AN9" i="1"/>
  <c r="AN6" i="1"/>
  <c r="AN8" i="1"/>
  <c r="AN7" i="1"/>
  <c r="BQ37" i="1" l="1"/>
  <c r="BP37" i="1"/>
  <c r="BO37" i="1"/>
  <c r="BN37" i="1"/>
  <c r="BM37" i="1"/>
  <c r="BL37" i="1"/>
  <c r="BK37" i="1"/>
  <c r="BJ37" i="1"/>
  <c r="BI37" i="1"/>
  <c r="BH37" i="1"/>
  <c r="BG37" i="1"/>
  <c r="BF37" i="1"/>
  <c r="J37" i="1"/>
  <c r="C37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J36" i="1"/>
  <c r="C36" i="1"/>
  <c r="BQ35" i="1"/>
  <c r="BP35" i="1"/>
  <c r="BO35" i="1"/>
  <c r="BN35" i="1"/>
  <c r="BM35" i="1"/>
  <c r="BL35" i="1"/>
  <c r="BK35" i="1"/>
  <c r="BJ35" i="1"/>
  <c r="BI35" i="1"/>
  <c r="BH35" i="1"/>
  <c r="BG35" i="1"/>
  <c r="BF35" i="1"/>
  <c r="J35" i="1"/>
  <c r="C35" i="1"/>
  <c r="BQ34" i="1"/>
  <c r="BP34" i="1"/>
  <c r="BO34" i="1"/>
  <c r="BN34" i="1"/>
  <c r="BM34" i="1"/>
  <c r="BL34" i="1"/>
  <c r="BK34" i="1"/>
  <c r="BJ34" i="1"/>
  <c r="BI34" i="1"/>
  <c r="BH34" i="1"/>
  <c r="BG34" i="1"/>
  <c r="BF34" i="1"/>
  <c r="J34" i="1"/>
  <c r="C34" i="1"/>
  <c r="BQ33" i="1"/>
  <c r="BP33" i="1"/>
  <c r="BO33" i="1"/>
  <c r="BN33" i="1"/>
  <c r="BM33" i="1"/>
  <c r="BL33" i="1"/>
  <c r="BK33" i="1"/>
  <c r="BJ33" i="1"/>
  <c r="BI33" i="1"/>
  <c r="BH33" i="1"/>
  <c r="BG33" i="1"/>
  <c r="BF33" i="1"/>
  <c r="J33" i="1"/>
  <c r="C33" i="1"/>
  <c r="BQ32" i="1"/>
  <c r="BP32" i="1"/>
  <c r="BO32" i="1"/>
  <c r="BN32" i="1"/>
  <c r="BM32" i="1"/>
  <c r="BL32" i="1"/>
  <c r="BK32" i="1"/>
  <c r="BJ32" i="1"/>
  <c r="BI32" i="1"/>
  <c r="BH32" i="1"/>
  <c r="BG32" i="1"/>
  <c r="BF32" i="1"/>
  <c r="J32" i="1"/>
  <c r="C32" i="1"/>
  <c r="BQ31" i="1"/>
  <c r="BP31" i="1"/>
  <c r="BO31" i="1"/>
  <c r="BN31" i="1"/>
  <c r="BM31" i="1"/>
  <c r="BL31" i="1"/>
  <c r="BK31" i="1"/>
  <c r="BJ31" i="1"/>
  <c r="BI31" i="1"/>
  <c r="BH31" i="1"/>
  <c r="BG31" i="1"/>
  <c r="BF31" i="1"/>
  <c r="J31" i="1"/>
  <c r="C31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J30" i="1"/>
  <c r="C30" i="1"/>
  <c r="BQ29" i="1"/>
  <c r="BP29" i="1"/>
  <c r="BO29" i="1"/>
  <c r="BN29" i="1"/>
  <c r="BM29" i="1"/>
  <c r="BL29" i="1"/>
  <c r="BK29" i="1"/>
  <c r="BJ29" i="1"/>
  <c r="BI29" i="1"/>
  <c r="BH29" i="1"/>
  <c r="BG29" i="1"/>
  <c r="BF29" i="1"/>
  <c r="J29" i="1"/>
  <c r="C29" i="1"/>
  <c r="BY28" i="1"/>
  <c r="BQ28" i="1"/>
  <c r="BP28" i="1"/>
  <c r="BO28" i="1"/>
  <c r="BN28" i="1"/>
  <c r="BM28" i="1"/>
  <c r="BL28" i="1"/>
  <c r="BK28" i="1"/>
  <c r="BJ28" i="1"/>
  <c r="BI28" i="1"/>
  <c r="BH28" i="1"/>
  <c r="BG28" i="1"/>
  <c r="BF28" i="1"/>
  <c r="J28" i="1"/>
  <c r="C28" i="1"/>
  <c r="BY27" i="1"/>
  <c r="BQ27" i="1"/>
  <c r="BP27" i="1"/>
  <c r="BO27" i="1"/>
  <c r="BN27" i="1"/>
  <c r="BM27" i="1"/>
  <c r="BL27" i="1"/>
  <c r="BK27" i="1"/>
  <c r="BJ27" i="1"/>
  <c r="BI27" i="1"/>
  <c r="BH27" i="1"/>
  <c r="BG27" i="1"/>
  <c r="BF27" i="1"/>
  <c r="J27" i="1"/>
  <c r="C27" i="1"/>
  <c r="BY26" i="1"/>
  <c r="BQ26" i="1"/>
  <c r="BP26" i="1"/>
  <c r="BO26" i="1"/>
  <c r="BN26" i="1"/>
  <c r="BM26" i="1"/>
  <c r="BL26" i="1"/>
  <c r="BK26" i="1"/>
  <c r="BJ26" i="1"/>
  <c r="BI26" i="1"/>
  <c r="BH26" i="1"/>
  <c r="BG26" i="1"/>
  <c r="BF26" i="1"/>
  <c r="J26" i="1"/>
  <c r="C26" i="1"/>
  <c r="BY25" i="1"/>
  <c r="BQ25" i="1"/>
  <c r="BP25" i="1"/>
  <c r="BO25" i="1"/>
  <c r="BN25" i="1"/>
  <c r="BM25" i="1"/>
  <c r="BL25" i="1"/>
  <c r="BK25" i="1"/>
  <c r="BJ25" i="1"/>
  <c r="BI25" i="1"/>
  <c r="BH25" i="1"/>
  <c r="BG25" i="1"/>
  <c r="BF25" i="1"/>
  <c r="J25" i="1"/>
  <c r="C25" i="1"/>
  <c r="BY24" i="1"/>
  <c r="BQ24" i="1"/>
  <c r="BP24" i="1"/>
  <c r="BO24" i="1"/>
  <c r="BN24" i="1"/>
  <c r="BM24" i="1"/>
  <c r="BL24" i="1"/>
  <c r="BK24" i="1"/>
  <c r="BJ24" i="1"/>
  <c r="BI24" i="1"/>
  <c r="BH24" i="1"/>
  <c r="BG24" i="1"/>
  <c r="BF24" i="1"/>
  <c r="J24" i="1"/>
  <c r="C24" i="1"/>
  <c r="BY23" i="1"/>
  <c r="BQ23" i="1"/>
  <c r="BP23" i="1"/>
  <c r="BO23" i="1"/>
  <c r="BN23" i="1"/>
  <c r="BM23" i="1"/>
  <c r="BL23" i="1"/>
  <c r="BK23" i="1"/>
  <c r="BJ23" i="1"/>
  <c r="BI23" i="1"/>
  <c r="BH23" i="1"/>
  <c r="BG23" i="1"/>
  <c r="BF23" i="1"/>
  <c r="J23" i="1"/>
  <c r="C23" i="1"/>
  <c r="AQ23" i="1" l="1"/>
  <c r="AQ28" i="1"/>
  <c r="AP26" i="1"/>
  <c r="AO28" i="1"/>
  <c r="AS28" i="1"/>
  <c r="AO25" i="1"/>
  <c r="AQ27" i="1"/>
  <c r="AS25" i="1"/>
  <c r="AR23" i="1"/>
  <c r="AO24" i="1"/>
  <c r="AS24" i="1"/>
  <c r="AP25" i="1"/>
  <c r="AT25" i="1"/>
  <c r="AQ26" i="1"/>
  <c r="AR27" i="1"/>
  <c r="AR24" i="1"/>
  <c r="AT26" i="1"/>
  <c r="AR28" i="1"/>
  <c r="AO23" i="1"/>
  <c r="AS23" i="1"/>
  <c r="AP24" i="1"/>
  <c r="AT24" i="1"/>
  <c r="AQ25" i="1"/>
  <c r="AR26" i="1"/>
  <c r="AO27" i="1"/>
  <c r="AS27" i="1"/>
  <c r="AP28" i="1"/>
  <c r="AT28" i="1"/>
  <c r="AP23" i="1"/>
  <c r="AT23" i="1"/>
  <c r="AQ24" i="1"/>
  <c r="AR25" i="1"/>
  <c r="AO26" i="1"/>
  <c r="AS26" i="1"/>
  <c r="AU26" i="1" s="1"/>
  <c r="AP27" i="1"/>
  <c r="AT27" i="1"/>
  <c r="BY5" i="1"/>
  <c r="BY6" i="1"/>
  <c r="BY7" i="1"/>
  <c r="BY8" i="1"/>
  <c r="BY9" i="1"/>
  <c r="BY4" i="1"/>
  <c r="BQ5" i="1"/>
  <c r="BQ6" i="1"/>
  <c r="BQ7" i="1"/>
  <c r="BQ8" i="1"/>
  <c r="BQ9" i="1"/>
  <c r="BQ10" i="1"/>
  <c r="BQ11" i="1"/>
  <c r="BQ12" i="1"/>
  <c r="BQ13" i="1"/>
  <c r="BQ14" i="1"/>
  <c r="BQ15" i="1"/>
  <c r="BQ16" i="1"/>
  <c r="BQ17" i="1"/>
  <c r="BQ18" i="1"/>
  <c r="BQ4" i="1"/>
  <c r="BP5" i="1"/>
  <c r="BP6" i="1"/>
  <c r="BP7" i="1"/>
  <c r="BP8" i="1"/>
  <c r="BP9" i="1"/>
  <c r="BP10" i="1"/>
  <c r="BP11" i="1"/>
  <c r="BP12" i="1"/>
  <c r="BP13" i="1"/>
  <c r="BP14" i="1"/>
  <c r="BP15" i="1"/>
  <c r="BP16" i="1"/>
  <c r="BP17" i="1"/>
  <c r="BP18" i="1"/>
  <c r="BP4" i="1"/>
  <c r="BO5" i="1"/>
  <c r="BO6" i="1"/>
  <c r="BO7" i="1"/>
  <c r="BO8" i="1"/>
  <c r="BO9" i="1"/>
  <c r="BO10" i="1"/>
  <c r="BO11" i="1"/>
  <c r="BO12" i="1"/>
  <c r="BO13" i="1"/>
  <c r="BO14" i="1"/>
  <c r="BO15" i="1"/>
  <c r="BO16" i="1"/>
  <c r="BO17" i="1"/>
  <c r="BO18" i="1"/>
  <c r="BO4" i="1"/>
  <c r="BN5" i="1"/>
  <c r="BN6" i="1"/>
  <c r="BN7" i="1"/>
  <c r="BN8" i="1"/>
  <c r="BN9" i="1"/>
  <c r="BN10" i="1"/>
  <c r="BN11" i="1"/>
  <c r="BN12" i="1"/>
  <c r="BN13" i="1"/>
  <c r="BN14" i="1"/>
  <c r="BN15" i="1"/>
  <c r="BN16" i="1"/>
  <c r="BN17" i="1"/>
  <c r="BN18" i="1"/>
  <c r="BN4" i="1"/>
  <c r="BM5" i="1"/>
  <c r="BM6" i="1"/>
  <c r="BM7" i="1"/>
  <c r="BM8" i="1"/>
  <c r="BM9" i="1"/>
  <c r="BM10" i="1"/>
  <c r="BM11" i="1"/>
  <c r="BM12" i="1"/>
  <c r="BM13" i="1"/>
  <c r="BM14" i="1"/>
  <c r="BM15" i="1"/>
  <c r="BM16" i="1"/>
  <c r="BM17" i="1"/>
  <c r="BM18" i="1"/>
  <c r="BM4" i="1"/>
  <c r="BL5" i="1"/>
  <c r="BL6" i="1"/>
  <c r="BL7" i="1"/>
  <c r="BL8" i="1"/>
  <c r="BL9" i="1"/>
  <c r="BL10" i="1"/>
  <c r="BL11" i="1"/>
  <c r="BL12" i="1"/>
  <c r="BL13" i="1"/>
  <c r="BL14" i="1"/>
  <c r="BL15" i="1"/>
  <c r="BL16" i="1"/>
  <c r="BL17" i="1"/>
  <c r="BL18" i="1"/>
  <c r="BL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4" i="1"/>
  <c r="BJ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4" i="1"/>
  <c r="BH5" i="1"/>
  <c r="BH6" i="1"/>
  <c r="BH7" i="1"/>
  <c r="BH8" i="1"/>
  <c r="BH9" i="1"/>
  <c r="BH10" i="1"/>
  <c r="BH11" i="1"/>
  <c r="BH12" i="1"/>
  <c r="BH13" i="1"/>
  <c r="BH14" i="1"/>
  <c r="BH15" i="1"/>
  <c r="BH16" i="1"/>
  <c r="BH17" i="1"/>
  <c r="BH18" i="1"/>
  <c r="BH4" i="1"/>
  <c r="AU28" i="1" l="1"/>
  <c r="AV28" i="1" s="1"/>
  <c r="AU23" i="1"/>
  <c r="AV23" i="1" s="1"/>
  <c r="AW23" i="1" s="1"/>
  <c r="AU25" i="1"/>
  <c r="AV25" i="1" s="1"/>
  <c r="AU24" i="1"/>
  <c r="AV24" i="1" s="1"/>
  <c r="AV26" i="1"/>
  <c r="AU27" i="1"/>
  <c r="AV27" i="1" s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4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4" i="1"/>
  <c r="J18" i="1"/>
  <c r="C18" i="1"/>
  <c r="C4" i="1"/>
  <c r="J4" i="1"/>
  <c r="C5" i="1"/>
  <c r="J5" i="1"/>
  <c r="C6" i="1"/>
  <c r="J6" i="1"/>
  <c r="C7" i="1"/>
  <c r="J7" i="1"/>
  <c r="C8" i="1"/>
  <c r="J8" i="1"/>
  <c r="C9" i="1"/>
  <c r="J9" i="1"/>
  <c r="C10" i="1"/>
  <c r="J10" i="1"/>
  <c r="C11" i="1"/>
  <c r="J11" i="1"/>
  <c r="C12" i="1"/>
  <c r="J12" i="1"/>
  <c r="C13" i="1"/>
  <c r="J13" i="1"/>
  <c r="C14" i="1"/>
  <c r="J14" i="1"/>
  <c r="C15" i="1"/>
  <c r="J15" i="1"/>
  <c r="C16" i="1"/>
  <c r="J16" i="1"/>
  <c r="C17" i="1"/>
  <c r="J17" i="1"/>
  <c r="AR4" i="1" l="1"/>
  <c r="AS4" i="1"/>
  <c r="AT8" i="1"/>
  <c r="AP6" i="1"/>
  <c r="AR8" i="1"/>
  <c r="AS8" i="1"/>
  <c r="AT7" i="1"/>
  <c r="AP4" i="1"/>
  <c r="AR7" i="1"/>
  <c r="AS9" i="1"/>
  <c r="AQ5" i="1"/>
  <c r="AQ9" i="1"/>
  <c r="AT4" i="1"/>
  <c r="AU4" i="1" s="1"/>
  <c r="AP7" i="1"/>
  <c r="AP5" i="1"/>
  <c r="AR6" i="1"/>
  <c r="AS6" i="1"/>
  <c r="AQ4" i="1"/>
  <c r="AT5" i="1"/>
  <c r="AR5" i="1"/>
  <c r="AS5" i="1"/>
  <c r="AQ7" i="1"/>
  <c r="AT9" i="1"/>
  <c r="AR9" i="1"/>
  <c r="AS7" i="1"/>
  <c r="AQ8" i="1"/>
  <c r="AQ6" i="1"/>
  <c r="AT6" i="1"/>
  <c r="AP8" i="1"/>
  <c r="AP9" i="1"/>
  <c r="AL27" i="1"/>
  <c r="AW27" i="1"/>
  <c r="AL28" i="1"/>
  <c r="AW28" i="1"/>
  <c r="AW26" i="1"/>
  <c r="AL26" i="1"/>
  <c r="AW25" i="1"/>
  <c r="AL25" i="1"/>
  <c r="AL24" i="1"/>
  <c r="AW24" i="1"/>
  <c r="AL23" i="1"/>
  <c r="AO8" i="1"/>
  <c r="AO4" i="1"/>
  <c r="AO9" i="1"/>
  <c r="AO5" i="1"/>
  <c r="AO6" i="1"/>
  <c r="AO7" i="1"/>
  <c r="AU8" i="1" l="1"/>
  <c r="AU7" i="1"/>
  <c r="AV7" i="1" s="1"/>
  <c r="AW7" i="1" s="1"/>
  <c r="AU5" i="1"/>
  <c r="AV5" i="1" s="1"/>
  <c r="AW5" i="1" s="1"/>
  <c r="AU6" i="1"/>
  <c r="AV6" i="1" s="1"/>
  <c r="AW6" i="1" s="1"/>
  <c r="AU9" i="1"/>
  <c r="AV9" i="1" s="1"/>
  <c r="AM26" i="1"/>
  <c r="AF26" i="1" s="1"/>
  <c r="AM28" i="1"/>
  <c r="AF28" i="1" s="1"/>
  <c r="AM23" i="1"/>
  <c r="AF23" i="1" s="1"/>
  <c r="AM25" i="1"/>
  <c r="AF25" i="1" s="1"/>
  <c r="AM24" i="1"/>
  <c r="AF24" i="1" s="1"/>
  <c r="AM27" i="1"/>
  <c r="AF27" i="1" s="1"/>
  <c r="AV8" i="1"/>
  <c r="AW8" i="1" s="1"/>
  <c r="AV4" i="1"/>
  <c r="AW4" i="1" s="1"/>
  <c r="AW9" i="1" l="1"/>
  <c r="AM9" i="1" s="1"/>
  <c r="AF9" i="1" s="1"/>
  <c r="AL9" i="1"/>
  <c r="AL8" i="1"/>
  <c r="AL6" i="1"/>
  <c r="AL4" i="1"/>
  <c r="P28" i="1"/>
  <c r="BR25" i="1"/>
  <c r="BW25" i="1" s="1"/>
  <c r="P24" i="1"/>
  <c r="BR26" i="1"/>
  <c r="BW26" i="1" s="1"/>
  <c r="P25" i="1"/>
  <c r="P23" i="1"/>
  <c r="BR28" i="1"/>
  <c r="BW28" i="1" s="1"/>
  <c r="P27" i="1"/>
  <c r="BR24" i="1"/>
  <c r="BW24" i="1" s="1"/>
  <c r="BR27" i="1"/>
  <c r="BW27" i="1" s="1"/>
  <c r="P26" i="1"/>
  <c r="BR23" i="1"/>
  <c r="BW23" i="1" s="1"/>
  <c r="AL7" i="1"/>
  <c r="AL5" i="1"/>
  <c r="AM7" i="1" l="1"/>
  <c r="AF7" i="1" s="1"/>
  <c r="AM6" i="1"/>
  <c r="AF6" i="1" s="1"/>
  <c r="AM5" i="1"/>
  <c r="AF5" i="1" s="1"/>
  <c r="AM4" i="1"/>
  <c r="AF4" i="1" s="1"/>
  <c r="BX23" i="1"/>
  <c r="AM8" i="1"/>
  <c r="AF8" i="1" s="1"/>
  <c r="AA27" i="1"/>
  <c r="W27" i="1"/>
  <c r="P7" i="3" s="1"/>
  <c r="B18" i="4" s="1"/>
  <c r="Z27" i="1"/>
  <c r="V27" i="1"/>
  <c r="AB27" i="1"/>
  <c r="X27" i="1"/>
  <c r="AC27" i="1"/>
  <c r="Y27" i="1"/>
  <c r="BX28" i="1"/>
  <c r="AB24" i="1"/>
  <c r="X24" i="1"/>
  <c r="AA24" i="1"/>
  <c r="W24" i="1"/>
  <c r="C31" i="3" s="1"/>
  <c r="B6" i="4" s="1"/>
  <c r="AC24" i="1"/>
  <c r="Y24" i="1"/>
  <c r="Z24" i="1"/>
  <c r="V24" i="1"/>
  <c r="AA23" i="1"/>
  <c r="W23" i="1"/>
  <c r="P31" i="3" s="1"/>
  <c r="AB23" i="1"/>
  <c r="X23" i="1"/>
  <c r="Z23" i="1"/>
  <c r="V23" i="1"/>
  <c r="AC23" i="1"/>
  <c r="Y23" i="1"/>
  <c r="BX25" i="1"/>
  <c r="BX26" i="1"/>
  <c r="Z26" i="1"/>
  <c r="V26" i="1"/>
  <c r="AC26" i="1"/>
  <c r="Y26" i="1"/>
  <c r="AA26" i="1"/>
  <c r="W26" i="1"/>
  <c r="C19" i="3" s="1"/>
  <c r="B14" i="4" s="1"/>
  <c r="AB26" i="1"/>
  <c r="X26" i="1"/>
  <c r="BX27" i="1"/>
  <c r="BX24" i="1"/>
  <c r="AC25" i="1"/>
  <c r="Y25" i="1"/>
  <c r="AB25" i="1"/>
  <c r="X25" i="1"/>
  <c r="Z25" i="1"/>
  <c r="V25" i="1"/>
  <c r="AA25" i="1"/>
  <c r="W25" i="1"/>
  <c r="P19" i="3" s="1"/>
  <c r="B10" i="4" s="1"/>
  <c r="AB28" i="1"/>
  <c r="X28" i="1"/>
  <c r="AC28" i="1"/>
  <c r="Y28" i="1"/>
  <c r="AA28" i="1"/>
  <c r="W28" i="1"/>
  <c r="C7" i="3" s="1"/>
  <c r="Z28" i="1"/>
  <c r="V28" i="1"/>
  <c r="BR4" i="1" l="1"/>
  <c r="BW4" i="1" s="1"/>
  <c r="P4" i="1"/>
  <c r="AB4" i="1" s="1"/>
  <c r="U24" i="1"/>
  <c r="BR8" i="1"/>
  <c r="BW8" i="1" s="1"/>
  <c r="P7" i="1"/>
  <c r="Z7" i="1" s="1"/>
  <c r="P6" i="1"/>
  <c r="AC6" i="1" s="1"/>
  <c r="P5" i="1"/>
  <c r="AA5" i="1" s="1"/>
  <c r="BR6" i="1"/>
  <c r="BW6" i="1" s="1"/>
  <c r="BR5" i="1"/>
  <c r="BW5" i="1" s="1"/>
  <c r="BR7" i="1"/>
  <c r="BW7" i="1" s="1"/>
  <c r="U25" i="1"/>
  <c r="P8" i="1"/>
  <c r="Y8" i="1" s="1"/>
  <c r="P9" i="1"/>
  <c r="Y9" i="1" s="1"/>
  <c r="BR9" i="1"/>
  <c r="BW9" i="1" s="1"/>
  <c r="U28" i="1"/>
  <c r="U27" i="1"/>
  <c r="U26" i="1"/>
  <c r="AB6" i="1" l="1"/>
  <c r="Z4" i="1"/>
  <c r="X4" i="1"/>
  <c r="Y4" i="1"/>
  <c r="W4" i="1"/>
  <c r="P29" i="3" s="1"/>
  <c r="B2" i="4" s="1"/>
  <c r="B4" i="4" s="1"/>
  <c r="AC4" i="1"/>
  <c r="V4" i="1"/>
  <c r="AA4" i="1"/>
  <c r="Y6" i="1"/>
  <c r="Z6" i="1"/>
  <c r="X6" i="1"/>
  <c r="AA6" i="1"/>
  <c r="V6" i="1"/>
  <c r="W6" i="1"/>
  <c r="P17" i="3" s="1"/>
  <c r="B12" i="4" s="1"/>
  <c r="AB5" i="1"/>
  <c r="V5" i="1"/>
  <c r="Z5" i="1"/>
  <c r="AC5" i="1"/>
  <c r="X5" i="1"/>
  <c r="Y5" i="1"/>
  <c r="W5" i="1"/>
  <c r="C29" i="3" s="1"/>
  <c r="B8" i="4" s="1"/>
  <c r="W9" i="1"/>
  <c r="C5" i="3" s="1"/>
  <c r="B22" i="4" s="1"/>
  <c r="B24" i="4" s="1"/>
  <c r="AC7" i="1"/>
  <c r="Z9" i="1"/>
  <c r="AB7" i="1"/>
  <c r="V9" i="1"/>
  <c r="X7" i="1"/>
  <c r="AA7" i="1"/>
  <c r="W7" i="1"/>
  <c r="C17" i="3" s="1"/>
  <c r="B16" i="4" s="1"/>
  <c r="AA9" i="1"/>
  <c r="Y7" i="1"/>
  <c r="AB9" i="1"/>
  <c r="V7" i="1"/>
  <c r="X9" i="1"/>
  <c r="BX8" i="1"/>
  <c r="AC9" i="1"/>
  <c r="AC8" i="1"/>
  <c r="Z8" i="1"/>
  <c r="BX4" i="1"/>
  <c r="AA8" i="1"/>
  <c r="W8" i="1"/>
  <c r="P5" i="3" s="1"/>
  <c r="B20" i="4" s="1"/>
  <c r="V8" i="1"/>
  <c r="AB8" i="1"/>
  <c r="X8" i="1"/>
  <c r="BX7" i="1"/>
  <c r="BX9" i="1"/>
  <c r="BX5" i="1"/>
  <c r="U5" i="1" s="1"/>
  <c r="BX6" i="1"/>
  <c r="U8" i="1" l="1"/>
  <c r="U7" i="1"/>
  <c r="U9" i="1"/>
  <c r="U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Jacques PASQUIER</author>
  </authors>
  <commentList>
    <comment ref="B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6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7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8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9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0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1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2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3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4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7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18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3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4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5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7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8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29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0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1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2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3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4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5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6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  <comment ref="B3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Heure au format :
0:00</t>
        </r>
      </text>
    </comment>
  </commentList>
</comments>
</file>

<file path=xl/sharedStrings.xml><?xml version="1.0" encoding="utf-8"?>
<sst xmlns="http://schemas.openxmlformats.org/spreadsheetml/2006/main" count="217" uniqueCount="48">
  <si>
    <t>Terrain</t>
  </si>
  <si>
    <t>Heure</t>
  </si>
  <si>
    <t>EQUIPES</t>
  </si>
  <si>
    <t>Buts</t>
  </si>
  <si>
    <t>TOURCOING 1</t>
  </si>
  <si>
    <t>IRIS LAMBERSART</t>
  </si>
  <si>
    <t>POULE A</t>
  </si>
  <si>
    <t>GOLD AND PERUWELZ</t>
  </si>
  <si>
    <t>AS MAGNELAY OISE</t>
  </si>
  <si>
    <t>IC CROIX</t>
  </si>
  <si>
    <t>POULE B</t>
  </si>
  <si>
    <t>TOURCOING 2</t>
  </si>
  <si>
    <t>VAL D'EUROPE 2</t>
  </si>
  <si>
    <t>US WERVICQ</t>
  </si>
  <si>
    <t>LILLE LOUVIERE</t>
  </si>
  <si>
    <t>LILLE FG BETHUNE</t>
  </si>
  <si>
    <t>RCBB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</si>
  <si>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</si>
  <si>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</si>
  <si>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</si>
  <si>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</si>
  <si>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</si>
  <si>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</si>
  <si>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</si>
  <si>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</si>
  <si>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</si>
  <si>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</si>
  <si>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</si>
  <si>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</si>
  <si>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</si>
  <si>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VAL D'EUROPE 1</t>
  </si>
  <si>
    <t>CLASSEMENT POULE B</t>
  </si>
  <si>
    <t>Tirs au but</t>
  </si>
  <si>
    <t>Terrain 1</t>
  </si>
  <si>
    <t>Terrain 2</t>
  </si>
  <si>
    <t>FINALE</t>
  </si>
  <si>
    <r>
      <t>11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12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</si>
  <si>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9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10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</si>
  <si>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5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6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</si>
  <si>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7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8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</si>
  <si>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r>
      <t>3</t>
    </r>
    <r>
      <rPr>
        <vertAlign val="superscript"/>
        <sz val="18"/>
        <color rgb="FFFF33CC"/>
        <rFont val="Arial Black"/>
        <family val="2"/>
      </rPr>
      <t xml:space="preserve">ème </t>
    </r>
    <r>
      <rPr>
        <sz val="18"/>
        <color rgb="FFFF33CC"/>
        <rFont val="Arial Black"/>
        <family val="2"/>
      </rPr>
      <t>&amp; 4</t>
    </r>
    <r>
      <rPr>
        <vertAlign val="superscript"/>
        <sz val="18"/>
        <color rgb="FFFF33CC"/>
        <rFont val="Arial Black"/>
        <family val="2"/>
      </rPr>
      <t>ème</t>
    </r>
    <r>
      <rPr>
        <sz val="18"/>
        <color rgb="FFFF33CC"/>
        <rFont val="Arial Black"/>
        <family val="2"/>
      </rPr>
      <t xml:space="preserve"> place</t>
    </r>
  </si>
  <si>
    <t>V Pts</t>
  </si>
  <si>
    <t>N Pts</t>
  </si>
  <si>
    <t>D Pts</t>
  </si>
  <si>
    <t>T Pts</t>
  </si>
  <si>
    <t>Dom.</t>
  </si>
  <si>
    <t>Ext.</t>
  </si>
  <si>
    <t>Cocher ci-dessus pour le choix entre Victoire à 3 points, Nul à 1 point et Défaite à 0 point ou Victoire à 4 points, Nul à 2 points et Défaite à 1 point.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</si>
</sst>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&quot;h&quot;:mm;@"/>
    <numFmt numFmtId="165" formatCode="#,##0.0000000"/>
    <numFmt numFmtId="166" formatCode="h&quot;h&quot;\ mm;@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vertAlign val="superscript"/>
      <sz val="18"/>
      <color rgb="FFFF33CC"/>
      <name val="Arial Black"/>
      <family val="2"/>
    </font>
    <font>
      <sz val="24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  <font>
      <sz val="8"/>
      <name val="Segoe UI"/>
      <family val="2"/>
    </font>
    <font>
      <sz val="11"/>
      <color rgb="FFFF0000"/>
      <name val="Bahnschrift"/>
      <family val="2"/>
    </font>
    <font>
      <sz val="9"/>
      <color theme="1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  <fill>
      <patternFill patternType="solid">
        <fgColor rgb="FFFFFF99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95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4" fillId="2" borderId="42" xfId="0" applyFont="1" applyFill="1" applyBorder="1" applyAlignment="1">
      <alignment horizontal="center" vertical="center"/>
    </xf>
    <xf numFmtId="0" fontId="14" fillId="2" borderId="44" xfId="0" applyFont="1" applyFill="1" applyBorder="1" applyAlignment="1">
      <alignment horizontal="center" vertical="center"/>
    </xf>
    <xf numFmtId="164" fontId="14" fillId="2" borderId="45" xfId="0" applyNumberFormat="1" applyFont="1" applyFill="1" applyBorder="1" applyAlignment="1">
      <alignment horizontal="center" vertical="center"/>
    </xf>
    <xf numFmtId="0" fontId="15" fillId="3" borderId="15" xfId="0" applyFont="1" applyFill="1" applyBorder="1" applyAlignment="1">
      <alignment horizontal="center" vertical="center"/>
    </xf>
    <xf numFmtId="0" fontId="15" fillId="3" borderId="17" xfId="0" applyFont="1" applyFill="1" applyBorder="1" applyAlignment="1">
      <alignment horizontal="center" vertical="center"/>
    </xf>
    <xf numFmtId="0" fontId="15" fillId="3" borderId="18" xfId="0" applyFont="1" applyFill="1" applyBorder="1" applyAlignment="1">
      <alignment horizontal="center" vertical="center"/>
    </xf>
    <xf numFmtId="0" fontId="15" fillId="3" borderId="16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6" fillId="3" borderId="14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6" fillId="3" borderId="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12" fillId="3" borderId="10" xfId="0" applyFont="1" applyFill="1" applyBorder="1" applyAlignment="1">
      <alignment horizontal="center" vertical="center"/>
    </xf>
    <xf numFmtId="0" fontId="16" fillId="3" borderId="1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164" fontId="5" fillId="0" borderId="40" xfId="0" applyNumberFormat="1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164" fontId="5" fillId="0" borderId="36" xfId="0" applyNumberFormat="1" applyFont="1" applyBorder="1" applyAlignment="1" applyProtection="1">
      <alignment horizontal="center" vertical="center"/>
      <protection locked="0"/>
    </xf>
    <xf numFmtId="0" fontId="4" fillId="0" borderId="46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3" xfId="0" applyFont="1" applyFill="1" applyBorder="1" applyAlignment="1">
      <alignment vertical="center"/>
    </xf>
    <xf numFmtId="0" fontId="10" fillId="4" borderId="24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4" borderId="0" xfId="0" applyFont="1" applyFill="1" applyAlignment="1">
      <alignment horizontal="center" vertical="center"/>
    </xf>
    <xf numFmtId="0" fontId="0" fillId="4" borderId="0" xfId="0" applyFill="1"/>
    <xf numFmtId="0" fontId="9" fillId="0" borderId="17" xfId="0" applyFont="1" applyBorder="1" applyAlignment="1">
      <alignment horizontal="center" vertical="center"/>
    </xf>
    <xf numFmtId="0" fontId="6" fillId="0" borderId="37" xfId="0" applyFont="1" applyBorder="1" applyAlignment="1" applyProtection="1">
      <alignment horizontal="left" vertical="center"/>
    </xf>
    <xf numFmtId="0" fontId="6" fillId="0" borderId="38" xfId="0" applyFont="1" applyBorder="1" applyAlignment="1" applyProtection="1">
      <alignment horizontal="left" vertical="center"/>
    </xf>
    <xf numFmtId="0" fontId="6" fillId="0" borderId="36" xfId="0" applyFont="1" applyBorder="1" applyAlignment="1" applyProtection="1">
      <alignment horizontal="left" vertical="center"/>
    </xf>
    <xf numFmtId="0" fontId="6" fillId="0" borderId="41" xfId="0" applyFont="1" applyBorder="1" applyAlignment="1" applyProtection="1">
      <alignment horizontal="left" vertical="center"/>
    </xf>
    <xf numFmtId="0" fontId="6" fillId="0" borderId="2" xfId="0" applyFont="1" applyBorder="1" applyAlignment="1" applyProtection="1">
      <alignment horizontal="left" vertical="center"/>
    </xf>
    <xf numFmtId="0" fontId="6" fillId="0" borderId="40" xfId="0" applyFont="1" applyBorder="1" applyAlignment="1" applyProtection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6" fillId="3" borderId="48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0" fontId="6" fillId="3" borderId="50" xfId="0" applyFont="1" applyFill="1" applyBorder="1" applyAlignment="1">
      <alignment horizontal="center" vertical="center"/>
    </xf>
    <xf numFmtId="0" fontId="10" fillId="0" borderId="10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6" fillId="3" borderId="51" xfId="0" applyFont="1" applyFill="1" applyBorder="1" applyAlignment="1">
      <alignment horizontal="center" vertical="center"/>
    </xf>
    <xf numFmtId="0" fontId="6" fillId="3" borderId="52" xfId="0" applyFont="1" applyFill="1" applyBorder="1" applyAlignment="1">
      <alignment horizontal="center" vertical="center"/>
    </xf>
    <xf numFmtId="0" fontId="6" fillId="3" borderId="53" xfId="0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3" fillId="1" borderId="5" xfId="0" applyFont="1" applyFill="1" applyBorder="1" applyAlignment="1">
      <alignment horizontal="center" vertical="center"/>
    </xf>
    <xf numFmtId="0" fontId="13" fillId="1" borderId="6" xfId="0" applyFont="1" applyFill="1" applyBorder="1" applyAlignment="1">
      <alignment horizontal="center" vertical="center"/>
    </xf>
    <xf numFmtId="0" fontId="13" fillId="1" borderId="7" xfId="0" applyFont="1" applyFill="1" applyBorder="1" applyAlignment="1">
      <alignment horizontal="center" vertical="center"/>
    </xf>
    <xf numFmtId="0" fontId="13" fillId="1" borderId="29" xfId="0" applyFont="1" applyFill="1" applyBorder="1" applyAlignment="1">
      <alignment horizontal="center" vertical="center"/>
    </xf>
    <xf numFmtId="0" fontId="13" fillId="1" borderId="3" xfId="0" applyFont="1" applyFill="1" applyBorder="1" applyAlignment="1">
      <alignment horizontal="center" vertical="center"/>
    </xf>
    <xf numFmtId="0" fontId="13" fillId="1" borderId="30" xfId="0" applyFont="1" applyFill="1" applyBorder="1" applyAlignment="1">
      <alignment horizontal="center" vertical="center"/>
    </xf>
    <xf numFmtId="0" fontId="13" fillId="5" borderId="5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13" fillId="5" borderId="29" xfId="0" applyFont="1" applyFill="1" applyBorder="1" applyAlignment="1">
      <alignment horizontal="center" vertical="center"/>
    </xf>
    <xf numFmtId="0" fontId="13" fillId="5" borderId="3" xfId="0" applyFont="1" applyFill="1" applyBorder="1" applyAlignment="1">
      <alignment horizontal="center" vertical="center"/>
    </xf>
    <xf numFmtId="0" fontId="13" fillId="5" borderId="30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14" xfId="0" applyFont="1" applyBorder="1" applyAlignment="1">
      <alignment horizontal="left" vertical="center"/>
    </xf>
    <xf numFmtId="0" fontId="6" fillId="0" borderId="33" xfId="0" applyFont="1" applyBorder="1" applyAlignment="1" applyProtection="1">
      <alignment horizontal="left" vertical="center"/>
    </xf>
    <xf numFmtId="0" fontId="6" fillId="0" borderId="34" xfId="0" applyFont="1" applyBorder="1" applyAlignment="1" applyProtection="1">
      <alignment horizontal="left" vertical="center"/>
    </xf>
    <xf numFmtId="0" fontId="6" fillId="0" borderId="32" xfId="0" applyFont="1" applyBorder="1" applyAlignment="1" applyProtection="1">
      <alignment horizontal="left" vertical="center"/>
    </xf>
    <xf numFmtId="0" fontId="6" fillId="3" borderId="54" xfId="0" applyFont="1" applyFill="1" applyBorder="1" applyAlignment="1">
      <alignment horizontal="center" vertical="center"/>
    </xf>
    <xf numFmtId="0" fontId="6" fillId="3" borderId="55" xfId="0" applyFont="1" applyFill="1" applyBorder="1" applyAlignment="1">
      <alignment horizontal="center" vertical="center"/>
    </xf>
    <xf numFmtId="0" fontId="6" fillId="3" borderId="56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14" fillId="2" borderId="18" xfId="0" applyFont="1" applyFill="1" applyBorder="1" applyAlignment="1">
      <alignment horizontal="center" vertical="center"/>
    </xf>
    <xf numFmtId="0" fontId="14" fillId="2" borderId="16" xfId="0" applyFont="1" applyFill="1" applyBorder="1" applyAlignment="1">
      <alignment horizontal="center" vertical="center"/>
    </xf>
    <xf numFmtId="0" fontId="14" fillId="2" borderId="43" xfId="0" applyFont="1" applyFill="1" applyBorder="1" applyAlignment="1">
      <alignment horizontal="center" vertical="center"/>
    </xf>
    <xf numFmtId="0" fontId="14" fillId="2" borderId="17" xfId="0" applyFont="1" applyFill="1" applyBorder="1" applyAlignment="1">
      <alignment horizontal="center" vertical="center"/>
    </xf>
    <xf numFmtId="0" fontId="15" fillId="3" borderId="15" xfId="0" applyFont="1" applyFill="1" applyBorder="1" applyAlignment="1">
      <alignment horizontal="center" vertical="center"/>
    </xf>
    <xf numFmtId="0" fontId="15" fillId="3" borderId="16" xfId="0" applyFont="1" applyFill="1" applyBorder="1" applyAlignment="1">
      <alignment horizontal="center" vertical="center"/>
    </xf>
    <xf numFmtId="0" fontId="15" fillId="3" borderId="43" xfId="0" applyFont="1" applyFill="1" applyBorder="1" applyAlignment="1">
      <alignment horizontal="center" vertical="center"/>
    </xf>
    <xf numFmtId="0" fontId="17" fillId="6" borderId="23" xfId="0" applyFont="1" applyFill="1" applyBorder="1" applyAlignment="1">
      <alignment horizontal="center" vertical="center" wrapText="1"/>
    </xf>
    <xf numFmtId="0" fontId="17" fillId="6" borderId="47" xfId="0" applyFont="1" applyFill="1" applyBorder="1" applyAlignment="1">
      <alignment horizontal="center" vertical="center" wrapText="1"/>
    </xf>
    <xf numFmtId="0" fontId="17" fillId="6" borderId="26" xfId="0" applyFont="1" applyFill="1" applyBorder="1" applyAlignment="1">
      <alignment horizontal="center" vertical="center" wrapText="1"/>
    </xf>
    <xf numFmtId="0" fontId="17" fillId="6" borderId="28" xfId="0" applyFont="1" applyFill="1" applyBorder="1" applyAlignment="1">
      <alignment horizontal="center" vertical="center" wrapText="1"/>
    </xf>
    <xf numFmtId="0" fontId="25" fillId="6" borderId="23" xfId="0" applyFont="1" applyFill="1" applyBorder="1" applyAlignment="1" applyProtection="1">
      <alignment horizontal="center" vertical="center"/>
      <protection locked="0"/>
    </xf>
    <xf numFmtId="0" fontId="25" fillId="6" borderId="47" xfId="0" applyFont="1" applyFill="1" applyBorder="1" applyAlignment="1" applyProtection="1">
      <alignment horizontal="center" vertical="center"/>
      <protection locked="0"/>
    </xf>
    <xf numFmtId="0" fontId="25" fillId="6" borderId="26" xfId="0" applyFont="1" applyFill="1" applyBorder="1" applyAlignment="1" applyProtection="1">
      <alignment horizontal="center" vertical="center"/>
      <protection locked="0"/>
    </xf>
    <xf numFmtId="0" fontId="25" fillId="6" borderId="28" xfId="0" applyFont="1" applyFill="1" applyBorder="1" applyAlignment="1" applyProtection="1">
      <alignment horizontal="center" vertical="center"/>
      <protection locked="0"/>
    </xf>
    <xf numFmtId="0" fontId="24" fillId="6" borderId="23" xfId="0" applyFont="1" applyFill="1" applyBorder="1" applyAlignment="1" applyProtection="1">
      <alignment horizontal="center" vertical="center"/>
      <protection locked="0"/>
    </xf>
    <xf numFmtId="0" fontId="24" fillId="6" borderId="47" xfId="0" applyFont="1" applyFill="1" applyBorder="1" applyAlignment="1" applyProtection="1">
      <alignment horizontal="center" vertical="center"/>
      <protection locked="0"/>
    </xf>
    <xf numFmtId="0" fontId="24" fillId="6" borderId="26" xfId="0" applyFont="1" applyFill="1" applyBorder="1" applyAlignment="1" applyProtection="1">
      <alignment horizontal="center" vertical="center"/>
      <protection locked="0"/>
    </xf>
    <xf numFmtId="0" fontId="24" fillId="6" borderId="28" xfId="0" applyFont="1" applyFill="1" applyBorder="1" applyAlignment="1" applyProtection="1">
      <alignment horizontal="center" vertical="center"/>
      <protection locked="0"/>
    </xf>
    <xf numFmtId="0" fontId="18" fillId="6" borderId="0" xfId="0" applyFont="1" applyFill="1" applyAlignment="1" applyProtection="1">
      <alignment horizontal="center" vertical="center" textRotation="180"/>
      <protection locked="0"/>
    </xf>
    <xf numFmtId="166" fontId="18" fillId="6" borderId="22" xfId="0" applyNumberFormat="1" applyFont="1" applyFill="1" applyBorder="1" applyAlignment="1" applyProtection="1">
      <alignment horizontal="center" vertical="center" textRotation="180"/>
      <protection locked="0"/>
    </xf>
    <xf numFmtId="0" fontId="21" fillId="6" borderId="0" xfId="0" applyFont="1" applyFill="1" applyAlignment="1">
      <alignment horizontal="center"/>
    </xf>
    <xf numFmtId="0" fontId="20" fillId="6" borderId="23" xfId="0" applyFont="1" applyFill="1" applyBorder="1" applyAlignment="1">
      <alignment horizontal="center" vertical="center"/>
    </xf>
    <xf numFmtId="0" fontId="20" fillId="6" borderId="24" xfId="0" applyFont="1" applyFill="1" applyBorder="1" applyAlignment="1">
      <alignment horizontal="center" vertical="center"/>
    </xf>
    <xf numFmtId="0" fontId="20" fillId="6" borderId="47" xfId="0" applyFont="1" applyFill="1" applyBorder="1" applyAlignment="1">
      <alignment horizontal="center" vertical="center"/>
    </xf>
    <xf numFmtId="0" fontId="20" fillId="6" borderId="26" xfId="0" applyFont="1" applyFill="1" applyBorder="1" applyAlignment="1">
      <alignment horizontal="center" vertical="center"/>
    </xf>
    <xf numFmtId="0" fontId="20" fillId="6" borderId="27" xfId="0" applyFont="1" applyFill="1" applyBorder="1" applyAlignment="1">
      <alignment horizontal="center" vertical="center"/>
    </xf>
    <xf numFmtId="0" fontId="20" fillId="6" borderId="28" xfId="0" applyFont="1" applyFill="1" applyBorder="1" applyAlignment="1">
      <alignment horizontal="center" vertical="center"/>
    </xf>
    <xf numFmtId="0" fontId="23" fillId="6" borderId="0" xfId="0" applyFont="1" applyFill="1" applyAlignment="1">
      <alignment horizontal="center" vertical="center"/>
    </xf>
    <xf numFmtId="0" fontId="18" fillId="6" borderId="0" xfId="0" applyFont="1" applyFill="1" applyAlignment="1" applyProtection="1">
      <alignment horizontal="center" vertical="center" textRotation="90"/>
      <protection locked="0"/>
    </xf>
    <xf numFmtId="166" fontId="18" fillId="6" borderId="25" xfId="0" applyNumberFormat="1" applyFont="1" applyFill="1" applyBorder="1" applyAlignment="1" applyProtection="1">
      <alignment horizontal="center" vertical="center" textRotation="90"/>
      <protection locked="0"/>
    </xf>
    <xf numFmtId="0" fontId="13" fillId="0" borderId="1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3" fillId="4" borderId="57" xfId="0" applyFont="1" applyFill="1" applyBorder="1" applyAlignment="1">
      <alignment horizontal="center" vertical="center" textRotation="90"/>
    </xf>
    <xf numFmtId="0" fontId="3" fillId="4" borderId="58" xfId="0" applyFont="1" applyFill="1" applyBorder="1" applyAlignment="1">
      <alignment horizontal="center" vertical="center" textRotation="90"/>
    </xf>
    <xf numFmtId="0" fontId="3" fillId="4" borderId="35" xfId="0" applyFont="1" applyFill="1" applyBorder="1" applyAlignment="1">
      <alignment horizontal="center" vertical="center" textRotation="90"/>
    </xf>
    <xf numFmtId="0" fontId="3" fillId="4" borderId="36" xfId="0" applyFont="1" applyFill="1" applyBorder="1" applyAlignment="1">
      <alignment horizontal="center" vertical="center" textRotation="90"/>
    </xf>
    <xf numFmtId="0" fontId="3" fillId="4" borderId="59" xfId="0" applyFont="1" applyFill="1" applyBorder="1" applyAlignment="1">
      <alignment horizontal="center" vertical="center" textRotation="90"/>
    </xf>
    <xf numFmtId="0" fontId="3" fillId="4" borderId="37" xfId="0" applyFont="1" applyFill="1" applyBorder="1" applyAlignment="1">
      <alignment horizontal="center" vertical="center" textRotation="90"/>
    </xf>
    <xf numFmtId="0" fontId="27" fillId="0" borderId="60" xfId="0" applyFont="1" applyBorder="1" applyAlignment="1">
      <alignment horizontal="left" vertical="center" wrapText="1"/>
    </xf>
    <xf numFmtId="0" fontId="27" fillId="0" borderId="61" xfId="0" applyFont="1" applyBorder="1" applyAlignment="1">
      <alignment horizontal="left" vertical="center" wrapText="1"/>
    </xf>
    <xf numFmtId="0" fontId="27" fillId="0" borderId="62" xfId="0" applyFont="1" applyBorder="1" applyAlignment="1">
      <alignment horizontal="left" vertical="center" wrapText="1"/>
    </xf>
    <xf numFmtId="0" fontId="27" fillId="0" borderId="63" xfId="0" applyFont="1" applyBorder="1" applyAlignment="1">
      <alignment horizontal="left" vertical="center" wrapText="1"/>
    </xf>
    <xf numFmtId="0" fontId="27" fillId="0" borderId="0" xfId="0" applyFont="1" applyBorder="1" applyAlignment="1">
      <alignment horizontal="left" vertical="center" wrapText="1"/>
    </xf>
    <xf numFmtId="0" fontId="27" fillId="0" borderId="64" xfId="0" applyFont="1" applyBorder="1" applyAlignment="1">
      <alignment horizontal="left" vertical="center" wrapText="1"/>
    </xf>
    <xf numFmtId="0" fontId="27" fillId="0" borderId="65" xfId="0" applyFont="1" applyBorder="1" applyAlignment="1">
      <alignment horizontal="left" vertical="center" wrapText="1"/>
    </xf>
    <xf numFmtId="0" fontId="27" fillId="0" borderId="66" xfId="0" applyFont="1" applyBorder="1" applyAlignment="1">
      <alignment horizontal="left" vertical="center" wrapText="1"/>
    </xf>
    <xf numFmtId="0" fontId="27" fillId="0" borderId="67" xfId="0" applyFont="1" applyBorder="1" applyAlignment="1">
      <alignment horizontal="left" vertical="center" wrapText="1"/>
    </xf>
    <xf numFmtId="0" fontId="28" fillId="0" borderId="34" xfId="0" applyFont="1" applyBorder="1" applyAlignment="1" applyProtection="1">
      <alignment horizontal="center" vertical="center"/>
      <protection locked="0"/>
    </xf>
    <xf numFmtId="0" fontId="28" fillId="0" borderId="2" xfId="0" applyFont="1" applyBorder="1" applyAlignment="1" applyProtection="1">
      <alignment horizontal="center" vertical="center"/>
      <protection locked="0"/>
    </xf>
    <xf numFmtId="0" fontId="28" fillId="0" borderId="38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FF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fmlaLink="$Z$2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9524</xdr:colOff>
          <xdr:row>1</xdr:row>
          <xdr:rowOff>0</xdr:rowOff>
        </xdr:from>
        <xdr:to>
          <xdr:col>7</xdr:col>
          <xdr:colOff>742950</xdr:colOff>
          <xdr:row>2</xdr:row>
          <xdr:rowOff>0</xdr:rowOff>
        </xdr:to>
        <xdr:sp macro="" textlink="">
          <xdr:nvSpPr>
            <xdr:cNvPr id="2049" name="Option 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DC35F898-464B-4BB9-886B-AD5A0A4757A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CCFFFF" mc:Ignorable="a14" a14:legacySpreadsheetColorIndex="27"/>
            </a:solidFill>
            <a:ln w="9525" cap="flat" cmpd="sng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3 points - Nul : 1 point - Défaite : 0 point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3</xdr:row>
          <xdr:rowOff>0</xdr:rowOff>
        </xdr:from>
        <xdr:to>
          <xdr:col>7</xdr:col>
          <xdr:colOff>742950</xdr:colOff>
          <xdr:row>4</xdr:row>
          <xdr:rowOff>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6BB3DE76-3B3F-4327-B9EE-C42563CE618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CC" mc:Ignorable="a14" a14:legacySpreadsheetColorIndex="26"/>
            </a:solidFill>
            <a:ln w="9525" cap="flat" cmpd="sng">
              <a:solidFill>
                <a:srgbClr val="000000" mc:Ignorable="a14" a14:legacySpreadsheetColorIndex="64"/>
              </a:solidFill>
              <a:prstDash val="solid"/>
              <a:miter lim="800000"/>
              <a:headEnd/>
              <a:tailEnd/>
            </a:ln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Victoire : 4 points - Nul : 2 points - Défaite : 1 point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6"/>
  <sheetViews>
    <sheetView tabSelected="1" workbookViewId="0">
      <selection activeCell="L14" sqref="L14"/>
    </sheetView>
  </sheetViews>
  <sheetFormatPr baseColWidth="10" defaultRowHeight="15" x14ac:dyDescent="0.25"/>
  <cols>
    <col min="1" max="1" width="20.140625" style="7" bestFit="1" customWidth="1"/>
    <col min="9" max="25" width="11.42578125" customWidth="1"/>
  </cols>
  <sheetData>
    <row r="1" spans="1:26" x14ac:dyDescent="0.25">
      <c r="A1" s="8" t="s">
        <v>6</v>
      </c>
    </row>
    <row r="2" spans="1:26" x14ac:dyDescent="0.25">
      <c r="A2" s="9" t="s">
        <v>8</v>
      </c>
      <c r="Z2">
        <v>1</v>
      </c>
    </row>
    <row r="3" spans="1:26" x14ac:dyDescent="0.25">
      <c r="A3" s="11" t="s">
        <v>7</v>
      </c>
    </row>
    <row r="4" spans="1:26" x14ac:dyDescent="0.25">
      <c r="A4" s="11" t="s">
        <v>9</v>
      </c>
    </row>
    <row r="5" spans="1:26" x14ac:dyDescent="0.25">
      <c r="A5" s="11" t="s">
        <v>5</v>
      </c>
    </row>
    <row r="6" spans="1:26" ht="15.75" thickBot="1" x14ac:dyDescent="0.3">
      <c r="A6" s="11" t="s">
        <v>4</v>
      </c>
    </row>
    <row r="7" spans="1:26" x14ac:dyDescent="0.25">
      <c r="A7" s="10" t="s">
        <v>30</v>
      </c>
      <c r="E7" s="183" t="s">
        <v>47</v>
      </c>
      <c r="F7" s="184"/>
      <c r="G7" s="184"/>
      <c r="H7" s="185"/>
    </row>
    <row r="8" spans="1:26" x14ac:dyDescent="0.25">
      <c r="E8" s="186"/>
      <c r="F8" s="187"/>
      <c r="G8" s="187"/>
      <c r="H8" s="188"/>
    </row>
    <row r="9" spans="1:26" x14ac:dyDescent="0.25">
      <c r="E9" s="186"/>
      <c r="F9" s="187"/>
      <c r="G9" s="187"/>
      <c r="H9" s="188"/>
    </row>
    <row r="10" spans="1:26" ht="15.75" thickBot="1" x14ac:dyDescent="0.3">
      <c r="A10" s="8" t="s">
        <v>10</v>
      </c>
      <c r="E10" s="189"/>
      <c r="F10" s="190"/>
      <c r="G10" s="190"/>
      <c r="H10" s="191"/>
    </row>
    <row r="11" spans="1:26" x14ac:dyDescent="0.25">
      <c r="A11" s="9" t="s">
        <v>15</v>
      </c>
    </row>
    <row r="12" spans="1:26" x14ac:dyDescent="0.25">
      <c r="A12" s="11" t="s">
        <v>14</v>
      </c>
    </row>
    <row r="13" spans="1:26" x14ac:dyDescent="0.25">
      <c r="A13" s="11" t="s">
        <v>16</v>
      </c>
    </row>
    <row r="14" spans="1:26" x14ac:dyDescent="0.25">
      <c r="A14" s="11" t="s">
        <v>11</v>
      </c>
    </row>
    <row r="15" spans="1:26" x14ac:dyDescent="0.25">
      <c r="A15" s="11" t="s">
        <v>13</v>
      </c>
    </row>
    <row r="16" spans="1:26" x14ac:dyDescent="0.25">
      <c r="A16" s="10" t="s">
        <v>12</v>
      </c>
    </row>
  </sheetData>
  <sortState ref="A11:A16">
    <sortCondition ref="A11:A16"/>
  </sortState>
  <mergeCells count="1">
    <mergeCell ref="E7:H10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Option Button 1">
              <controlPr defaultSize="0" autoFill="0" autoLine="0" autoPict="0">
                <anchor moveWithCells="1">
                  <from>
                    <xdr:col>4</xdr:col>
                    <xdr:colOff>9525</xdr:colOff>
                    <xdr:row>1</xdr:row>
                    <xdr:rowOff>0</xdr:rowOff>
                  </from>
                  <to>
                    <xdr:col>7</xdr:col>
                    <xdr:colOff>742950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defaultSize="0" autoFill="0" autoLine="0" autoPict="0">
                <anchor moveWithCells="1">
                  <from>
                    <xdr:col>4</xdr:col>
                    <xdr:colOff>9525</xdr:colOff>
                    <xdr:row>3</xdr:row>
                    <xdr:rowOff>0</xdr:rowOff>
                  </from>
                  <to>
                    <xdr:col>7</xdr:col>
                    <xdr:colOff>742950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AG332"/>
  <sheetViews>
    <sheetView workbookViewId="0">
      <selection activeCell="J4" sqref="J4:N4"/>
    </sheetView>
  </sheetViews>
  <sheetFormatPr baseColWidth="10" defaultRowHeight="15" x14ac:dyDescent="0.25"/>
  <cols>
    <col min="1" max="1" width="6.7109375" style="1" customWidth="1"/>
    <col min="2" max="2" width="6.7109375" style="4" customWidth="1"/>
    <col min="3" max="29" width="6.7109375" style="1" customWidth="1"/>
    <col min="30" max="47" width="6.7109375" style="1" hidden="1" customWidth="1"/>
    <col min="48" max="49" width="15.7109375" style="1" hidden="1" customWidth="1"/>
    <col min="50" max="50" width="6.7109375" style="1" hidden="1" customWidth="1"/>
    <col min="51" max="56" width="6.7109375" style="6" hidden="1" customWidth="1"/>
    <col min="57" max="69" width="6.7109375" style="1" hidden="1" customWidth="1"/>
    <col min="70" max="74" width="6.7109375" style="12" hidden="1" customWidth="1"/>
    <col min="75" max="75" width="15.7109375" style="12" hidden="1" customWidth="1"/>
    <col min="76" max="81" width="6.7109375" style="12" hidden="1" customWidth="1"/>
    <col min="82" max="2061" width="6.7109375" style="1" customWidth="1"/>
  </cols>
  <sheetData>
    <row r="1" spans="1:2061" ht="15" customHeight="1" x14ac:dyDescent="0.25">
      <c r="A1" s="110" t="s">
        <v>6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2"/>
      <c r="O1" s="72"/>
      <c r="P1" s="116" t="s">
        <v>26</v>
      </c>
      <c r="Q1" s="117"/>
      <c r="R1" s="117"/>
      <c r="S1" s="117"/>
      <c r="T1" s="117"/>
      <c r="U1" s="117"/>
      <c r="V1" s="117"/>
      <c r="W1" s="117"/>
      <c r="X1" s="117"/>
      <c r="Y1" s="117"/>
      <c r="Z1" s="117"/>
      <c r="AA1" s="117"/>
      <c r="AB1" s="117"/>
      <c r="AC1" s="118"/>
      <c r="AD1" s="72"/>
      <c r="AE1" s="72"/>
      <c r="AF1" s="73"/>
      <c r="AG1" s="131" t="s">
        <v>26</v>
      </c>
      <c r="AH1" s="132"/>
      <c r="AI1" s="132"/>
      <c r="AJ1" s="132"/>
      <c r="AK1" s="132"/>
      <c r="AL1" s="132"/>
      <c r="AM1" s="132"/>
      <c r="AN1" s="132"/>
      <c r="AO1" s="132"/>
      <c r="AP1" s="132"/>
      <c r="AQ1" s="132"/>
      <c r="AR1" s="132"/>
      <c r="AS1" s="132"/>
      <c r="AT1" s="132"/>
      <c r="AU1" s="133"/>
      <c r="AV1" s="76"/>
      <c r="AW1" s="72"/>
      <c r="AX1" s="177" t="s">
        <v>45</v>
      </c>
      <c r="AY1" s="178" t="s">
        <v>46</v>
      </c>
      <c r="AZ1" s="181" t="s">
        <v>45</v>
      </c>
      <c r="BA1" s="178" t="s">
        <v>46</v>
      </c>
      <c r="BB1" s="181" t="s">
        <v>45</v>
      </c>
      <c r="BC1" s="178" t="s">
        <v>46</v>
      </c>
      <c r="BD1" s="181" t="s">
        <v>45</v>
      </c>
      <c r="BE1" s="178" t="s">
        <v>46</v>
      </c>
      <c r="BF1" s="181" t="s">
        <v>45</v>
      </c>
      <c r="BG1" s="178" t="s">
        <v>46</v>
      </c>
      <c r="BH1" s="181" t="s">
        <v>45</v>
      </c>
      <c r="BI1" s="178" t="s">
        <v>46</v>
      </c>
      <c r="BJ1" s="181" t="s">
        <v>45</v>
      </c>
      <c r="BK1" s="178" t="s">
        <v>46</v>
      </c>
      <c r="BL1" s="181" t="s">
        <v>45</v>
      </c>
      <c r="BM1" s="178" t="s">
        <v>46</v>
      </c>
      <c r="BN1" s="181" t="s">
        <v>45</v>
      </c>
      <c r="BO1" s="178" t="s">
        <v>46</v>
      </c>
      <c r="BP1" s="181" t="s">
        <v>45</v>
      </c>
      <c r="BQ1" s="178" t="s">
        <v>46</v>
      </c>
      <c r="BR1" s="72"/>
      <c r="BS1" s="72"/>
      <c r="BT1" s="72"/>
      <c r="BU1" s="72"/>
      <c r="BV1" s="72"/>
      <c r="BW1" s="72"/>
      <c r="BX1" s="72"/>
      <c r="BY1" s="72"/>
      <c r="BZ1" s="72"/>
      <c r="CA1" s="72"/>
      <c r="CB1" s="72"/>
      <c r="CC1" s="72"/>
      <c r="CD1" s="82"/>
      <c r="CE1" s="82"/>
      <c r="CF1" s="82"/>
      <c r="CG1" s="82"/>
      <c r="CH1" s="82"/>
      <c r="CI1" s="82"/>
      <c r="CJ1" s="82"/>
      <c r="CK1" s="82"/>
      <c r="CL1" s="82"/>
      <c r="CM1" s="82"/>
      <c r="CN1" s="82"/>
      <c r="CO1" s="82"/>
      <c r="CP1" s="82"/>
      <c r="CQ1" s="82"/>
      <c r="CR1" s="82"/>
      <c r="CS1" s="82"/>
      <c r="CT1" s="82"/>
      <c r="CU1" s="82"/>
      <c r="CV1" s="82"/>
      <c r="CW1" s="82"/>
      <c r="CX1" s="82"/>
      <c r="CY1" s="82"/>
      <c r="CZ1" s="82"/>
      <c r="DA1" s="82"/>
      <c r="DB1" s="82"/>
      <c r="DC1" s="82"/>
      <c r="DD1" s="82"/>
      <c r="DE1" s="82"/>
      <c r="DF1" s="82"/>
      <c r="DG1" s="82"/>
      <c r="DH1" s="82"/>
      <c r="DI1" s="82"/>
      <c r="DJ1" s="82"/>
      <c r="DK1" s="82"/>
      <c r="DL1" s="82"/>
      <c r="DM1" s="82"/>
      <c r="DN1" s="82"/>
      <c r="DO1" s="82"/>
      <c r="DP1" s="82"/>
    </row>
    <row r="2" spans="1:2061" ht="15" customHeight="1" thickBot="1" x14ac:dyDescent="0.3">
      <c r="A2" s="113"/>
      <c r="B2" s="114"/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5"/>
      <c r="O2" s="72"/>
      <c r="P2" s="119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1"/>
      <c r="AD2" s="72"/>
      <c r="AE2" s="74"/>
      <c r="AF2" s="75"/>
      <c r="AG2" s="134"/>
      <c r="AH2" s="135"/>
      <c r="AI2" s="135"/>
      <c r="AJ2" s="135"/>
      <c r="AK2" s="135"/>
      <c r="AL2" s="135"/>
      <c r="AM2" s="135"/>
      <c r="AN2" s="135"/>
      <c r="AO2" s="135"/>
      <c r="AP2" s="135"/>
      <c r="AQ2" s="135"/>
      <c r="AR2" s="135"/>
      <c r="AS2" s="135"/>
      <c r="AT2" s="135"/>
      <c r="AU2" s="136"/>
      <c r="AV2" s="77"/>
      <c r="AW2" s="74"/>
      <c r="AX2" s="179"/>
      <c r="AY2" s="180"/>
      <c r="AZ2" s="182"/>
      <c r="BA2" s="180"/>
      <c r="BB2" s="182"/>
      <c r="BC2" s="180"/>
      <c r="BD2" s="182"/>
      <c r="BE2" s="180"/>
      <c r="BF2" s="182"/>
      <c r="BG2" s="180"/>
      <c r="BH2" s="182"/>
      <c r="BI2" s="180"/>
      <c r="BJ2" s="182"/>
      <c r="BK2" s="180"/>
      <c r="BL2" s="182"/>
      <c r="BM2" s="180"/>
      <c r="BN2" s="182"/>
      <c r="BO2" s="180"/>
      <c r="BP2" s="182"/>
      <c r="BQ2" s="180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82"/>
      <c r="CE2" s="82"/>
      <c r="CF2" s="82"/>
      <c r="CG2" s="82"/>
      <c r="CH2" s="82"/>
      <c r="CI2" s="82"/>
      <c r="CJ2" s="82"/>
      <c r="CK2" s="82"/>
      <c r="CL2" s="82"/>
      <c r="CM2" s="82"/>
      <c r="CN2" s="82"/>
      <c r="CO2" s="82"/>
      <c r="CP2" s="82"/>
      <c r="CQ2" s="82"/>
      <c r="CR2" s="82"/>
      <c r="CS2" s="82"/>
      <c r="CT2" s="82"/>
      <c r="CU2" s="82"/>
      <c r="CV2" s="82"/>
      <c r="CW2" s="82"/>
      <c r="CX2" s="82"/>
      <c r="CY2" s="82"/>
      <c r="CZ2" s="82"/>
      <c r="DA2" s="82"/>
      <c r="DB2" s="82"/>
      <c r="DC2" s="82"/>
      <c r="DD2" s="82"/>
      <c r="DE2" s="82"/>
      <c r="DF2" s="82"/>
      <c r="DG2" s="82"/>
      <c r="DH2" s="82"/>
      <c r="DI2" s="82"/>
      <c r="DJ2" s="82"/>
      <c r="DK2" s="82"/>
      <c r="DL2" s="82"/>
      <c r="DM2" s="82"/>
      <c r="DN2" s="82"/>
      <c r="DO2" s="82"/>
      <c r="DP2" s="82"/>
    </row>
    <row r="3" spans="1:2061" s="3" customFormat="1" ht="15.75" thickBot="1" x14ac:dyDescent="0.3">
      <c r="A3" s="44" t="s">
        <v>0</v>
      </c>
      <c r="B3" s="45" t="s">
        <v>1</v>
      </c>
      <c r="C3" s="137" t="s">
        <v>2</v>
      </c>
      <c r="D3" s="138"/>
      <c r="E3" s="138"/>
      <c r="F3" s="138"/>
      <c r="G3" s="139"/>
      <c r="H3" s="43" t="s">
        <v>3</v>
      </c>
      <c r="I3" s="43" t="s">
        <v>3</v>
      </c>
      <c r="J3" s="137" t="s">
        <v>2</v>
      </c>
      <c r="K3" s="138"/>
      <c r="L3" s="138"/>
      <c r="M3" s="138"/>
      <c r="N3" s="140"/>
      <c r="O3" s="72"/>
      <c r="P3" s="141" t="s">
        <v>2</v>
      </c>
      <c r="Q3" s="142"/>
      <c r="R3" s="142"/>
      <c r="S3" s="142"/>
      <c r="T3" s="143"/>
      <c r="U3" s="46" t="s">
        <v>17</v>
      </c>
      <c r="V3" s="47" t="s">
        <v>18</v>
      </c>
      <c r="W3" s="48" t="s">
        <v>19</v>
      </c>
      <c r="X3" s="49" t="s">
        <v>20</v>
      </c>
      <c r="Y3" s="49" t="s">
        <v>21</v>
      </c>
      <c r="Z3" s="49" t="s">
        <v>22</v>
      </c>
      <c r="AA3" s="49" t="s">
        <v>23</v>
      </c>
      <c r="AB3" s="49" t="s">
        <v>24</v>
      </c>
      <c r="AC3" s="47" t="s">
        <v>25</v>
      </c>
      <c r="AD3" s="72"/>
      <c r="AE3" s="107" t="s">
        <v>27</v>
      </c>
      <c r="AF3" s="109"/>
      <c r="AG3" s="107" t="s">
        <v>2</v>
      </c>
      <c r="AH3" s="108"/>
      <c r="AI3" s="108"/>
      <c r="AJ3" s="108"/>
      <c r="AK3" s="108"/>
      <c r="AL3" s="23" t="s">
        <v>27</v>
      </c>
      <c r="AM3" s="23" t="s">
        <v>17</v>
      </c>
      <c r="AN3" s="23" t="s">
        <v>18</v>
      </c>
      <c r="AO3" s="23" t="s">
        <v>19</v>
      </c>
      <c r="AP3" s="23" t="s">
        <v>20</v>
      </c>
      <c r="AQ3" s="23" t="s">
        <v>21</v>
      </c>
      <c r="AR3" s="23" t="s">
        <v>22</v>
      </c>
      <c r="AS3" s="23" t="s">
        <v>23</v>
      </c>
      <c r="AT3" s="23" t="s">
        <v>24</v>
      </c>
      <c r="AU3" s="24" t="s">
        <v>25</v>
      </c>
      <c r="AV3" s="39" t="s">
        <v>29</v>
      </c>
      <c r="AW3" s="38" t="s">
        <v>29</v>
      </c>
      <c r="AX3" s="22" t="s">
        <v>41</v>
      </c>
      <c r="AY3" s="88" t="s">
        <v>41</v>
      </c>
      <c r="AZ3" s="25" t="s">
        <v>42</v>
      </c>
      <c r="BA3" s="88" t="s">
        <v>42</v>
      </c>
      <c r="BB3" s="25" t="s">
        <v>43</v>
      </c>
      <c r="BC3" s="88" t="s">
        <v>43</v>
      </c>
      <c r="BD3" s="25" t="s">
        <v>44</v>
      </c>
      <c r="BE3" s="24" t="s">
        <v>44</v>
      </c>
      <c r="BF3" s="25" t="s">
        <v>19</v>
      </c>
      <c r="BG3" s="24" t="s">
        <v>19</v>
      </c>
      <c r="BH3" s="25" t="s">
        <v>20</v>
      </c>
      <c r="BI3" s="24" t="s">
        <v>20</v>
      </c>
      <c r="BJ3" s="25" t="s">
        <v>21</v>
      </c>
      <c r="BK3" s="24" t="s">
        <v>21</v>
      </c>
      <c r="BL3" s="25" t="s">
        <v>22</v>
      </c>
      <c r="BM3" s="24" t="s">
        <v>22</v>
      </c>
      <c r="BN3" s="25" t="s">
        <v>28</v>
      </c>
      <c r="BO3" s="24" t="s">
        <v>28</v>
      </c>
      <c r="BP3" s="25" t="s">
        <v>24</v>
      </c>
      <c r="BQ3" s="24" t="s">
        <v>24</v>
      </c>
      <c r="BR3" s="107" t="s">
        <v>2</v>
      </c>
      <c r="BS3" s="108"/>
      <c r="BT3" s="108"/>
      <c r="BU3" s="108"/>
      <c r="BV3" s="108"/>
      <c r="BW3" s="23" t="s">
        <v>29</v>
      </c>
      <c r="BX3" s="23" t="s">
        <v>27</v>
      </c>
      <c r="BY3" s="108" t="s">
        <v>2</v>
      </c>
      <c r="BZ3" s="108"/>
      <c r="CA3" s="108"/>
      <c r="CB3" s="108"/>
      <c r="CC3" s="109"/>
      <c r="CD3" s="83"/>
      <c r="CE3" s="83"/>
      <c r="CF3" s="83"/>
      <c r="CG3" s="83"/>
      <c r="CH3" s="83"/>
      <c r="CI3" s="83"/>
      <c r="CJ3" s="83"/>
      <c r="CK3" s="83"/>
      <c r="CL3" s="83"/>
      <c r="CM3" s="83"/>
      <c r="CN3" s="83"/>
      <c r="CO3" s="83"/>
      <c r="CP3" s="83"/>
      <c r="CQ3" s="83"/>
      <c r="CR3" s="83"/>
      <c r="CS3" s="83"/>
      <c r="CT3" s="83"/>
      <c r="CU3" s="83"/>
      <c r="CV3" s="83"/>
      <c r="CW3" s="83"/>
      <c r="CX3" s="83"/>
      <c r="CY3" s="83"/>
      <c r="CZ3" s="83"/>
      <c r="DA3" s="83"/>
      <c r="DB3" s="83"/>
      <c r="DC3" s="83"/>
      <c r="DD3" s="83"/>
      <c r="DE3" s="83"/>
      <c r="DF3" s="83"/>
      <c r="DG3" s="83"/>
      <c r="DH3" s="83"/>
      <c r="DI3" s="83"/>
      <c r="DJ3" s="83"/>
      <c r="DK3" s="83"/>
      <c r="DL3" s="83"/>
      <c r="DM3" s="83"/>
      <c r="DN3" s="83"/>
      <c r="DO3" s="83"/>
      <c r="DP3" s="83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  <c r="BZD3" s="2"/>
      <c r="BZE3" s="2"/>
      <c r="BZF3" s="2"/>
      <c r="BZG3" s="2"/>
      <c r="BZH3" s="2"/>
      <c r="BZI3" s="2"/>
      <c r="BZJ3" s="2"/>
      <c r="BZK3" s="2"/>
      <c r="BZL3" s="2"/>
      <c r="BZM3" s="2"/>
      <c r="BZN3" s="2"/>
      <c r="BZO3" s="2"/>
      <c r="BZP3" s="2"/>
      <c r="BZQ3" s="2"/>
      <c r="BZR3" s="2"/>
      <c r="BZS3" s="2"/>
      <c r="BZT3" s="2"/>
      <c r="BZU3" s="2"/>
      <c r="BZV3" s="2"/>
      <c r="BZW3" s="2"/>
      <c r="BZX3" s="2"/>
      <c r="BZY3" s="2"/>
      <c r="BZZ3" s="2"/>
      <c r="CAA3" s="2"/>
      <c r="CAB3" s="2"/>
      <c r="CAC3" s="2"/>
      <c r="CAD3" s="2"/>
      <c r="CAE3" s="2"/>
      <c r="CAF3" s="2"/>
      <c r="CAG3" s="2"/>
    </row>
    <row r="4" spans="1:2061" x14ac:dyDescent="0.25">
      <c r="A4" s="65">
        <v>1</v>
      </c>
      <c r="B4" s="66"/>
      <c r="C4" s="125" t="str">
        <f>AG4</f>
        <v>AS MAGNELAY OISE</v>
      </c>
      <c r="D4" s="126"/>
      <c r="E4" s="126"/>
      <c r="F4" s="126"/>
      <c r="G4" s="126"/>
      <c r="H4" s="192">
        <v>2</v>
      </c>
      <c r="I4" s="192">
        <v>1</v>
      </c>
      <c r="J4" s="126" t="str">
        <f>AG5</f>
        <v>GOLD AND PERUWELZ</v>
      </c>
      <c r="K4" s="126"/>
      <c r="L4" s="126"/>
      <c r="M4" s="126"/>
      <c r="N4" s="127"/>
      <c r="O4" s="72"/>
      <c r="P4" s="128" t="str">
        <f>VLOOKUP(AE4,AF4:AK9,2,0)</f>
        <v>GOLD AND PERUWELZ</v>
      </c>
      <c r="Q4" s="129"/>
      <c r="R4" s="129"/>
      <c r="S4" s="129"/>
      <c r="T4" s="130"/>
      <c r="U4" s="50">
        <v>1</v>
      </c>
      <c r="V4" s="51">
        <f>VLOOKUP(P4,AG4:AU9,8,0)</f>
        <v>10</v>
      </c>
      <c r="W4" s="52">
        <f>VLOOKUP(P4,AG4:AU9,9,0)</f>
        <v>5</v>
      </c>
      <c r="X4" s="53">
        <f>VLOOKUP(P4,AG4:AU9,10,0)</f>
        <v>3</v>
      </c>
      <c r="Y4" s="53">
        <f>VLOOKUP(P4,AG4:AU9,11,0)</f>
        <v>1</v>
      </c>
      <c r="Z4" s="53">
        <f>VLOOKUP(P4,AG4:AU9,12,0)</f>
        <v>1</v>
      </c>
      <c r="AA4" s="53">
        <f>VLOOKUP(P4,AG4:AU9,13,0)</f>
        <v>9</v>
      </c>
      <c r="AB4" s="53">
        <f>VLOOKUP(P4,AG4:AU9,14,0)</f>
        <v>7</v>
      </c>
      <c r="AC4" s="54">
        <f>VLOOKUP(P4,AG4:AU9,15,0)</f>
        <v>2</v>
      </c>
      <c r="AD4" s="72"/>
      <c r="AE4" s="19">
        <v>1</v>
      </c>
      <c r="AF4" s="21">
        <f>AM4</f>
        <v>5</v>
      </c>
      <c r="AG4" s="122" t="s">
        <v>8</v>
      </c>
      <c r="AH4" s="123"/>
      <c r="AI4" s="123"/>
      <c r="AJ4" s="123"/>
      <c r="AK4" s="123"/>
      <c r="AL4" s="20">
        <f>RANK(AV4,AV4:AV9)</f>
        <v>5</v>
      </c>
      <c r="AM4" s="20">
        <f>RANK(AW4,AW4:AW9)</f>
        <v>5</v>
      </c>
      <c r="AN4" s="20">
        <f>SUMPRODUCT((C4:G18=AG4)*(BD4:BD18))+SUMPRODUCT((J4:N18=AG4)*(BE4:BE18))</f>
        <v>5</v>
      </c>
      <c r="AO4" s="20">
        <f>SUMPRODUCT((C4:G18=AG4)*(BF4:BF18))+SUMPRODUCT((J4:N18=AG4)*(BG4:BG18))</f>
        <v>5</v>
      </c>
      <c r="AP4" s="20">
        <f>SUMPRODUCT((C4:G18=AG4)*(BH4:BH18))+SUMPRODUCT((J4:N18=AG4)*(BI4:BI18))</f>
        <v>1</v>
      </c>
      <c r="AQ4" s="20">
        <f>SUMPRODUCT((C4:G18=AG4)*(BJ4:BJ18))+SUMPRODUCT((J4:N18=AG4)*(BK4:BK18))</f>
        <v>2</v>
      </c>
      <c r="AR4" s="20">
        <f>SUMPRODUCT((C4:G18=AG4)*(BL4:BL18))+SUMPRODUCT((J4:N18=AG4)*(BM4:BM18))</f>
        <v>2</v>
      </c>
      <c r="AS4" s="20">
        <f>SUMPRODUCT((C4:G18=AG4)*(BN4:BN18))+SUMPRODUCT((J4:N18=AG4)*(BO4:BO18))</f>
        <v>10</v>
      </c>
      <c r="AT4" s="20">
        <f>SUMPRODUCT((C4:G18=AG4)*(BP4:BP18))+SUMPRODUCT((J4:N18=AG4)*(BQ4:BQ18))</f>
        <v>14</v>
      </c>
      <c r="AU4" s="21">
        <f>AS4-AT4</f>
        <v>-4</v>
      </c>
      <c r="AV4" s="40">
        <f>SUM(AN4*1000+(AU4)/10+(AS4)/100)</f>
        <v>4999.7000000000007</v>
      </c>
      <c r="AW4" s="37">
        <f>AV4+0.0000006</f>
        <v>4999.7000006000007</v>
      </c>
      <c r="AX4" s="19">
        <f>IF(H4="",0,IF(H4=I4,0,IF(H4&lt;I4,0,IF(Equipes!$Z$2=1,IF('Matchs de poule'!H4&gt;'Matchs de poule'!I4,3),IF(Equipes!$Z$2=2,IF('Matchs de poule'!H4&gt;'Matchs de poule'!I4,4))))))</f>
        <v>3</v>
      </c>
      <c r="AY4" s="21">
        <f>IF(I4="",0,IF(I4=H4,0,IF(I4&lt;H4,0,IF(Equipes!$Z$2=1,IF('Matchs de poule'!I4&gt;'Matchs de poule'!H4,3),IF(Equipes!$Z$2=2,IF(I4&gt;'Matchs de poule'!H4,4))))))</f>
        <v>0</v>
      </c>
      <c r="AZ4" s="26">
        <f>IF(H4="",0,IF(H4&gt;I4,0,IF(H4&lt;I4,0,IF(Equipes!$Z$2=1,IF('Matchs de poule'!H4='Matchs de poule'!I4,1),IF(Equipes!$Z$2=2,IF('Matchs de poule'!H4=I4,2))))))</f>
        <v>0</v>
      </c>
      <c r="BA4" s="21">
        <f>IF(I4="",0,IF(I4&gt;H4,0,IF(I4&lt;H4,0,IF(Equipes!$Z$2=1,IF('Matchs de poule'!I4='Matchs de poule'!H4,1),IF(Equipes!$Z$2=2,IF('Matchs de poule'!I4='Matchs de poule'!H4,2))))))</f>
        <v>0</v>
      </c>
      <c r="BB4" s="26">
        <f>IF(H4="",0,IF(H4&gt;I4,0,IF(H4=I4,0,IF(Equipes!$Z$2=1,IF('Matchs de poule'!H4&lt;'Matchs de poule'!I4,0),IF(Equipes!$Z$2=2,IF('Matchs de poule'!H4&lt;'Matchs de poule'!I4,1))))))</f>
        <v>0</v>
      </c>
      <c r="BC4" s="21">
        <f>IF(I4="",0,IF(I4&gt;H4,0,IF(I4=H4,0,IF(Equipes!$Z$2=1,IF('Matchs de poule'!I4&lt;'Matchs de poule'!H4,0),IF(Equipes!$Z$2=2,IF('Matchs de poule'!I4&lt;'Matchs de poule'!H4,1))))))</f>
        <v>0</v>
      </c>
      <c r="BD4" s="26">
        <f>SUM(AX4,AZ4,BB4)</f>
        <v>3</v>
      </c>
      <c r="BE4" s="21">
        <f>SUM(AY4,BA4,BC4)</f>
        <v>0</v>
      </c>
      <c r="BF4" s="26">
        <f>IF(H4="",0,1)</f>
        <v>1</v>
      </c>
      <c r="BG4" s="21">
        <f>IF(I4="",0,1)</f>
        <v>1</v>
      </c>
      <c r="BH4" s="26">
        <f>IF(H4&lt;&gt;"",IF(H4&gt;I4,1))</f>
        <v>1</v>
      </c>
      <c r="BI4" s="21" t="b">
        <f>IF(I4&lt;&gt;"",IF(I4&gt;H4,1))</f>
        <v>0</v>
      </c>
      <c r="BJ4" s="26" t="b">
        <f>IF(H4&lt;&gt;"",IF(H4=I4,1))</f>
        <v>0</v>
      </c>
      <c r="BK4" s="21" t="b">
        <f>IF(I4&lt;&gt;"",IF(I4=H4,1))</f>
        <v>0</v>
      </c>
      <c r="BL4" s="26" t="b">
        <f>IF(H4&lt;&gt;"",IF(H4&lt;I4,1))</f>
        <v>0</v>
      </c>
      <c r="BM4" s="21">
        <f>IF(I4&lt;&gt;"",IF(I4&lt;H4,1))</f>
        <v>1</v>
      </c>
      <c r="BN4" s="26">
        <f>H4</f>
        <v>2</v>
      </c>
      <c r="BO4" s="21">
        <f>I4</f>
        <v>1</v>
      </c>
      <c r="BP4" s="26">
        <f>I4</f>
        <v>1</v>
      </c>
      <c r="BQ4" s="21">
        <f>H4</f>
        <v>2</v>
      </c>
      <c r="BR4" s="122" t="str">
        <f>VLOOKUP(AE4,AF4:AK9,2,0)</f>
        <v>GOLD AND PERUWELZ</v>
      </c>
      <c r="BS4" s="123"/>
      <c r="BT4" s="123"/>
      <c r="BU4" s="123"/>
      <c r="BV4" s="123"/>
      <c r="BW4" s="31">
        <f>VLOOKUP(BR4,AG4:AV9,16,0)</f>
        <v>10000.290000000001</v>
      </c>
      <c r="BX4" s="20">
        <f>RANK(BW4,BW4:BW9)</f>
        <v>1</v>
      </c>
      <c r="BY4" s="123" t="str">
        <f>AG4</f>
        <v>AS MAGNELAY OISE</v>
      </c>
      <c r="BZ4" s="123"/>
      <c r="CA4" s="123"/>
      <c r="CB4" s="123"/>
      <c r="CC4" s="124"/>
      <c r="CD4" s="82"/>
      <c r="CE4" s="82"/>
      <c r="CF4" s="82"/>
      <c r="CG4" s="82"/>
      <c r="CH4" s="82"/>
      <c r="CI4" s="82"/>
      <c r="CJ4" s="82"/>
      <c r="CK4" s="82"/>
      <c r="CL4" s="82"/>
      <c r="CM4" s="82"/>
      <c r="CN4" s="82"/>
      <c r="CO4" s="82"/>
      <c r="CP4" s="82"/>
      <c r="CQ4" s="82"/>
      <c r="CR4" s="82"/>
      <c r="CS4" s="82"/>
      <c r="CT4" s="82"/>
      <c r="CU4" s="82"/>
      <c r="CV4" s="82"/>
      <c r="CW4" s="82"/>
      <c r="CX4" s="82"/>
      <c r="CY4" s="82"/>
      <c r="CZ4" s="82"/>
      <c r="DA4" s="82"/>
      <c r="DB4" s="82"/>
      <c r="DC4" s="82"/>
      <c r="DD4" s="82"/>
      <c r="DE4" s="82"/>
      <c r="DF4" s="82"/>
      <c r="DG4" s="82"/>
      <c r="DH4" s="82"/>
      <c r="DI4" s="82"/>
      <c r="DJ4" s="82"/>
      <c r="DK4" s="82"/>
      <c r="DL4" s="82"/>
      <c r="DM4" s="82"/>
      <c r="DN4" s="82"/>
      <c r="DO4" s="82"/>
      <c r="DP4" s="82"/>
    </row>
    <row r="5" spans="1:2061" x14ac:dyDescent="0.25">
      <c r="A5" s="67">
        <v>1</v>
      </c>
      <c r="B5" s="68"/>
      <c r="C5" s="92" t="str">
        <f>AG6</f>
        <v>IC CROIX</v>
      </c>
      <c r="D5" s="93"/>
      <c r="E5" s="93"/>
      <c r="F5" s="93"/>
      <c r="G5" s="93"/>
      <c r="H5" s="193">
        <v>1</v>
      </c>
      <c r="I5" s="193">
        <v>0</v>
      </c>
      <c r="J5" s="93" t="str">
        <f>AG7</f>
        <v>IRIS LAMBERSART</v>
      </c>
      <c r="K5" s="93"/>
      <c r="L5" s="93"/>
      <c r="M5" s="93"/>
      <c r="N5" s="94"/>
      <c r="O5" s="72"/>
      <c r="P5" s="104" t="str">
        <f>VLOOKUP(AE5,AF4:AK9,2,0)</f>
        <v>IC CROIX</v>
      </c>
      <c r="Q5" s="105"/>
      <c r="R5" s="105"/>
      <c r="S5" s="105"/>
      <c r="T5" s="106"/>
      <c r="U5" s="55">
        <f>IF(BW5=BW4,BX4,BX5)</f>
        <v>2</v>
      </c>
      <c r="V5" s="56">
        <f>VLOOKUP(P5,AG4:AU9,8,0)</f>
        <v>9</v>
      </c>
      <c r="W5" s="57">
        <f>VLOOKUP(P5,AG4:AU9,9,0)</f>
        <v>5</v>
      </c>
      <c r="X5" s="58">
        <f>VLOOKUP(P5,AG4:AU9,10,0)</f>
        <v>3</v>
      </c>
      <c r="Y5" s="58">
        <f>VLOOKUP(P5,AG4:AU9,11,0)</f>
        <v>0</v>
      </c>
      <c r="Z5" s="58">
        <f>VLOOKUP(P5,AG4:AU9,12,0)</f>
        <v>2</v>
      </c>
      <c r="AA5" s="58">
        <f>VLOOKUP(P5,AG4:AU9,13,0)</f>
        <v>11</v>
      </c>
      <c r="AB5" s="58">
        <f>VLOOKUP(P5,AG4:AU9,14,0)</f>
        <v>7</v>
      </c>
      <c r="AC5" s="59">
        <f>VLOOKUP(P5,AG4:AU9,15,0)</f>
        <v>4</v>
      </c>
      <c r="AD5" s="72"/>
      <c r="AE5" s="14">
        <v>2</v>
      </c>
      <c r="AF5" s="15">
        <f t="shared" ref="AF5:AF9" si="0">AM5</f>
        <v>1</v>
      </c>
      <c r="AG5" s="95" t="s">
        <v>7</v>
      </c>
      <c r="AH5" s="96"/>
      <c r="AI5" s="96"/>
      <c r="AJ5" s="96"/>
      <c r="AK5" s="96"/>
      <c r="AL5" s="13">
        <f>RANK(AV5,AV4:AV9)</f>
        <v>1</v>
      </c>
      <c r="AM5" s="13">
        <f>RANK(AW5,AW4:AW9)</f>
        <v>1</v>
      </c>
      <c r="AN5" s="20">
        <f>SUMPRODUCT((C4:G18=AG5)*(BD4:BD18))+SUMPRODUCT((J4:N18=AG5)*(BE4:BE18))</f>
        <v>10</v>
      </c>
      <c r="AO5" s="13">
        <f>SUMPRODUCT((C4:G18=AG5)*(BF4:BF18))+SUMPRODUCT((J4:N18=AG5)*(BG4:BG18))</f>
        <v>5</v>
      </c>
      <c r="AP5" s="13">
        <f>SUMPRODUCT((C4:G18=AG5)*(BH4:BH18))+SUMPRODUCT((J4:N18=AG5)*(BI4:BI18))</f>
        <v>3</v>
      </c>
      <c r="AQ5" s="13">
        <f>SUMPRODUCT((C4:G18=AG5)*(BJ4:BJ18))+SUMPRODUCT((J4:N18=AG5)*(BK4:BK18))</f>
        <v>1</v>
      </c>
      <c r="AR5" s="13">
        <f>SUMPRODUCT((C4:G18=AG5)*(BL4:BL18))+SUMPRODUCT((J4:N18=AG5)*(BM4:BM18))</f>
        <v>1</v>
      </c>
      <c r="AS5" s="13">
        <f>SUMPRODUCT((C4:G18=AG5)*(BN4:BN18))+SUMPRODUCT((J4:N18=AG5)*(BO4:BO18))</f>
        <v>9</v>
      </c>
      <c r="AT5" s="13">
        <f>SUMPRODUCT((C4:G18=AG5)*(BP4:BP18))+SUMPRODUCT((J4:N18=AG5)*(BQ4:BQ18))</f>
        <v>7</v>
      </c>
      <c r="AU5" s="15">
        <f t="shared" ref="AU5:AU9" si="1">AS5-AT5</f>
        <v>2</v>
      </c>
      <c r="AV5" s="41">
        <f t="shared" ref="AV5:AV9" si="2">SUM(AN5*1000+(AU5)/10+(AS5)/100)</f>
        <v>10000.290000000001</v>
      </c>
      <c r="AW5" s="35">
        <f>AV5+0.0000005</f>
        <v>10000.290000500001</v>
      </c>
      <c r="AX5" s="19">
        <f>IF(H5="",0,IF(H5=I5,0,IF(H5&lt;I5,0,IF(Equipes!$Z$2=1,IF('Matchs de poule'!H5&gt;'Matchs de poule'!I5,3),IF(Equipes!$Z$2=2,IF('Matchs de poule'!H5&gt;'Matchs de poule'!I5,4))))))</f>
        <v>3</v>
      </c>
      <c r="AY5" s="21">
        <f>IF(I5="",0,IF(I5=H5,0,IF(I5&lt;H5,0,IF(Equipes!$Z$2=1,IF('Matchs de poule'!I5&gt;'Matchs de poule'!H5,3),IF(Equipes!$Z$2=2,IF(I5&gt;'Matchs de poule'!H5,4))))))</f>
        <v>0</v>
      </c>
      <c r="AZ5" s="26">
        <f>IF(H5="",0,IF(H5&gt;I5,0,IF(H5&lt;I5,0,IF(Equipes!$Z$2=1,IF('Matchs de poule'!H5='Matchs de poule'!I5,1),IF(Equipes!$Z$2=2,IF('Matchs de poule'!H5=I5,2))))))</f>
        <v>0</v>
      </c>
      <c r="BA5" s="21">
        <f>IF(I5="",0,IF(I5&gt;H5,0,IF(I5&lt;H5,0,IF(Equipes!$Z$2=1,IF('Matchs de poule'!I5='Matchs de poule'!H5,1),IF(Equipes!$Z$2=2,IF('Matchs de poule'!I5='Matchs de poule'!H5,2))))))</f>
        <v>0</v>
      </c>
      <c r="BB5" s="26">
        <f>IF(H5="",0,IF(H5&gt;I5,0,IF(H5=I5,0,IF(Equipes!$Z$2=1,IF('Matchs de poule'!H5&lt;'Matchs de poule'!I5,0),IF(Equipes!$Z$2=2,IF('Matchs de poule'!H5&lt;'Matchs de poule'!I5,1))))))</f>
        <v>0</v>
      </c>
      <c r="BC5" s="21">
        <f>IF(I5="",0,IF(I5&gt;H5,0,IF(I5=H5,0,IF(Equipes!$Z$2=1,IF('Matchs de poule'!I5&lt;'Matchs de poule'!H5,0),IF(Equipes!$Z$2=2,IF('Matchs de poule'!I5&lt;'Matchs de poule'!H5,1))))))</f>
        <v>0</v>
      </c>
      <c r="BD5" s="26">
        <f t="shared" ref="BD5:BD18" si="3">SUM(AX5,AZ5,BB5)</f>
        <v>3</v>
      </c>
      <c r="BE5" s="21">
        <f t="shared" ref="BE5:BE18" si="4">SUM(AY5,BA5,BC5)</f>
        <v>0</v>
      </c>
      <c r="BF5" s="27">
        <f t="shared" ref="BF5:BF18" si="5">IF(H5="",0,1)</f>
        <v>1</v>
      </c>
      <c r="BG5" s="15">
        <f t="shared" ref="BG5:BG18" si="6">IF(I5="",0,1)</f>
        <v>1</v>
      </c>
      <c r="BH5" s="27">
        <f t="shared" ref="BH5:BH18" si="7">IF(H5&lt;&gt;"",IF(H5&gt;I5,1))</f>
        <v>1</v>
      </c>
      <c r="BI5" s="15" t="b">
        <f t="shared" ref="BI5:BI18" si="8">IF(I5&lt;&gt;"",IF(I5&gt;H5,1))</f>
        <v>0</v>
      </c>
      <c r="BJ5" s="27" t="b">
        <f t="shared" ref="BJ5:BJ18" si="9">IF(H5&lt;&gt;"",IF(H5=I5,1))</f>
        <v>0</v>
      </c>
      <c r="BK5" s="15" t="b">
        <f t="shared" ref="BK5:BK18" si="10">IF(I5&lt;&gt;"",IF(I5=H5,1))</f>
        <v>0</v>
      </c>
      <c r="BL5" s="27" t="b">
        <f t="shared" ref="BL5:BL18" si="11">IF(H5&lt;&gt;"",IF(H5&lt;I5,1))</f>
        <v>0</v>
      </c>
      <c r="BM5" s="15">
        <f t="shared" ref="BM5:BM18" si="12">IF(I5&lt;&gt;"",IF(I5&lt;H5,1))</f>
        <v>1</v>
      </c>
      <c r="BN5" s="27">
        <f t="shared" ref="BN5:BN18" si="13">H5</f>
        <v>1</v>
      </c>
      <c r="BO5" s="15">
        <f t="shared" ref="BO5:BO18" si="14">I5</f>
        <v>0</v>
      </c>
      <c r="BP5" s="27">
        <f t="shared" ref="BP5:BP18" si="15">I5</f>
        <v>0</v>
      </c>
      <c r="BQ5" s="15">
        <f t="shared" ref="BQ5:BQ18" si="16">H5</f>
        <v>1</v>
      </c>
      <c r="BR5" s="95" t="str">
        <f>VLOOKUP(AE5,AF4:AK9,2,0)</f>
        <v>IC CROIX</v>
      </c>
      <c r="BS5" s="96"/>
      <c r="BT5" s="96"/>
      <c r="BU5" s="96"/>
      <c r="BV5" s="96"/>
      <c r="BW5" s="29">
        <f>VLOOKUP(BR5,AG4:AV9,16,0)</f>
        <v>9000.51</v>
      </c>
      <c r="BX5" s="13">
        <f>RANK(BW5,BW4:BW9)</f>
        <v>2</v>
      </c>
      <c r="BY5" s="96" t="str">
        <f t="shared" ref="BY5:BY9" si="17">AG5</f>
        <v>GOLD AND PERUWELZ</v>
      </c>
      <c r="BZ5" s="96"/>
      <c r="CA5" s="96"/>
      <c r="CB5" s="96"/>
      <c r="CC5" s="97"/>
      <c r="CD5" s="82"/>
      <c r="CE5" s="82"/>
      <c r="CF5" s="82"/>
      <c r="CG5" s="82"/>
      <c r="CH5" s="82"/>
      <c r="CI5" s="82"/>
      <c r="CJ5" s="82"/>
      <c r="CK5" s="82"/>
      <c r="CL5" s="82"/>
      <c r="CM5" s="82"/>
      <c r="CN5" s="82"/>
      <c r="CO5" s="82"/>
      <c r="CP5" s="82"/>
      <c r="CQ5" s="82"/>
      <c r="CR5" s="82"/>
      <c r="CS5" s="82"/>
      <c r="CT5" s="82"/>
      <c r="CU5" s="82"/>
      <c r="CV5" s="82"/>
      <c r="CW5" s="82"/>
      <c r="CX5" s="82"/>
      <c r="CY5" s="82"/>
      <c r="CZ5" s="82"/>
      <c r="DA5" s="82"/>
      <c r="DB5" s="82"/>
      <c r="DC5" s="82"/>
      <c r="DD5" s="82"/>
      <c r="DE5" s="82"/>
      <c r="DF5" s="82"/>
      <c r="DG5" s="82"/>
      <c r="DH5" s="82"/>
      <c r="DI5" s="82"/>
      <c r="DJ5" s="82"/>
      <c r="DK5" s="82"/>
      <c r="DL5" s="82"/>
      <c r="DM5" s="82"/>
      <c r="DN5" s="82"/>
      <c r="DO5" s="82"/>
      <c r="DP5" s="82"/>
    </row>
    <row r="6" spans="1:2061" x14ac:dyDescent="0.25">
      <c r="A6" s="67">
        <v>1</v>
      </c>
      <c r="B6" s="68"/>
      <c r="C6" s="92" t="str">
        <f>AG8</f>
        <v>TOURCOING 1</v>
      </c>
      <c r="D6" s="93"/>
      <c r="E6" s="93"/>
      <c r="F6" s="93"/>
      <c r="G6" s="93"/>
      <c r="H6" s="193">
        <v>3</v>
      </c>
      <c r="I6" s="193">
        <v>2</v>
      </c>
      <c r="J6" s="93" t="str">
        <f>AG9</f>
        <v>VAL D'EUROPE 1</v>
      </c>
      <c r="K6" s="93"/>
      <c r="L6" s="93"/>
      <c r="M6" s="93"/>
      <c r="N6" s="94"/>
      <c r="O6" s="72"/>
      <c r="P6" s="104" t="str">
        <f>VLOOKUP(AE6,AF4:AK9,2,0)</f>
        <v>VAL D'EUROPE 1</v>
      </c>
      <c r="Q6" s="105"/>
      <c r="R6" s="105"/>
      <c r="S6" s="105"/>
      <c r="T6" s="106"/>
      <c r="U6" s="55">
        <f t="shared" ref="U6:U9" si="18">IF(BW6=BW5,BX5,BX6)</f>
        <v>3</v>
      </c>
      <c r="V6" s="56">
        <f>VLOOKUP(P6,AG4:AU9,8,0)</f>
        <v>8</v>
      </c>
      <c r="W6" s="57">
        <f>VLOOKUP(P6,AG4:AU9,9,0)</f>
        <v>5</v>
      </c>
      <c r="X6" s="58">
        <f>VLOOKUP(P6,AG4:AU9,10,0)</f>
        <v>2</v>
      </c>
      <c r="Y6" s="58">
        <f>VLOOKUP(P6,AG4:AU9,11,0)</f>
        <v>2</v>
      </c>
      <c r="Z6" s="58">
        <f>VLOOKUP(P6,AG4:AU9,12,0)</f>
        <v>1</v>
      </c>
      <c r="AA6" s="58">
        <f>VLOOKUP(P6,AG4:AU9,13,0)</f>
        <v>12</v>
      </c>
      <c r="AB6" s="58">
        <f>VLOOKUP(P6,AG4:AU9,14,0)</f>
        <v>9</v>
      </c>
      <c r="AC6" s="59">
        <f>VLOOKUP(P6,AG4:AU9,15,0)</f>
        <v>3</v>
      </c>
      <c r="AD6" s="72"/>
      <c r="AE6" s="14">
        <v>3</v>
      </c>
      <c r="AF6" s="15">
        <f t="shared" si="0"/>
        <v>2</v>
      </c>
      <c r="AG6" s="95" t="s">
        <v>9</v>
      </c>
      <c r="AH6" s="96"/>
      <c r="AI6" s="96"/>
      <c r="AJ6" s="96"/>
      <c r="AK6" s="96"/>
      <c r="AL6" s="13">
        <f>RANK(AV6,AV4:AV9)</f>
        <v>2</v>
      </c>
      <c r="AM6" s="13">
        <f>RANK(AW6,AW4:AW9)</f>
        <v>2</v>
      </c>
      <c r="AN6" s="20">
        <f>SUMPRODUCT((C4:G18=AG6)*(BD4:BD18))+SUMPRODUCT((J4:N18=AG6)*(BE4:BE18))</f>
        <v>9</v>
      </c>
      <c r="AO6" s="13">
        <f>SUMPRODUCT((C4:G18=AG6)*(BF4:BF18))+SUMPRODUCT((J4:N18=AG6)*(BG4:BG18))</f>
        <v>5</v>
      </c>
      <c r="AP6" s="13">
        <f>SUMPRODUCT((C4:G18=AG6)*(BH4:BH18))+SUMPRODUCT((J4:N18=AG6)*(BI4:BI18))</f>
        <v>3</v>
      </c>
      <c r="AQ6" s="13">
        <f>SUMPRODUCT((C4:G18=AG6)*(BJ4:BJ18))+SUMPRODUCT((J4:N18=AG6)*(BK4:BK18))</f>
        <v>0</v>
      </c>
      <c r="AR6" s="13">
        <f>SUMPRODUCT((C4:G18=AG6)*(BL4:BL18))+SUMPRODUCT((J4:N18=AG6)*(BM4:BM18))</f>
        <v>2</v>
      </c>
      <c r="AS6" s="13">
        <f>SUMPRODUCT((C4:G18=AG6)*(BN4:BN18))+SUMPRODUCT((J4:N18=AG6)*(BO4:BO18))</f>
        <v>11</v>
      </c>
      <c r="AT6" s="13">
        <f>SUMPRODUCT((C4:G18=AG6)*(BP4:BP18))+SUMPRODUCT((J4:N18=AG6)*(BQ4:BQ18))</f>
        <v>7</v>
      </c>
      <c r="AU6" s="15">
        <f t="shared" si="1"/>
        <v>4</v>
      </c>
      <c r="AV6" s="41">
        <f t="shared" si="2"/>
        <v>9000.51</v>
      </c>
      <c r="AW6" s="35">
        <f>AV6+0.0000004</f>
        <v>9000.5100003999996</v>
      </c>
      <c r="AX6" s="19">
        <f>IF(H6="",0,IF(H6=I6,0,IF(H6&lt;I6,0,IF(Equipes!$Z$2=1,IF('Matchs de poule'!H6&gt;'Matchs de poule'!I6,3),IF(Equipes!$Z$2=2,IF('Matchs de poule'!H6&gt;'Matchs de poule'!I6,4))))))</f>
        <v>3</v>
      </c>
      <c r="AY6" s="21">
        <f>IF(I6="",0,IF(I6=H6,0,IF(I6&lt;H6,0,IF(Equipes!$Z$2=1,IF('Matchs de poule'!I6&gt;'Matchs de poule'!H6,3),IF(Equipes!$Z$2=2,IF(I6&gt;'Matchs de poule'!H6,4))))))</f>
        <v>0</v>
      </c>
      <c r="AZ6" s="26">
        <f>IF(H6="",0,IF(H6&gt;I6,0,IF(H6&lt;I6,0,IF(Equipes!$Z$2=1,IF('Matchs de poule'!H6='Matchs de poule'!I6,1),IF(Equipes!$Z$2=2,IF('Matchs de poule'!H6=I6,2))))))</f>
        <v>0</v>
      </c>
      <c r="BA6" s="21">
        <f>IF(I6="",0,IF(I6&gt;H6,0,IF(I6&lt;H6,0,IF(Equipes!$Z$2=1,IF('Matchs de poule'!I6='Matchs de poule'!H6,1),IF(Equipes!$Z$2=2,IF('Matchs de poule'!I6='Matchs de poule'!H6,2))))))</f>
        <v>0</v>
      </c>
      <c r="BB6" s="26">
        <f>IF(H6="",0,IF(H6&gt;I6,0,IF(H6=I6,0,IF(Equipes!$Z$2=1,IF('Matchs de poule'!H6&lt;'Matchs de poule'!I6,0),IF(Equipes!$Z$2=2,IF('Matchs de poule'!H6&lt;'Matchs de poule'!I6,1))))))</f>
        <v>0</v>
      </c>
      <c r="BC6" s="21">
        <f>IF(I6="",0,IF(I6&gt;H6,0,IF(I6=H6,0,IF(Equipes!$Z$2=1,IF('Matchs de poule'!I6&lt;'Matchs de poule'!H6,0),IF(Equipes!$Z$2=2,IF('Matchs de poule'!I6&lt;'Matchs de poule'!H6,1))))))</f>
        <v>0</v>
      </c>
      <c r="BD6" s="26">
        <f t="shared" si="3"/>
        <v>3</v>
      </c>
      <c r="BE6" s="21">
        <f t="shared" si="4"/>
        <v>0</v>
      </c>
      <c r="BF6" s="27">
        <f t="shared" si="5"/>
        <v>1</v>
      </c>
      <c r="BG6" s="15">
        <f t="shared" si="6"/>
        <v>1</v>
      </c>
      <c r="BH6" s="27">
        <f t="shared" si="7"/>
        <v>1</v>
      </c>
      <c r="BI6" s="15" t="b">
        <f t="shared" si="8"/>
        <v>0</v>
      </c>
      <c r="BJ6" s="27" t="b">
        <f t="shared" si="9"/>
        <v>0</v>
      </c>
      <c r="BK6" s="15" t="b">
        <f t="shared" si="10"/>
        <v>0</v>
      </c>
      <c r="BL6" s="27" t="b">
        <f t="shared" si="11"/>
        <v>0</v>
      </c>
      <c r="BM6" s="15">
        <f t="shared" si="12"/>
        <v>1</v>
      </c>
      <c r="BN6" s="27">
        <f t="shared" si="13"/>
        <v>3</v>
      </c>
      <c r="BO6" s="15">
        <f t="shared" si="14"/>
        <v>2</v>
      </c>
      <c r="BP6" s="27">
        <f t="shared" si="15"/>
        <v>2</v>
      </c>
      <c r="BQ6" s="15">
        <f t="shared" si="16"/>
        <v>3</v>
      </c>
      <c r="BR6" s="95" t="str">
        <f>VLOOKUP(AE6,AF4:AK9,2,0)</f>
        <v>VAL D'EUROPE 1</v>
      </c>
      <c r="BS6" s="96"/>
      <c r="BT6" s="96"/>
      <c r="BU6" s="96"/>
      <c r="BV6" s="96"/>
      <c r="BW6" s="29">
        <f>VLOOKUP(BR6,AG4:AV9,16,0)</f>
        <v>8000.42</v>
      </c>
      <c r="BX6" s="13">
        <f>RANK(BW6,BW4:BW9)</f>
        <v>3</v>
      </c>
      <c r="BY6" s="96" t="str">
        <f t="shared" si="17"/>
        <v>IC CROIX</v>
      </c>
      <c r="BZ6" s="96"/>
      <c r="CA6" s="96"/>
      <c r="CB6" s="96"/>
      <c r="CC6" s="97"/>
      <c r="CD6" s="82"/>
      <c r="CE6" s="82"/>
      <c r="CF6" s="82"/>
      <c r="CG6" s="82"/>
      <c r="CH6" s="82"/>
      <c r="CI6" s="82"/>
      <c r="CJ6" s="82"/>
      <c r="CK6" s="82"/>
      <c r="CL6" s="82"/>
      <c r="CM6" s="82"/>
      <c r="CN6" s="82"/>
      <c r="CO6" s="82"/>
      <c r="CP6" s="82"/>
      <c r="CQ6" s="82"/>
      <c r="CR6" s="82"/>
      <c r="CS6" s="82"/>
      <c r="CT6" s="82"/>
      <c r="CU6" s="82"/>
      <c r="CV6" s="82"/>
      <c r="CW6" s="82"/>
      <c r="CX6" s="82"/>
      <c r="CY6" s="82"/>
      <c r="CZ6" s="82"/>
      <c r="DA6" s="82"/>
      <c r="DB6" s="82"/>
      <c r="DC6" s="82"/>
      <c r="DD6" s="82"/>
      <c r="DE6" s="82"/>
      <c r="DF6" s="82"/>
      <c r="DG6" s="82"/>
      <c r="DH6" s="82"/>
      <c r="DI6" s="82"/>
      <c r="DJ6" s="82"/>
      <c r="DK6" s="82"/>
      <c r="DL6" s="82"/>
      <c r="DM6" s="82"/>
      <c r="DN6" s="82"/>
      <c r="DO6" s="82"/>
      <c r="DP6" s="82"/>
    </row>
    <row r="7" spans="1:2061" x14ac:dyDescent="0.25">
      <c r="A7" s="67">
        <v>1</v>
      </c>
      <c r="B7" s="68"/>
      <c r="C7" s="92" t="str">
        <f>AG4</f>
        <v>AS MAGNELAY OISE</v>
      </c>
      <c r="D7" s="93"/>
      <c r="E7" s="93"/>
      <c r="F7" s="93"/>
      <c r="G7" s="93"/>
      <c r="H7" s="193">
        <v>4</v>
      </c>
      <c r="I7" s="193">
        <v>4</v>
      </c>
      <c r="J7" s="93" t="str">
        <f>AG8</f>
        <v>TOURCOING 1</v>
      </c>
      <c r="K7" s="93"/>
      <c r="L7" s="93"/>
      <c r="M7" s="93"/>
      <c r="N7" s="94"/>
      <c r="O7" s="72"/>
      <c r="P7" s="104" t="str">
        <f>VLOOKUP(AE7,AF4:AK9,2,0)</f>
        <v>TOURCOING 1</v>
      </c>
      <c r="Q7" s="105"/>
      <c r="R7" s="105"/>
      <c r="S7" s="105"/>
      <c r="T7" s="106"/>
      <c r="U7" s="55">
        <f t="shared" si="18"/>
        <v>4</v>
      </c>
      <c r="V7" s="56">
        <f>VLOOKUP(P7,AG4:AU9,8,0)</f>
        <v>5</v>
      </c>
      <c r="W7" s="57">
        <f>VLOOKUP(P7,AG4:AU9,9,0)</f>
        <v>5</v>
      </c>
      <c r="X7" s="58">
        <f>VLOOKUP(P7,AG4:AU9,10,0)</f>
        <v>1</v>
      </c>
      <c r="Y7" s="58">
        <f>VLOOKUP(P7,AG4:AU9,11,0)</f>
        <v>2</v>
      </c>
      <c r="Z7" s="58">
        <f>VLOOKUP(P7,AG4:AU9,12,0)</f>
        <v>2</v>
      </c>
      <c r="AA7" s="58">
        <f>VLOOKUP(P7,AG4:AU9,13,0)</f>
        <v>9</v>
      </c>
      <c r="AB7" s="58">
        <f>VLOOKUP(P7,AG4:AU9,14,0)</f>
        <v>12</v>
      </c>
      <c r="AC7" s="59">
        <f>VLOOKUP(P7,AG4:AU9,15,0)</f>
        <v>-3</v>
      </c>
      <c r="AD7" s="72"/>
      <c r="AE7" s="14">
        <v>4</v>
      </c>
      <c r="AF7" s="15">
        <f t="shared" si="0"/>
        <v>6</v>
      </c>
      <c r="AG7" s="95" t="s">
        <v>5</v>
      </c>
      <c r="AH7" s="96"/>
      <c r="AI7" s="96"/>
      <c r="AJ7" s="96"/>
      <c r="AK7" s="96"/>
      <c r="AL7" s="13">
        <f>RANK(AV7,AV4:AV9)</f>
        <v>6</v>
      </c>
      <c r="AM7" s="13">
        <f>RANK(AW7,AW4:AW9)</f>
        <v>6</v>
      </c>
      <c r="AN7" s="20">
        <f>SUMPRODUCT((C4:G18=AG7)*(BD4:BD18))+SUMPRODUCT((J4:N18=AG7)*(BE4:BE18))</f>
        <v>3</v>
      </c>
      <c r="AO7" s="13">
        <f>SUMPRODUCT((C4:G18=AG7)*(BF4:BF18))+SUMPRODUCT((J4:N18=AG7)*(BG4:BG18))</f>
        <v>5</v>
      </c>
      <c r="AP7" s="13">
        <f>SUMPRODUCT((C4:G18=AG7)*(BH4:BH18))+SUMPRODUCT((J4:N18=AG7)*(BI4:BI18))</f>
        <v>0</v>
      </c>
      <c r="AQ7" s="13">
        <f>SUMPRODUCT((C4:G18=AG7)*(BJ4:BJ18))+SUMPRODUCT((J4:N18=AG7)*(BK4:BK18))</f>
        <v>3</v>
      </c>
      <c r="AR7" s="13">
        <f>SUMPRODUCT((C4:G18=AG7)*(BL4:BL18))+SUMPRODUCT((J4:N18=AG7)*(BM4:BM18))</f>
        <v>2</v>
      </c>
      <c r="AS7" s="13">
        <f>SUMPRODUCT((C4:G18=AG7)*(BN4:BN18))+SUMPRODUCT((J4:N18=AG7)*(BO4:BO18))</f>
        <v>7</v>
      </c>
      <c r="AT7" s="13">
        <f>SUMPRODUCT((C4:G18=AG7)*(BP4:BP18))+SUMPRODUCT((J4:N18=AG7)*(BQ4:BQ18))</f>
        <v>9</v>
      </c>
      <c r="AU7" s="15">
        <f t="shared" si="1"/>
        <v>-2</v>
      </c>
      <c r="AV7" s="41">
        <f t="shared" si="2"/>
        <v>2999.8700000000003</v>
      </c>
      <c r="AW7" s="35">
        <f>AV7+0.0000003</f>
        <v>2999.8700003000004</v>
      </c>
      <c r="AX7" s="19">
        <f>IF(H7="",0,IF(H7=I7,0,IF(H7&lt;I7,0,IF(Equipes!$Z$2=1,IF('Matchs de poule'!H7&gt;'Matchs de poule'!I7,3),IF(Equipes!$Z$2=2,IF('Matchs de poule'!H7&gt;'Matchs de poule'!I7,4))))))</f>
        <v>0</v>
      </c>
      <c r="AY7" s="21">
        <f>IF(I7="",0,IF(I7=H7,0,IF(I7&lt;H7,0,IF(Equipes!$Z$2=1,IF('Matchs de poule'!I7&gt;'Matchs de poule'!H7,3),IF(Equipes!$Z$2=2,IF(I7&gt;'Matchs de poule'!H7,4))))))</f>
        <v>0</v>
      </c>
      <c r="AZ7" s="26">
        <f>IF(H7="",0,IF(H7&gt;I7,0,IF(H7&lt;I7,0,IF(Equipes!$Z$2=1,IF('Matchs de poule'!H7='Matchs de poule'!I7,1),IF(Equipes!$Z$2=2,IF('Matchs de poule'!H7=I7,2))))))</f>
        <v>1</v>
      </c>
      <c r="BA7" s="21">
        <f>IF(I7="",0,IF(I7&gt;H7,0,IF(I7&lt;H7,0,IF(Equipes!$Z$2=1,IF('Matchs de poule'!I7='Matchs de poule'!H7,1),IF(Equipes!$Z$2=2,IF('Matchs de poule'!I7='Matchs de poule'!H7,2))))))</f>
        <v>1</v>
      </c>
      <c r="BB7" s="26">
        <f>IF(H7="",0,IF(H7&gt;I7,0,IF(H7=I7,0,IF(Equipes!$Z$2=1,IF('Matchs de poule'!H7&lt;'Matchs de poule'!I7,0),IF(Equipes!$Z$2=2,IF('Matchs de poule'!H7&lt;'Matchs de poule'!I7,1))))))</f>
        <v>0</v>
      </c>
      <c r="BC7" s="21">
        <f>IF(I7="",0,IF(I7&gt;H7,0,IF(I7=H7,0,IF(Equipes!$Z$2=1,IF('Matchs de poule'!I7&lt;'Matchs de poule'!H7,0),IF(Equipes!$Z$2=2,IF('Matchs de poule'!I7&lt;'Matchs de poule'!H7,1))))))</f>
        <v>0</v>
      </c>
      <c r="BD7" s="26">
        <f t="shared" si="3"/>
        <v>1</v>
      </c>
      <c r="BE7" s="21">
        <f t="shared" si="4"/>
        <v>1</v>
      </c>
      <c r="BF7" s="27">
        <f t="shared" si="5"/>
        <v>1</v>
      </c>
      <c r="BG7" s="15">
        <f t="shared" si="6"/>
        <v>1</v>
      </c>
      <c r="BH7" s="27" t="b">
        <f t="shared" si="7"/>
        <v>0</v>
      </c>
      <c r="BI7" s="15" t="b">
        <f t="shared" si="8"/>
        <v>0</v>
      </c>
      <c r="BJ7" s="27">
        <f t="shared" si="9"/>
        <v>1</v>
      </c>
      <c r="BK7" s="15">
        <f t="shared" si="10"/>
        <v>1</v>
      </c>
      <c r="BL7" s="27" t="b">
        <f t="shared" si="11"/>
        <v>0</v>
      </c>
      <c r="BM7" s="15" t="b">
        <f t="shared" si="12"/>
        <v>0</v>
      </c>
      <c r="BN7" s="27">
        <f t="shared" si="13"/>
        <v>4</v>
      </c>
      <c r="BO7" s="15">
        <f t="shared" si="14"/>
        <v>4</v>
      </c>
      <c r="BP7" s="27">
        <f t="shared" si="15"/>
        <v>4</v>
      </c>
      <c r="BQ7" s="15">
        <f t="shared" si="16"/>
        <v>4</v>
      </c>
      <c r="BR7" s="95" t="str">
        <f>VLOOKUP(AE7,AF4:AK9,2,0)</f>
        <v>TOURCOING 1</v>
      </c>
      <c r="BS7" s="96"/>
      <c r="BT7" s="96"/>
      <c r="BU7" s="96"/>
      <c r="BV7" s="96"/>
      <c r="BW7" s="29">
        <f>VLOOKUP(BR7,AG4:AV9,16,0)</f>
        <v>4999.79</v>
      </c>
      <c r="BX7" s="13">
        <f>RANK(BW7,BW4:BW9)</f>
        <v>4</v>
      </c>
      <c r="BY7" s="96" t="str">
        <f t="shared" si="17"/>
        <v>IRIS LAMBERSART</v>
      </c>
      <c r="BZ7" s="96"/>
      <c r="CA7" s="96"/>
      <c r="CB7" s="96"/>
      <c r="CC7" s="97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F7" s="82"/>
      <c r="DG7" s="82"/>
      <c r="DH7" s="82"/>
      <c r="DI7" s="82"/>
      <c r="DJ7" s="82"/>
      <c r="DK7" s="82"/>
      <c r="DL7" s="82"/>
      <c r="DM7" s="82"/>
      <c r="DN7" s="82"/>
      <c r="DO7" s="82"/>
      <c r="DP7" s="82"/>
    </row>
    <row r="8" spans="1:2061" x14ac:dyDescent="0.25">
      <c r="A8" s="67">
        <v>1</v>
      </c>
      <c r="B8" s="68"/>
      <c r="C8" s="92" t="str">
        <f>AG5</f>
        <v>GOLD AND PERUWELZ</v>
      </c>
      <c r="D8" s="93"/>
      <c r="E8" s="93"/>
      <c r="F8" s="93"/>
      <c r="G8" s="93"/>
      <c r="H8" s="193">
        <v>2</v>
      </c>
      <c r="I8" s="193">
        <v>1</v>
      </c>
      <c r="J8" s="93" t="str">
        <f>AG7</f>
        <v>IRIS LAMBERSART</v>
      </c>
      <c r="K8" s="93"/>
      <c r="L8" s="93"/>
      <c r="M8" s="93"/>
      <c r="N8" s="94"/>
      <c r="O8" s="72"/>
      <c r="P8" s="104" t="str">
        <f>VLOOKUP(AE8,AF4:AK9,2,0)</f>
        <v>AS MAGNELAY OISE</v>
      </c>
      <c r="Q8" s="105"/>
      <c r="R8" s="105"/>
      <c r="S8" s="105"/>
      <c r="T8" s="106"/>
      <c r="U8" s="55">
        <f t="shared" si="18"/>
        <v>5</v>
      </c>
      <c r="V8" s="56">
        <f>VLOOKUP(P8,AG4:AU9,8,0)</f>
        <v>5</v>
      </c>
      <c r="W8" s="57">
        <f>VLOOKUP(P8,AG4:AU9,9,0)</f>
        <v>5</v>
      </c>
      <c r="X8" s="58">
        <f>VLOOKUP(P8,AG4:AU9,10,0)</f>
        <v>1</v>
      </c>
      <c r="Y8" s="58">
        <f>VLOOKUP(P8,AG4:AU9,11,0)</f>
        <v>2</v>
      </c>
      <c r="Z8" s="58">
        <f>VLOOKUP(P8,AG4:AU9,12,0)</f>
        <v>2</v>
      </c>
      <c r="AA8" s="58">
        <f>VLOOKUP(P8,AG4:AU9,13,0)</f>
        <v>10</v>
      </c>
      <c r="AB8" s="58">
        <f>VLOOKUP(P8,AG4:AU9,14,0)</f>
        <v>14</v>
      </c>
      <c r="AC8" s="59">
        <f>VLOOKUP(P8,AG4:AU9,15,0)</f>
        <v>-4</v>
      </c>
      <c r="AD8" s="72"/>
      <c r="AE8" s="14">
        <v>5</v>
      </c>
      <c r="AF8" s="15">
        <f t="shared" si="0"/>
        <v>4</v>
      </c>
      <c r="AG8" s="95" t="s">
        <v>4</v>
      </c>
      <c r="AH8" s="96"/>
      <c r="AI8" s="96"/>
      <c r="AJ8" s="96"/>
      <c r="AK8" s="96"/>
      <c r="AL8" s="13">
        <f>RANK(AV8,AV4:AV9)</f>
        <v>4</v>
      </c>
      <c r="AM8" s="13">
        <f>RANK(AW8,AW4:AW9)</f>
        <v>4</v>
      </c>
      <c r="AN8" s="20">
        <f>SUMPRODUCT((C4:G18=AG8)*(BD4:BD18))+SUMPRODUCT((J4:N18=AG8)*(BE4:BE18))</f>
        <v>5</v>
      </c>
      <c r="AO8" s="13">
        <f>SUMPRODUCT((C4:G18=AG8)*(BF4:BF18))+SUMPRODUCT((J4:N18=AG8)*(BG4:BG18))</f>
        <v>5</v>
      </c>
      <c r="AP8" s="13">
        <f>SUMPRODUCT((C4:G18=AG8)*(BH4:BH18))+SUMPRODUCT((J4:N18=AG8)*(BI4:BI18))</f>
        <v>1</v>
      </c>
      <c r="AQ8" s="13">
        <f>SUMPRODUCT((C4:G18=AG8)*(BJ4:BJ18))+SUMPRODUCT((J4:N18=AG8)*(BK4:BK18))</f>
        <v>2</v>
      </c>
      <c r="AR8" s="13">
        <f>SUMPRODUCT((C4:G18=AG8)*(BL4:BL18))+SUMPRODUCT((J4:N18=AG8)*(BM4:BM18))</f>
        <v>2</v>
      </c>
      <c r="AS8" s="13">
        <f>SUMPRODUCT((C4:G18=AG8)*(BN4:BN18))+SUMPRODUCT((J4:N18=AG8)*(BO4:BO18))</f>
        <v>9</v>
      </c>
      <c r="AT8" s="13">
        <f>SUMPRODUCT((C4:G18=AG8)*(BP4:BP18))+SUMPRODUCT((J4:N18=AG8)*(BQ4:BQ18))</f>
        <v>12</v>
      </c>
      <c r="AU8" s="15">
        <f t="shared" si="1"/>
        <v>-3</v>
      </c>
      <c r="AV8" s="41">
        <f t="shared" si="2"/>
        <v>4999.79</v>
      </c>
      <c r="AW8" s="35">
        <f>AV8+0.0000002</f>
        <v>4999.7900001999997</v>
      </c>
      <c r="AX8" s="19">
        <f>IF(H8="",0,IF(H8=I8,0,IF(H8&lt;I8,0,IF(Equipes!$Z$2=1,IF('Matchs de poule'!H8&gt;'Matchs de poule'!I8,3),IF(Equipes!$Z$2=2,IF('Matchs de poule'!H8&gt;'Matchs de poule'!I8,4))))))</f>
        <v>3</v>
      </c>
      <c r="AY8" s="21">
        <f>IF(I8="",0,IF(I8=H8,0,IF(I8&lt;H8,0,IF(Equipes!$Z$2=1,IF('Matchs de poule'!I8&gt;'Matchs de poule'!H8,3),IF(Equipes!$Z$2=2,IF(I8&gt;'Matchs de poule'!H8,4))))))</f>
        <v>0</v>
      </c>
      <c r="AZ8" s="26">
        <f>IF(H8="",0,IF(H8&gt;I8,0,IF(H8&lt;I8,0,IF(Equipes!$Z$2=1,IF('Matchs de poule'!H8='Matchs de poule'!I8,1),IF(Equipes!$Z$2=2,IF('Matchs de poule'!H8=I8,2))))))</f>
        <v>0</v>
      </c>
      <c r="BA8" s="21">
        <f>IF(I8="",0,IF(I8&gt;H8,0,IF(I8&lt;H8,0,IF(Equipes!$Z$2=1,IF('Matchs de poule'!I8='Matchs de poule'!H8,1),IF(Equipes!$Z$2=2,IF('Matchs de poule'!I8='Matchs de poule'!H8,2))))))</f>
        <v>0</v>
      </c>
      <c r="BB8" s="26">
        <f>IF(H8="",0,IF(H8&gt;I8,0,IF(H8=I8,0,IF(Equipes!$Z$2=1,IF('Matchs de poule'!H8&lt;'Matchs de poule'!I8,0),IF(Equipes!$Z$2=2,IF('Matchs de poule'!H8&lt;'Matchs de poule'!I8,1))))))</f>
        <v>0</v>
      </c>
      <c r="BC8" s="21">
        <f>IF(I8="",0,IF(I8&gt;H8,0,IF(I8=H8,0,IF(Equipes!$Z$2=1,IF('Matchs de poule'!I8&lt;'Matchs de poule'!H8,0),IF(Equipes!$Z$2=2,IF('Matchs de poule'!I8&lt;'Matchs de poule'!H8,1))))))</f>
        <v>0</v>
      </c>
      <c r="BD8" s="26">
        <f t="shared" si="3"/>
        <v>3</v>
      </c>
      <c r="BE8" s="21">
        <f t="shared" si="4"/>
        <v>0</v>
      </c>
      <c r="BF8" s="27">
        <f t="shared" si="5"/>
        <v>1</v>
      </c>
      <c r="BG8" s="15">
        <f t="shared" si="6"/>
        <v>1</v>
      </c>
      <c r="BH8" s="27">
        <f t="shared" si="7"/>
        <v>1</v>
      </c>
      <c r="BI8" s="15" t="b">
        <f t="shared" si="8"/>
        <v>0</v>
      </c>
      <c r="BJ8" s="27" t="b">
        <f t="shared" si="9"/>
        <v>0</v>
      </c>
      <c r="BK8" s="15" t="b">
        <f t="shared" si="10"/>
        <v>0</v>
      </c>
      <c r="BL8" s="27" t="b">
        <f t="shared" si="11"/>
        <v>0</v>
      </c>
      <c r="BM8" s="15">
        <f t="shared" si="12"/>
        <v>1</v>
      </c>
      <c r="BN8" s="27">
        <f t="shared" si="13"/>
        <v>2</v>
      </c>
      <c r="BO8" s="15">
        <f t="shared" si="14"/>
        <v>1</v>
      </c>
      <c r="BP8" s="27">
        <f t="shared" si="15"/>
        <v>1</v>
      </c>
      <c r="BQ8" s="15">
        <f t="shared" si="16"/>
        <v>2</v>
      </c>
      <c r="BR8" s="95" t="str">
        <f>VLOOKUP(AE8,AF4:AK9,2,0)</f>
        <v>AS MAGNELAY OISE</v>
      </c>
      <c r="BS8" s="96"/>
      <c r="BT8" s="96"/>
      <c r="BU8" s="96"/>
      <c r="BV8" s="96"/>
      <c r="BW8" s="29">
        <f>VLOOKUP(BR8,AG4:AV9,16,0)</f>
        <v>4999.7000000000007</v>
      </c>
      <c r="BX8" s="13">
        <f>RANK(BW8,BW4:BW9)</f>
        <v>5</v>
      </c>
      <c r="BY8" s="96" t="str">
        <f t="shared" si="17"/>
        <v>TOURCOING 1</v>
      </c>
      <c r="BZ8" s="96"/>
      <c r="CA8" s="96"/>
      <c r="CB8" s="96"/>
      <c r="CC8" s="97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F8" s="82"/>
      <c r="DG8" s="82"/>
      <c r="DH8" s="82"/>
      <c r="DI8" s="82"/>
      <c r="DJ8" s="82"/>
      <c r="DK8" s="82"/>
      <c r="DL8" s="82"/>
      <c r="DM8" s="82"/>
      <c r="DN8" s="82"/>
      <c r="DO8" s="82"/>
      <c r="DP8" s="82"/>
    </row>
    <row r="9" spans="1:2061" ht="15.75" thickBot="1" x14ac:dyDescent="0.3">
      <c r="A9" s="67">
        <v>1</v>
      </c>
      <c r="B9" s="68"/>
      <c r="C9" s="92" t="str">
        <f>AG6</f>
        <v>IC CROIX</v>
      </c>
      <c r="D9" s="93"/>
      <c r="E9" s="93"/>
      <c r="F9" s="93"/>
      <c r="G9" s="93"/>
      <c r="H9" s="193">
        <v>1</v>
      </c>
      <c r="I9" s="193">
        <v>3</v>
      </c>
      <c r="J9" s="93" t="str">
        <f>AG9</f>
        <v>VAL D'EUROPE 1</v>
      </c>
      <c r="K9" s="93"/>
      <c r="L9" s="93"/>
      <c r="M9" s="93"/>
      <c r="N9" s="94"/>
      <c r="O9" s="72"/>
      <c r="P9" s="98" t="str">
        <f>VLOOKUP(AE9,AF4:AK9,2,0)</f>
        <v>IRIS LAMBERSART</v>
      </c>
      <c r="Q9" s="99"/>
      <c r="R9" s="99"/>
      <c r="S9" s="99"/>
      <c r="T9" s="100"/>
      <c r="U9" s="60">
        <f t="shared" si="18"/>
        <v>6</v>
      </c>
      <c r="V9" s="61">
        <f>VLOOKUP(P9,AG4:AU9,8,0)</f>
        <v>3</v>
      </c>
      <c r="W9" s="62">
        <f>VLOOKUP(P9,AG4:AU9,9,0)</f>
        <v>5</v>
      </c>
      <c r="X9" s="63">
        <f>VLOOKUP(P9,AG4:AU9,10,0)</f>
        <v>0</v>
      </c>
      <c r="Y9" s="63">
        <f>VLOOKUP(P9,AG4:AU9,11,0)</f>
        <v>3</v>
      </c>
      <c r="Z9" s="63">
        <f>VLOOKUP(P9,AG4:AU9,12,0)</f>
        <v>2</v>
      </c>
      <c r="AA9" s="63">
        <f>VLOOKUP(P9,AG4:AU9,13,0)</f>
        <v>7</v>
      </c>
      <c r="AB9" s="63">
        <f>VLOOKUP(P9,AG4:AU9,14,0)</f>
        <v>9</v>
      </c>
      <c r="AC9" s="64">
        <f>VLOOKUP(P9,AG4:AU9,15,0)</f>
        <v>-2</v>
      </c>
      <c r="AD9" s="72"/>
      <c r="AE9" s="16">
        <v>6</v>
      </c>
      <c r="AF9" s="18">
        <f t="shared" si="0"/>
        <v>3</v>
      </c>
      <c r="AG9" s="101" t="s">
        <v>30</v>
      </c>
      <c r="AH9" s="102"/>
      <c r="AI9" s="102"/>
      <c r="AJ9" s="102"/>
      <c r="AK9" s="102"/>
      <c r="AL9" s="17">
        <f>RANK(AV9,AV4:AV9)</f>
        <v>3</v>
      </c>
      <c r="AM9" s="17">
        <f>RANK(AW9,AW4:AW9)</f>
        <v>3</v>
      </c>
      <c r="AN9" s="17">
        <f>SUMPRODUCT((C4:G18=AG9)*(BD4:BD18))+SUMPRODUCT((J4:N18=AG9)*(BE4:BE18))</f>
        <v>8</v>
      </c>
      <c r="AO9" s="17">
        <f>SUMPRODUCT((C4:G18=AG9)*(BF4:BF18))+SUMPRODUCT((J4:N18=AG9)*(BG4:BG18))</f>
        <v>5</v>
      </c>
      <c r="AP9" s="17">
        <f>SUMPRODUCT((C4:G18=AG9)*(BH4:BH18))+SUMPRODUCT((J4:N18=AG9)*(BI4:BI18))</f>
        <v>2</v>
      </c>
      <c r="AQ9" s="17">
        <f>SUMPRODUCT((C4:G18=AG9)*(BJ4:BJ18))+SUMPRODUCT((J4:N18=AG9)*(BK4:BK18))</f>
        <v>2</v>
      </c>
      <c r="AR9" s="17">
        <f>SUMPRODUCT((C4:G18=AG9)*(BL4:BL18))+SUMPRODUCT((J4:N18=AG9)*(BM4:BM18))</f>
        <v>1</v>
      </c>
      <c r="AS9" s="17">
        <f>SUMPRODUCT((C4:G18=AG9)*(BN4:BN18))+SUMPRODUCT((J4:N18=AG9)*(BO4:BO18))</f>
        <v>12</v>
      </c>
      <c r="AT9" s="17">
        <f>SUMPRODUCT((C4:G18=AG9)*(BP4:BP18))+SUMPRODUCT((J4:N18=AG9)*(BQ4:BQ18))</f>
        <v>9</v>
      </c>
      <c r="AU9" s="18">
        <f t="shared" si="1"/>
        <v>3</v>
      </c>
      <c r="AV9" s="42">
        <f t="shared" si="2"/>
        <v>8000.42</v>
      </c>
      <c r="AW9" s="36">
        <f>AV9+0.0000001</f>
        <v>8000.4200000999999</v>
      </c>
      <c r="AX9" s="19">
        <f>IF(H9="",0,IF(H9=I9,0,IF(H9&lt;I9,0,IF(Equipes!$Z$2=1,IF('Matchs de poule'!H9&gt;'Matchs de poule'!I9,3),IF(Equipes!$Z$2=2,IF('Matchs de poule'!H9&gt;'Matchs de poule'!I9,4))))))</f>
        <v>0</v>
      </c>
      <c r="AY9" s="21">
        <f>IF(I9="",0,IF(I9=H9,0,IF(I9&lt;H9,0,IF(Equipes!$Z$2=1,IF('Matchs de poule'!I9&gt;'Matchs de poule'!H9,3),IF(Equipes!$Z$2=2,IF(I9&gt;'Matchs de poule'!H9,4))))))</f>
        <v>3</v>
      </c>
      <c r="AZ9" s="26">
        <f>IF(H9="",0,IF(H9&gt;I9,0,IF(H9&lt;I9,0,IF(Equipes!$Z$2=1,IF('Matchs de poule'!H9='Matchs de poule'!I9,1),IF(Equipes!$Z$2=2,IF('Matchs de poule'!H9=I9,2))))))</f>
        <v>0</v>
      </c>
      <c r="BA9" s="21">
        <f>IF(I9="",0,IF(I9&gt;H9,0,IF(I9&lt;H9,0,IF(Equipes!$Z$2=1,IF('Matchs de poule'!I9='Matchs de poule'!H9,1),IF(Equipes!$Z$2=2,IF('Matchs de poule'!I9='Matchs de poule'!H9,2))))))</f>
        <v>0</v>
      </c>
      <c r="BB9" s="26">
        <f>IF(H9="",0,IF(H9&gt;I9,0,IF(H9=I9,0,IF(Equipes!$Z$2=1,IF('Matchs de poule'!H9&lt;'Matchs de poule'!I9,0),IF(Equipes!$Z$2=2,IF('Matchs de poule'!H9&lt;'Matchs de poule'!I9,1))))))</f>
        <v>0</v>
      </c>
      <c r="BC9" s="21">
        <f>IF(I9="",0,IF(I9&gt;H9,0,IF(I9=H9,0,IF(Equipes!$Z$2=1,IF('Matchs de poule'!I9&lt;'Matchs de poule'!H9,0),IF(Equipes!$Z$2=2,IF('Matchs de poule'!I9&lt;'Matchs de poule'!H9,1))))))</f>
        <v>0</v>
      </c>
      <c r="BD9" s="26">
        <f t="shared" si="3"/>
        <v>0</v>
      </c>
      <c r="BE9" s="21">
        <f t="shared" si="4"/>
        <v>3</v>
      </c>
      <c r="BF9" s="27">
        <f t="shared" si="5"/>
        <v>1</v>
      </c>
      <c r="BG9" s="15">
        <f t="shared" si="6"/>
        <v>1</v>
      </c>
      <c r="BH9" s="27" t="b">
        <f t="shared" si="7"/>
        <v>0</v>
      </c>
      <c r="BI9" s="15">
        <f t="shared" si="8"/>
        <v>1</v>
      </c>
      <c r="BJ9" s="27" t="b">
        <f t="shared" si="9"/>
        <v>0</v>
      </c>
      <c r="BK9" s="15" t="b">
        <f t="shared" si="10"/>
        <v>0</v>
      </c>
      <c r="BL9" s="27">
        <f t="shared" si="11"/>
        <v>1</v>
      </c>
      <c r="BM9" s="15" t="b">
        <f t="shared" si="12"/>
        <v>0</v>
      </c>
      <c r="BN9" s="27">
        <f t="shared" si="13"/>
        <v>1</v>
      </c>
      <c r="BO9" s="15">
        <f t="shared" si="14"/>
        <v>3</v>
      </c>
      <c r="BP9" s="27">
        <f t="shared" si="15"/>
        <v>3</v>
      </c>
      <c r="BQ9" s="15">
        <f t="shared" si="16"/>
        <v>1</v>
      </c>
      <c r="BR9" s="101" t="str">
        <f>VLOOKUP(AE9,AF4:AK9,2,0)</f>
        <v>IRIS LAMBERSART</v>
      </c>
      <c r="BS9" s="102"/>
      <c r="BT9" s="102"/>
      <c r="BU9" s="102"/>
      <c r="BV9" s="102"/>
      <c r="BW9" s="30">
        <f>VLOOKUP(BR9,AG4:AV9,16,0)</f>
        <v>2999.8700000000003</v>
      </c>
      <c r="BX9" s="17">
        <f>RANK(BW9,BW4:BW9)</f>
        <v>6</v>
      </c>
      <c r="BY9" s="102" t="str">
        <f t="shared" si="17"/>
        <v>VAL D'EUROPE 1</v>
      </c>
      <c r="BZ9" s="102"/>
      <c r="CA9" s="102"/>
      <c r="CB9" s="102"/>
      <c r="CC9" s="103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F9" s="82"/>
      <c r="DG9" s="82"/>
      <c r="DH9" s="82"/>
      <c r="DI9" s="82"/>
      <c r="DJ9" s="82"/>
      <c r="DK9" s="82"/>
      <c r="DL9" s="82"/>
      <c r="DM9" s="82"/>
      <c r="DN9" s="82"/>
      <c r="DO9" s="82"/>
      <c r="DP9" s="82"/>
    </row>
    <row r="10" spans="1:2061" x14ac:dyDescent="0.25">
      <c r="A10" s="67">
        <v>1</v>
      </c>
      <c r="B10" s="68"/>
      <c r="C10" s="92" t="str">
        <f>AG4</f>
        <v>AS MAGNELAY OISE</v>
      </c>
      <c r="D10" s="93"/>
      <c r="E10" s="93"/>
      <c r="F10" s="93"/>
      <c r="G10" s="93"/>
      <c r="H10" s="193">
        <v>2</v>
      </c>
      <c r="I10" s="193">
        <v>2</v>
      </c>
      <c r="J10" s="93" t="str">
        <f>AG7</f>
        <v>IRIS LAMBERSART</v>
      </c>
      <c r="K10" s="93"/>
      <c r="L10" s="93"/>
      <c r="M10" s="93"/>
      <c r="N10" s="94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  <c r="AB10" s="72"/>
      <c r="AC10" s="72"/>
      <c r="AD10" s="72"/>
      <c r="AE10" s="72"/>
      <c r="AF10" s="72"/>
      <c r="AG10" s="72"/>
      <c r="AH10" s="72"/>
      <c r="AI10" s="72"/>
      <c r="AJ10" s="72"/>
      <c r="AK10" s="72"/>
      <c r="AL10" s="72"/>
      <c r="AM10" s="72"/>
      <c r="AN10" s="72"/>
      <c r="AO10" s="72"/>
      <c r="AP10" s="72"/>
      <c r="AQ10" s="72"/>
      <c r="AR10" s="72"/>
      <c r="AS10" s="72"/>
      <c r="AT10" s="72"/>
      <c r="AU10" s="72"/>
      <c r="AV10" s="72"/>
      <c r="AW10" s="73"/>
      <c r="AX10" s="19">
        <f>IF(H10="",0,IF(H10=I10,0,IF(H10&lt;I10,0,IF(Equipes!$Z$2=1,IF('Matchs de poule'!H10&gt;'Matchs de poule'!I10,3),IF(Equipes!$Z$2=2,IF('Matchs de poule'!H10&gt;'Matchs de poule'!I10,4))))))</f>
        <v>0</v>
      </c>
      <c r="AY10" s="21">
        <f>IF(I10="",0,IF(I10=H10,0,IF(I10&lt;H10,0,IF(Equipes!$Z$2=1,IF('Matchs de poule'!I10&gt;'Matchs de poule'!H10,3),IF(Equipes!$Z$2=2,IF(I10&gt;'Matchs de poule'!H10,4))))))</f>
        <v>0</v>
      </c>
      <c r="AZ10" s="26">
        <f>IF(H10="",0,IF(H10&gt;I10,0,IF(H10&lt;I10,0,IF(Equipes!$Z$2=1,IF('Matchs de poule'!H10='Matchs de poule'!I10,1),IF(Equipes!$Z$2=2,IF('Matchs de poule'!H10=I10,2))))))</f>
        <v>1</v>
      </c>
      <c r="BA10" s="21">
        <f>IF(I10="",0,IF(I10&gt;H10,0,IF(I10&lt;H10,0,IF(Equipes!$Z$2=1,IF('Matchs de poule'!I10='Matchs de poule'!H10,1),IF(Equipes!$Z$2=2,IF('Matchs de poule'!I10='Matchs de poule'!H10,2))))))</f>
        <v>1</v>
      </c>
      <c r="BB10" s="26">
        <f>IF(H10="",0,IF(H10&gt;I10,0,IF(H10=I10,0,IF(Equipes!$Z$2=1,IF('Matchs de poule'!H10&lt;'Matchs de poule'!I10,0),IF(Equipes!$Z$2=2,IF('Matchs de poule'!H10&lt;'Matchs de poule'!I10,1))))))</f>
        <v>0</v>
      </c>
      <c r="BC10" s="21">
        <f>IF(I10="",0,IF(I10&gt;H10,0,IF(I10=H10,0,IF(Equipes!$Z$2=1,IF('Matchs de poule'!I10&lt;'Matchs de poule'!H10,0),IF(Equipes!$Z$2=2,IF('Matchs de poule'!I10&lt;'Matchs de poule'!H10,1))))))</f>
        <v>0</v>
      </c>
      <c r="BD10" s="26">
        <f t="shared" si="3"/>
        <v>1</v>
      </c>
      <c r="BE10" s="21">
        <f t="shared" si="4"/>
        <v>1</v>
      </c>
      <c r="BF10" s="27">
        <f t="shared" si="5"/>
        <v>1</v>
      </c>
      <c r="BG10" s="15">
        <f t="shared" si="6"/>
        <v>1</v>
      </c>
      <c r="BH10" s="27" t="b">
        <f t="shared" si="7"/>
        <v>0</v>
      </c>
      <c r="BI10" s="15" t="b">
        <f t="shared" si="8"/>
        <v>0</v>
      </c>
      <c r="BJ10" s="27">
        <f t="shared" si="9"/>
        <v>1</v>
      </c>
      <c r="BK10" s="15">
        <f t="shared" si="10"/>
        <v>1</v>
      </c>
      <c r="BL10" s="27" t="b">
        <f t="shared" si="11"/>
        <v>0</v>
      </c>
      <c r="BM10" s="15" t="b">
        <f t="shared" si="12"/>
        <v>0</v>
      </c>
      <c r="BN10" s="27">
        <f t="shared" si="13"/>
        <v>2</v>
      </c>
      <c r="BO10" s="15">
        <f t="shared" si="14"/>
        <v>2</v>
      </c>
      <c r="BP10" s="27">
        <f t="shared" si="15"/>
        <v>2</v>
      </c>
      <c r="BQ10" s="15">
        <f t="shared" si="16"/>
        <v>2</v>
      </c>
      <c r="BR10" s="78"/>
      <c r="BS10" s="79"/>
      <c r="BT10" s="79"/>
      <c r="BU10" s="79"/>
      <c r="BV10" s="79"/>
      <c r="BW10" s="79"/>
      <c r="BX10" s="79"/>
      <c r="BY10" s="79"/>
      <c r="BZ10" s="79"/>
      <c r="CA10" s="79"/>
      <c r="CB10" s="79"/>
      <c r="CC10" s="79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F10" s="82"/>
      <c r="DG10" s="82"/>
      <c r="DH10" s="82"/>
      <c r="DI10" s="82"/>
      <c r="DJ10" s="82"/>
      <c r="DK10" s="82"/>
      <c r="DL10" s="82"/>
      <c r="DM10" s="82"/>
      <c r="DN10" s="82"/>
      <c r="DO10" s="82"/>
      <c r="DP10" s="82"/>
    </row>
    <row r="11" spans="1:2061" x14ac:dyDescent="0.25">
      <c r="A11" s="67">
        <v>1</v>
      </c>
      <c r="B11" s="68"/>
      <c r="C11" s="92" t="str">
        <f>AG5</f>
        <v>GOLD AND PERUWELZ</v>
      </c>
      <c r="D11" s="93"/>
      <c r="E11" s="93"/>
      <c r="F11" s="93"/>
      <c r="G11" s="93"/>
      <c r="H11" s="193">
        <v>1</v>
      </c>
      <c r="I11" s="193">
        <v>1</v>
      </c>
      <c r="J11" s="93" t="str">
        <f>AG9</f>
        <v>VAL D'EUROPE 1</v>
      </c>
      <c r="K11" s="93"/>
      <c r="L11" s="93"/>
      <c r="M11" s="93"/>
      <c r="N11" s="94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  <c r="AG11" s="72"/>
      <c r="AH11" s="72"/>
      <c r="AI11" s="72"/>
      <c r="AJ11" s="72"/>
      <c r="AK11" s="72"/>
      <c r="AL11" s="72"/>
      <c r="AM11" s="72"/>
      <c r="AN11" s="72"/>
      <c r="AO11" s="72"/>
      <c r="AP11" s="72"/>
      <c r="AQ11" s="72"/>
      <c r="AR11" s="72"/>
      <c r="AS11" s="72"/>
      <c r="AT11" s="72"/>
      <c r="AU11" s="72"/>
      <c r="AV11" s="72"/>
      <c r="AW11" s="73"/>
      <c r="AX11" s="19">
        <f>IF(H11="",0,IF(H11=I11,0,IF(H11&lt;I11,0,IF(Equipes!$Z$2=1,IF('Matchs de poule'!H11&gt;'Matchs de poule'!I11,3),IF(Equipes!$Z$2=2,IF('Matchs de poule'!H11&gt;'Matchs de poule'!I11,4))))))</f>
        <v>0</v>
      </c>
      <c r="AY11" s="21">
        <f>IF(I11="",0,IF(I11=H11,0,IF(I11&lt;H11,0,IF(Equipes!$Z$2=1,IF('Matchs de poule'!I11&gt;'Matchs de poule'!H11,3),IF(Equipes!$Z$2=2,IF(I11&gt;'Matchs de poule'!H11,4))))))</f>
        <v>0</v>
      </c>
      <c r="AZ11" s="26">
        <f>IF(H11="",0,IF(H11&gt;I11,0,IF(H11&lt;I11,0,IF(Equipes!$Z$2=1,IF('Matchs de poule'!H11='Matchs de poule'!I11,1),IF(Equipes!$Z$2=2,IF('Matchs de poule'!H11=I11,2))))))</f>
        <v>1</v>
      </c>
      <c r="BA11" s="21">
        <f>IF(I11="",0,IF(I11&gt;H11,0,IF(I11&lt;H11,0,IF(Equipes!$Z$2=1,IF('Matchs de poule'!I11='Matchs de poule'!H11,1),IF(Equipes!$Z$2=2,IF('Matchs de poule'!I11='Matchs de poule'!H11,2))))))</f>
        <v>1</v>
      </c>
      <c r="BB11" s="26">
        <f>IF(H11="",0,IF(H11&gt;I11,0,IF(H11=I11,0,IF(Equipes!$Z$2=1,IF('Matchs de poule'!H11&lt;'Matchs de poule'!I11,0),IF(Equipes!$Z$2=2,IF('Matchs de poule'!H11&lt;'Matchs de poule'!I11,1))))))</f>
        <v>0</v>
      </c>
      <c r="BC11" s="21">
        <f>IF(I11="",0,IF(I11&gt;H11,0,IF(I11=H11,0,IF(Equipes!$Z$2=1,IF('Matchs de poule'!I11&lt;'Matchs de poule'!H11,0),IF(Equipes!$Z$2=2,IF('Matchs de poule'!I11&lt;'Matchs de poule'!H11,1))))))</f>
        <v>0</v>
      </c>
      <c r="BD11" s="26">
        <f t="shared" si="3"/>
        <v>1</v>
      </c>
      <c r="BE11" s="21">
        <f t="shared" si="4"/>
        <v>1</v>
      </c>
      <c r="BF11" s="27">
        <f t="shared" si="5"/>
        <v>1</v>
      </c>
      <c r="BG11" s="15">
        <f t="shared" si="6"/>
        <v>1</v>
      </c>
      <c r="BH11" s="27" t="b">
        <f t="shared" si="7"/>
        <v>0</v>
      </c>
      <c r="BI11" s="15" t="b">
        <f t="shared" si="8"/>
        <v>0</v>
      </c>
      <c r="BJ11" s="27">
        <f t="shared" si="9"/>
        <v>1</v>
      </c>
      <c r="BK11" s="15">
        <f t="shared" si="10"/>
        <v>1</v>
      </c>
      <c r="BL11" s="27" t="b">
        <f t="shared" si="11"/>
        <v>0</v>
      </c>
      <c r="BM11" s="15" t="b">
        <f t="shared" si="12"/>
        <v>0</v>
      </c>
      <c r="BN11" s="27">
        <f t="shared" si="13"/>
        <v>1</v>
      </c>
      <c r="BO11" s="15">
        <f t="shared" si="14"/>
        <v>1</v>
      </c>
      <c r="BP11" s="27">
        <f t="shared" si="15"/>
        <v>1</v>
      </c>
      <c r="BQ11" s="15">
        <f t="shared" si="16"/>
        <v>1</v>
      </c>
      <c r="BR11" s="80"/>
      <c r="BS11" s="81"/>
      <c r="BT11" s="81"/>
      <c r="BU11" s="81"/>
      <c r="BV11" s="81"/>
      <c r="BW11" s="81"/>
      <c r="BX11" s="81"/>
      <c r="BY11" s="81"/>
      <c r="BZ11" s="81"/>
      <c r="CA11" s="81"/>
      <c r="CB11" s="81"/>
      <c r="CC11" s="81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82"/>
      <c r="CX11" s="82"/>
      <c r="CY11" s="82"/>
      <c r="CZ11" s="82"/>
      <c r="DA11" s="82"/>
      <c r="DB11" s="82"/>
      <c r="DC11" s="82"/>
      <c r="DD11" s="82"/>
      <c r="DE11" s="82"/>
      <c r="DF11" s="82"/>
      <c r="DG11" s="82"/>
      <c r="DH11" s="82"/>
      <c r="DI11" s="82"/>
      <c r="DJ11" s="82"/>
      <c r="DK11" s="82"/>
      <c r="DL11" s="82"/>
      <c r="DM11" s="82"/>
      <c r="DN11" s="82"/>
      <c r="DO11" s="82"/>
      <c r="DP11" s="82"/>
    </row>
    <row r="12" spans="1:2061" x14ac:dyDescent="0.25">
      <c r="A12" s="67">
        <v>1</v>
      </c>
      <c r="B12" s="68"/>
      <c r="C12" s="92" t="str">
        <f>AG6</f>
        <v>IC CROIX</v>
      </c>
      <c r="D12" s="93"/>
      <c r="E12" s="93"/>
      <c r="F12" s="93"/>
      <c r="G12" s="93"/>
      <c r="H12" s="193">
        <v>3</v>
      </c>
      <c r="I12" s="193">
        <v>0</v>
      </c>
      <c r="J12" s="93" t="str">
        <f>AG8</f>
        <v>TOURCOING 1</v>
      </c>
      <c r="K12" s="93"/>
      <c r="L12" s="93"/>
      <c r="M12" s="93"/>
      <c r="N12" s="94"/>
      <c r="O12" s="72"/>
      <c r="P12" s="72"/>
      <c r="Q12" s="72"/>
      <c r="R12" s="72"/>
      <c r="S12" s="72"/>
      <c r="T12" s="72"/>
      <c r="U12" s="72"/>
      <c r="V12" s="72"/>
      <c r="W12" s="72"/>
      <c r="X12" s="72"/>
      <c r="Y12" s="72"/>
      <c r="Z12" s="72"/>
      <c r="AA12" s="72"/>
      <c r="AB12" s="72"/>
      <c r="AC12" s="72"/>
      <c r="AD12" s="72"/>
      <c r="AE12" s="72"/>
      <c r="AF12" s="72"/>
      <c r="AG12" s="72"/>
      <c r="AH12" s="72"/>
      <c r="AI12" s="72"/>
      <c r="AJ12" s="72"/>
      <c r="AK12" s="72"/>
      <c r="AL12" s="72"/>
      <c r="AM12" s="72"/>
      <c r="AN12" s="72"/>
      <c r="AO12" s="72"/>
      <c r="AP12" s="72"/>
      <c r="AQ12" s="72"/>
      <c r="AR12" s="72"/>
      <c r="AS12" s="72"/>
      <c r="AT12" s="72"/>
      <c r="AU12" s="72"/>
      <c r="AV12" s="72"/>
      <c r="AW12" s="73"/>
      <c r="AX12" s="19">
        <f>IF(H12="",0,IF(H12=I12,0,IF(H12&lt;I12,0,IF(Equipes!$Z$2=1,IF('Matchs de poule'!H12&gt;'Matchs de poule'!I12,3),IF(Equipes!$Z$2=2,IF('Matchs de poule'!H12&gt;'Matchs de poule'!I12,4))))))</f>
        <v>3</v>
      </c>
      <c r="AY12" s="21">
        <f>IF(I12="",0,IF(I12=H12,0,IF(I12&lt;H12,0,IF(Equipes!$Z$2=1,IF('Matchs de poule'!I12&gt;'Matchs de poule'!H12,3),IF(Equipes!$Z$2=2,IF(I12&gt;'Matchs de poule'!H12,4))))))</f>
        <v>0</v>
      </c>
      <c r="AZ12" s="26">
        <f>IF(H12="",0,IF(H12&gt;I12,0,IF(H12&lt;I12,0,IF(Equipes!$Z$2=1,IF('Matchs de poule'!H12='Matchs de poule'!I12,1),IF(Equipes!$Z$2=2,IF('Matchs de poule'!H12=I12,2))))))</f>
        <v>0</v>
      </c>
      <c r="BA12" s="21">
        <f>IF(I12="",0,IF(I12&gt;H12,0,IF(I12&lt;H12,0,IF(Equipes!$Z$2=1,IF('Matchs de poule'!I12='Matchs de poule'!H12,1),IF(Equipes!$Z$2=2,IF('Matchs de poule'!I12='Matchs de poule'!H12,2))))))</f>
        <v>0</v>
      </c>
      <c r="BB12" s="26">
        <f>IF(H12="",0,IF(H12&gt;I12,0,IF(H12=I12,0,IF(Equipes!$Z$2=1,IF('Matchs de poule'!H12&lt;'Matchs de poule'!I12,0),IF(Equipes!$Z$2=2,IF('Matchs de poule'!H12&lt;'Matchs de poule'!I12,1))))))</f>
        <v>0</v>
      </c>
      <c r="BC12" s="21">
        <f>IF(I12="",0,IF(I12&gt;H12,0,IF(I12=H12,0,IF(Equipes!$Z$2=1,IF('Matchs de poule'!I12&lt;'Matchs de poule'!H12,0),IF(Equipes!$Z$2=2,IF('Matchs de poule'!I12&lt;'Matchs de poule'!H12,1))))))</f>
        <v>0</v>
      </c>
      <c r="BD12" s="26">
        <f t="shared" si="3"/>
        <v>3</v>
      </c>
      <c r="BE12" s="21">
        <f t="shared" si="4"/>
        <v>0</v>
      </c>
      <c r="BF12" s="27">
        <f t="shared" si="5"/>
        <v>1</v>
      </c>
      <c r="BG12" s="15">
        <f t="shared" si="6"/>
        <v>1</v>
      </c>
      <c r="BH12" s="27">
        <f t="shared" si="7"/>
        <v>1</v>
      </c>
      <c r="BI12" s="15" t="b">
        <f t="shared" si="8"/>
        <v>0</v>
      </c>
      <c r="BJ12" s="27" t="b">
        <f t="shared" si="9"/>
        <v>0</v>
      </c>
      <c r="BK12" s="15" t="b">
        <f t="shared" si="10"/>
        <v>0</v>
      </c>
      <c r="BL12" s="27" t="b">
        <f t="shared" si="11"/>
        <v>0</v>
      </c>
      <c r="BM12" s="15">
        <f t="shared" si="12"/>
        <v>1</v>
      </c>
      <c r="BN12" s="27">
        <f t="shared" si="13"/>
        <v>3</v>
      </c>
      <c r="BO12" s="15">
        <f t="shared" si="14"/>
        <v>0</v>
      </c>
      <c r="BP12" s="27">
        <f t="shared" si="15"/>
        <v>0</v>
      </c>
      <c r="BQ12" s="15">
        <f t="shared" si="16"/>
        <v>3</v>
      </c>
      <c r="BR12" s="80"/>
      <c r="BS12" s="81"/>
      <c r="BT12" s="81"/>
      <c r="BU12" s="81"/>
      <c r="BV12" s="81"/>
      <c r="BW12" s="81"/>
      <c r="BX12" s="81"/>
      <c r="BY12" s="81"/>
      <c r="BZ12" s="81"/>
      <c r="CA12" s="81"/>
      <c r="CB12" s="81"/>
      <c r="CC12" s="81"/>
      <c r="CD12" s="82"/>
      <c r="CE12" s="82"/>
      <c r="CF12" s="82"/>
      <c r="CG12" s="82"/>
      <c r="CH12" s="82"/>
      <c r="CI12" s="82"/>
      <c r="CJ12" s="82"/>
      <c r="CK12" s="82"/>
      <c r="CL12" s="82"/>
      <c r="CM12" s="82"/>
      <c r="CN12" s="82"/>
      <c r="CO12" s="82"/>
      <c r="CP12" s="82"/>
      <c r="CQ12" s="82"/>
      <c r="CR12" s="82"/>
      <c r="CS12" s="82"/>
      <c r="CT12" s="82"/>
      <c r="CU12" s="82"/>
      <c r="CV12" s="82"/>
      <c r="CW12" s="82"/>
      <c r="CX12" s="82"/>
      <c r="CY12" s="82"/>
      <c r="CZ12" s="82"/>
      <c r="DA12" s="82"/>
      <c r="DB12" s="82"/>
      <c r="DC12" s="82"/>
      <c r="DD12" s="82"/>
      <c r="DE12" s="82"/>
      <c r="DF12" s="82"/>
      <c r="DG12" s="82"/>
      <c r="DH12" s="82"/>
      <c r="DI12" s="82"/>
      <c r="DJ12" s="82"/>
      <c r="DK12" s="82"/>
      <c r="DL12" s="82"/>
      <c r="DM12" s="82"/>
      <c r="DN12" s="82"/>
      <c r="DO12" s="82"/>
      <c r="DP12" s="82"/>
    </row>
    <row r="13" spans="1:2061" x14ac:dyDescent="0.25">
      <c r="A13" s="67">
        <v>1</v>
      </c>
      <c r="B13" s="68"/>
      <c r="C13" s="92" t="str">
        <f>AG4</f>
        <v>AS MAGNELAY OISE</v>
      </c>
      <c r="D13" s="93"/>
      <c r="E13" s="93"/>
      <c r="F13" s="93"/>
      <c r="G13" s="93"/>
      <c r="H13" s="193">
        <v>2</v>
      </c>
      <c r="I13" s="193">
        <v>4</v>
      </c>
      <c r="J13" s="93" t="str">
        <f>AG9</f>
        <v>VAL D'EUROPE 1</v>
      </c>
      <c r="K13" s="93"/>
      <c r="L13" s="93"/>
      <c r="M13" s="93"/>
      <c r="N13" s="94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  <c r="AG13" s="72"/>
      <c r="AH13" s="72"/>
      <c r="AI13" s="72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3"/>
      <c r="AX13" s="19">
        <f>IF(H13="",0,IF(H13=I13,0,IF(H13&lt;I13,0,IF(Equipes!$Z$2=1,IF('Matchs de poule'!H13&gt;'Matchs de poule'!I13,3),IF(Equipes!$Z$2=2,IF('Matchs de poule'!H13&gt;'Matchs de poule'!I13,4))))))</f>
        <v>0</v>
      </c>
      <c r="AY13" s="21">
        <f>IF(I13="",0,IF(I13=H13,0,IF(I13&lt;H13,0,IF(Equipes!$Z$2=1,IF('Matchs de poule'!I13&gt;'Matchs de poule'!H13,3),IF(Equipes!$Z$2=2,IF(I13&gt;'Matchs de poule'!H13,4))))))</f>
        <v>3</v>
      </c>
      <c r="AZ13" s="26">
        <f>IF(H13="",0,IF(H13&gt;I13,0,IF(H13&lt;I13,0,IF(Equipes!$Z$2=1,IF('Matchs de poule'!H13='Matchs de poule'!I13,1),IF(Equipes!$Z$2=2,IF('Matchs de poule'!H13=I13,2))))))</f>
        <v>0</v>
      </c>
      <c r="BA13" s="21">
        <f>IF(I13="",0,IF(I13&gt;H13,0,IF(I13&lt;H13,0,IF(Equipes!$Z$2=1,IF('Matchs de poule'!I13='Matchs de poule'!H13,1),IF(Equipes!$Z$2=2,IF('Matchs de poule'!I13='Matchs de poule'!H13,2))))))</f>
        <v>0</v>
      </c>
      <c r="BB13" s="26">
        <f>IF(H13="",0,IF(H13&gt;I13,0,IF(H13=I13,0,IF(Equipes!$Z$2=1,IF('Matchs de poule'!H13&lt;'Matchs de poule'!I13,0),IF(Equipes!$Z$2=2,IF('Matchs de poule'!H13&lt;'Matchs de poule'!I13,1))))))</f>
        <v>0</v>
      </c>
      <c r="BC13" s="21">
        <f>IF(I13="",0,IF(I13&gt;H13,0,IF(I13=H13,0,IF(Equipes!$Z$2=1,IF('Matchs de poule'!I13&lt;'Matchs de poule'!H13,0),IF(Equipes!$Z$2=2,IF('Matchs de poule'!I13&lt;'Matchs de poule'!H13,1))))))</f>
        <v>0</v>
      </c>
      <c r="BD13" s="26">
        <f t="shared" si="3"/>
        <v>0</v>
      </c>
      <c r="BE13" s="21">
        <f t="shared" si="4"/>
        <v>3</v>
      </c>
      <c r="BF13" s="27">
        <f t="shared" si="5"/>
        <v>1</v>
      </c>
      <c r="BG13" s="15">
        <f t="shared" si="6"/>
        <v>1</v>
      </c>
      <c r="BH13" s="27" t="b">
        <f t="shared" si="7"/>
        <v>0</v>
      </c>
      <c r="BI13" s="15">
        <f t="shared" si="8"/>
        <v>1</v>
      </c>
      <c r="BJ13" s="27" t="b">
        <f t="shared" si="9"/>
        <v>0</v>
      </c>
      <c r="BK13" s="15" t="b">
        <f t="shared" si="10"/>
        <v>0</v>
      </c>
      <c r="BL13" s="27">
        <f t="shared" si="11"/>
        <v>1</v>
      </c>
      <c r="BM13" s="15" t="b">
        <f t="shared" si="12"/>
        <v>0</v>
      </c>
      <c r="BN13" s="27">
        <f t="shared" si="13"/>
        <v>2</v>
      </c>
      <c r="BO13" s="15">
        <f t="shared" si="14"/>
        <v>4</v>
      </c>
      <c r="BP13" s="27">
        <f t="shared" si="15"/>
        <v>4</v>
      </c>
      <c r="BQ13" s="15">
        <f t="shared" si="16"/>
        <v>2</v>
      </c>
      <c r="BR13" s="80"/>
      <c r="BS13" s="81"/>
      <c r="BT13" s="81"/>
      <c r="BU13" s="81"/>
      <c r="BV13" s="81"/>
      <c r="BW13" s="81"/>
      <c r="BX13" s="81"/>
      <c r="BY13" s="81"/>
      <c r="BZ13" s="81"/>
      <c r="CA13" s="81"/>
      <c r="CB13" s="81"/>
      <c r="CC13" s="81"/>
      <c r="CD13" s="82"/>
      <c r="CE13" s="82"/>
      <c r="CF13" s="82"/>
      <c r="CG13" s="82"/>
      <c r="CH13" s="82"/>
      <c r="CI13" s="82"/>
      <c r="CJ13" s="82"/>
      <c r="CK13" s="82"/>
      <c r="CL13" s="82"/>
      <c r="CM13" s="82"/>
      <c r="CN13" s="82"/>
      <c r="CO13" s="82"/>
      <c r="CP13" s="82"/>
      <c r="CQ13" s="82"/>
      <c r="CR13" s="82"/>
      <c r="CS13" s="82"/>
      <c r="CT13" s="82"/>
      <c r="CU13" s="82"/>
      <c r="CV13" s="82"/>
      <c r="CW13" s="82"/>
      <c r="CX13" s="82"/>
      <c r="CY13" s="82"/>
      <c r="CZ13" s="82"/>
      <c r="DA13" s="82"/>
      <c r="DB13" s="82"/>
      <c r="DC13" s="82"/>
      <c r="DD13" s="82"/>
      <c r="DE13" s="82"/>
      <c r="DF13" s="82"/>
      <c r="DG13" s="82"/>
      <c r="DH13" s="82"/>
      <c r="DI13" s="82"/>
      <c r="DJ13" s="82"/>
      <c r="DK13" s="82"/>
      <c r="DL13" s="82"/>
      <c r="DM13" s="82"/>
      <c r="DN13" s="82"/>
      <c r="DO13" s="82"/>
      <c r="DP13" s="82"/>
    </row>
    <row r="14" spans="1:2061" x14ac:dyDescent="0.25">
      <c r="A14" s="67">
        <v>1</v>
      </c>
      <c r="B14" s="68"/>
      <c r="C14" s="92" t="str">
        <f>AG5</f>
        <v>GOLD AND PERUWELZ</v>
      </c>
      <c r="D14" s="93"/>
      <c r="E14" s="93"/>
      <c r="F14" s="93"/>
      <c r="G14" s="93"/>
      <c r="H14" s="193">
        <v>4</v>
      </c>
      <c r="I14" s="193">
        <v>3</v>
      </c>
      <c r="J14" s="93" t="str">
        <f>AG6</f>
        <v>IC CROIX</v>
      </c>
      <c r="K14" s="93"/>
      <c r="L14" s="93"/>
      <c r="M14" s="93"/>
      <c r="N14" s="94"/>
      <c r="O14" s="72"/>
      <c r="P14" s="72"/>
      <c r="Q14" s="72"/>
      <c r="R14" s="72"/>
      <c r="S14" s="72"/>
      <c r="T14" s="72"/>
      <c r="U14" s="72"/>
      <c r="V14" s="72"/>
      <c r="W14" s="72"/>
      <c r="X14" s="72"/>
      <c r="Y14" s="72"/>
      <c r="Z14" s="72"/>
      <c r="AA14" s="72"/>
      <c r="AB14" s="72"/>
      <c r="AC14" s="72"/>
      <c r="AD14" s="72"/>
      <c r="AE14" s="72"/>
      <c r="AF14" s="72"/>
      <c r="AG14" s="72"/>
      <c r="AH14" s="72"/>
      <c r="AI14" s="72"/>
      <c r="AJ14" s="72"/>
      <c r="AK14" s="72"/>
      <c r="AL14" s="72"/>
      <c r="AM14" s="72"/>
      <c r="AN14" s="72"/>
      <c r="AO14" s="72"/>
      <c r="AP14" s="72"/>
      <c r="AQ14" s="72"/>
      <c r="AR14" s="72"/>
      <c r="AS14" s="72"/>
      <c r="AT14" s="72"/>
      <c r="AU14" s="72"/>
      <c r="AV14" s="72"/>
      <c r="AW14" s="73"/>
      <c r="AX14" s="19">
        <f>IF(H14="",0,IF(H14=I14,0,IF(H14&lt;I14,0,IF(Equipes!$Z$2=1,IF('Matchs de poule'!H14&gt;'Matchs de poule'!I14,3),IF(Equipes!$Z$2=2,IF('Matchs de poule'!H14&gt;'Matchs de poule'!I14,4))))))</f>
        <v>3</v>
      </c>
      <c r="AY14" s="21">
        <f>IF(I14="",0,IF(I14=H14,0,IF(I14&lt;H14,0,IF(Equipes!$Z$2=1,IF('Matchs de poule'!I14&gt;'Matchs de poule'!H14,3),IF(Equipes!$Z$2=2,IF(I14&gt;'Matchs de poule'!H14,4))))))</f>
        <v>0</v>
      </c>
      <c r="AZ14" s="26">
        <f>IF(H14="",0,IF(H14&gt;I14,0,IF(H14&lt;I14,0,IF(Equipes!$Z$2=1,IF('Matchs de poule'!H14='Matchs de poule'!I14,1),IF(Equipes!$Z$2=2,IF('Matchs de poule'!H14=I14,2))))))</f>
        <v>0</v>
      </c>
      <c r="BA14" s="21">
        <f>IF(I14="",0,IF(I14&gt;H14,0,IF(I14&lt;H14,0,IF(Equipes!$Z$2=1,IF('Matchs de poule'!I14='Matchs de poule'!H14,1),IF(Equipes!$Z$2=2,IF('Matchs de poule'!I14='Matchs de poule'!H14,2))))))</f>
        <v>0</v>
      </c>
      <c r="BB14" s="26">
        <f>IF(H14="",0,IF(H14&gt;I14,0,IF(H14=I14,0,IF(Equipes!$Z$2=1,IF('Matchs de poule'!H14&lt;'Matchs de poule'!I14,0),IF(Equipes!$Z$2=2,IF('Matchs de poule'!H14&lt;'Matchs de poule'!I14,1))))))</f>
        <v>0</v>
      </c>
      <c r="BC14" s="21">
        <f>IF(I14="",0,IF(I14&gt;H14,0,IF(I14=H14,0,IF(Equipes!$Z$2=1,IF('Matchs de poule'!I14&lt;'Matchs de poule'!H14,0),IF(Equipes!$Z$2=2,IF('Matchs de poule'!I14&lt;'Matchs de poule'!H14,1))))))</f>
        <v>0</v>
      </c>
      <c r="BD14" s="26">
        <f t="shared" si="3"/>
        <v>3</v>
      </c>
      <c r="BE14" s="21">
        <f t="shared" si="4"/>
        <v>0</v>
      </c>
      <c r="BF14" s="27">
        <f t="shared" si="5"/>
        <v>1</v>
      </c>
      <c r="BG14" s="15">
        <f t="shared" si="6"/>
        <v>1</v>
      </c>
      <c r="BH14" s="27">
        <f t="shared" si="7"/>
        <v>1</v>
      </c>
      <c r="BI14" s="15" t="b">
        <f t="shared" si="8"/>
        <v>0</v>
      </c>
      <c r="BJ14" s="27" t="b">
        <f t="shared" si="9"/>
        <v>0</v>
      </c>
      <c r="BK14" s="15" t="b">
        <f t="shared" si="10"/>
        <v>0</v>
      </c>
      <c r="BL14" s="27" t="b">
        <f t="shared" si="11"/>
        <v>0</v>
      </c>
      <c r="BM14" s="15">
        <f t="shared" si="12"/>
        <v>1</v>
      </c>
      <c r="BN14" s="27">
        <f t="shared" si="13"/>
        <v>4</v>
      </c>
      <c r="BO14" s="15">
        <f t="shared" si="14"/>
        <v>3</v>
      </c>
      <c r="BP14" s="27">
        <f t="shared" si="15"/>
        <v>3</v>
      </c>
      <c r="BQ14" s="15">
        <f t="shared" si="16"/>
        <v>4</v>
      </c>
      <c r="BR14" s="80"/>
      <c r="BS14" s="81"/>
      <c r="BT14" s="81"/>
      <c r="BU14" s="81"/>
      <c r="BV14" s="81"/>
      <c r="BW14" s="81"/>
      <c r="BX14" s="81"/>
      <c r="BY14" s="81"/>
      <c r="BZ14" s="81"/>
      <c r="CA14" s="81"/>
      <c r="CB14" s="81"/>
      <c r="CC14" s="81"/>
      <c r="CD14" s="82"/>
      <c r="CE14" s="82"/>
      <c r="CF14" s="82"/>
      <c r="CG14" s="82"/>
      <c r="CH14" s="82"/>
      <c r="CI14" s="82"/>
      <c r="CJ14" s="82"/>
      <c r="CK14" s="82"/>
      <c r="CL14" s="82"/>
      <c r="CM14" s="82"/>
      <c r="CN14" s="82"/>
      <c r="CO14" s="82"/>
      <c r="CP14" s="82"/>
      <c r="CQ14" s="82"/>
      <c r="CR14" s="82"/>
      <c r="CS14" s="82"/>
      <c r="CT14" s="82"/>
      <c r="CU14" s="82"/>
      <c r="CV14" s="82"/>
      <c r="CW14" s="82"/>
      <c r="CX14" s="82"/>
      <c r="CY14" s="82"/>
      <c r="CZ14" s="82"/>
      <c r="DA14" s="82"/>
      <c r="DB14" s="82"/>
      <c r="DC14" s="82"/>
      <c r="DD14" s="82"/>
      <c r="DE14" s="82"/>
      <c r="DF14" s="82"/>
      <c r="DG14" s="82"/>
      <c r="DH14" s="82"/>
      <c r="DI14" s="82"/>
      <c r="DJ14" s="82"/>
      <c r="DK14" s="82"/>
      <c r="DL14" s="82"/>
      <c r="DM14" s="82"/>
      <c r="DN14" s="82"/>
      <c r="DO14" s="82"/>
      <c r="DP14" s="82"/>
    </row>
    <row r="15" spans="1:2061" x14ac:dyDescent="0.25">
      <c r="A15" s="67">
        <v>1</v>
      </c>
      <c r="B15" s="68"/>
      <c r="C15" s="92" t="str">
        <f>AG7</f>
        <v>IRIS LAMBERSART</v>
      </c>
      <c r="D15" s="93"/>
      <c r="E15" s="93"/>
      <c r="F15" s="93"/>
      <c r="G15" s="93"/>
      <c r="H15" s="193">
        <v>2</v>
      </c>
      <c r="I15" s="193">
        <v>2</v>
      </c>
      <c r="J15" s="93" t="str">
        <f>AG8</f>
        <v>TOURCOING 1</v>
      </c>
      <c r="K15" s="93"/>
      <c r="L15" s="93"/>
      <c r="M15" s="93"/>
      <c r="N15" s="94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  <c r="AG15" s="72"/>
      <c r="AH15" s="72"/>
      <c r="AI15" s="72"/>
      <c r="AJ15" s="72"/>
      <c r="AK15" s="72"/>
      <c r="AL15" s="72"/>
      <c r="AM15" s="72"/>
      <c r="AN15" s="72"/>
      <c r="AO15" s="72"/>
      <c r="AP15" s="72"/>
      <c r="AQ15" s="72"/>
      <c r="AR15" s="72"/>
      <c r="AS15" s="72"/>
      <c r="AT15" s="72"/>
      <c r="AU15" s="72"/>
      <c r="AV15" s="72"/>
      <c r="AW15" s="73"/>
      <c r="AX15" s="19">
        <f>IF(H15="",0,IF(H15=I15,0,IF(H15&lt;I15,0,IF(Equipes!$Z$2=1,IF('Matchs de poule'!H15&gt;'Matchs de poule'!I15,3),IF(Equipes!$Z$2=2,IF('Matchs de poule'!H15&gt;'Matchs de poule'!I15,4))))))</f>
        <v>0</v>
      </c>
      <c r="AY15" s="21">
        <f>IF(I15="",0,IF(I15=H15,0,IF(I15&lt;H15,0,IF(Equipes!$Z$2=1,IF('Matchs de poule'!I15&gt;'Matchs de poule'!H15,3),IF(Equipes!$Z$2=2,IF(I15&gt;'Matchs de poule'!H15,4))))))</f>
        <v>0</v>
      </c>
      <c r="AZ15" s="26">
        <f>IF(H15="",0,IF(H15&gt;I15,0,IF(H15&lt;I15,0,IF(Equipes!$Z$2=1,IF('Matchs de poule'!H15='Matchs de poule'!I15,1),IF(Equipes!$Z$2=2,IF('Matchs de poule'!H15=I15,2))))))</f>
        <v>1</v>
      </c>
      <c r="BA15" s="21">
        <f>IF(I15="",0,IF(I15&gt;H15,0,IF(I15&lt;H15,0,IF(Equipes!$Z$2=1,IF('Matchs de poule'!I15='Matchs de poule'!H15,1),IF(Equipes!$Z$2=2,IF('Matchs de poule'!I15='Matchs de poule'!H15,2))))))</f>
        <v>1</v>
      </c>
      <c r="BB15" s="26">
        <f>IF(H15="",0,IF(H15&gt;I15,0,IF(H15=I15,0,IF(Equipes!$Z$2=1,IF('Matchs de poule'!H15&lt;'Matchs de poule'!I15,0),IF(Equipes!$Z$2=2,IF('Matchs de poule'!H15&lt;'Matchs de poule'!I15,1))))))</f>
        <v>0</v>
      </c>
      <c r="BC15" s="21">
        <f>IF(I15="",0,IF(I15&gt;H15,0,IF(I15=H15,0,IF(Equipes!$Z$2=1,IF('Matchs de poule'!I15&lt;'Matchs de poule'!H15,0),IF(Equipes!$Z$2=2,IF('Matchs de poule'!I15&lt;'Matchs de poule'!H15,1))))))</f>
        <v>0</v>
      </c>
      <c r="BD15" s="26">
        <f t="shared" si="3"/>
        <v>1</v>
      </c>
      <c r="BE15" s="21">
        <f t="shared" si="4"/>
        <v>1</v>
      </c>
      <c r="BF15" s="27">
        <f t="shared" si="5"/>
        <v>1</v>
      </c>
      <c r="BG15" s="15">
        <f t="shared" si="6"/>
        <v>1</v>
      </c>
      <c r="BH15" s="27" t="b">
        <f t="shared" si="7"/>
        <v>0</v>
      </c>
      <c r="BI15" s="15" t="b">
        <f t="shared" si="8"/>
        <v>0</v>
      </c>
      <c r="BJ15" s="27">
        <f t="shared" si="9"/>
        <v>1</v>
      </c>
      <c r="BK15" s="15">
        <f t="shared" si="10"/>
        <v>1</v>
      </c>
      <c r="BL15" s="27" t="b">
        <f t="shared" si="11"/>
        <v>0</v>
      </c>
      <c r="BM15" s="15" t="b">
        <f t="shared" si="12"/>
        <v>0</v>
      </c>
      <c r="BN15" s="27">
        <f t="shared" si="13"/>
        <v>2</v>
      </c>
      <c r="BO15" s="15">
        <f t="shared" si="14"/>
        <v>2</v>
      </c>
      <c r="BP15" s="27">
        <f t="shared" si="15"/>
        <v>2</v>
      </c>
      <c r="BQ15" s="15">
        <f t="shared" si="16"/>
        <v>2</v>
      </c>
      <c r="BR15" s="80"/>
      <c r="BS15" s="81"/>
      <c r="BT15" s="81"/>
      <c r="BU15" s="81"/>
      <c r="BV15" s="81"/>
      <c r="BW15" s="81"/>
      <c r="BX15" s="81"/>
      <c r="BY15" s="81"/>
      <c r="BZ15" s="81"/>
      <c r="CA15" s="81"/>
      <c r="CB15" s="81"/>
      <c r="CC15" s="81"/>
      <c r="CD15" s="82"/>
      <c r="CE15" s="82"/>
      <c r="CF15" s="82"/>
      <c r="CG15" s="82"/>
      <c r="CH15" s="82"/>
      <c r="CI15" s="82"/>
      <c r="CJ15" s="82"/>
      <c r="CK15" s="82"/>
      <c r="CL15" s="82"/>
      <c r="CM15" s="82"/>
      <c r="CN15" s="82"/>
      <c r="CO15" s="82"/>
      <c r="CP15" s="82"/>
      <c r="CQ15" s="82"/>
      <c r="CR15" s="82"/>
      <c r="CS15" s="82"/>
      <c r="CT15" s="82"/>
      <c r="CU15" s="82"/>
      <c r="CV15" s="82"/>
      <c r="CW15" s="82"/>
      <c r="CX15" s="82"/>
      <c r="CY15" s="82"/>
      <c r="CZ15" s="82"/>
      <c r="DA15" s="82"/>
      <c r="DB15" s="82"/>
      <c r="DC15" s="82"/>
      <c r="DD15" s="82"/>
      <c r="DE15" s="82"/>
      <c r="DF15" s="82"/>
      <c r="DG15" s="82"/>
      <c r="DH15" s="82"/>
      <c r="DI15" s="82"/>
      <c r="DJ15" s="82"/>
      <c r="DK15" s="82"/>
      <c r="DL15" s="82"/>
      <c r="DM15" s="82"/>
      <c r="DN15" s="82"/>
      <c r="DO15" s="82"/>
      <c r="DP15" s="82"/>
    </row>
    <row r="16" spans="1:2061" x14ac:dyDescent="0.25">
      <c r="A16" s="67">
        <v>1</v>
      </c>
      <c r="B16" s="68"/>
      <c r="C16" s="92" t="str">
        <f>AG5</f>
        <v>GOLD AND PERUWELZ</v>
      </c>
      <c r="D16" s="93"/>
      <c r="E16" s="93"/>
      <c r="F16" s="93"/>
      <c r="G16" s="93"/>
      <c r="H16" s="193">
        <v>1</v>
      </c>
      <c r="I16" s="193">
        <v>0</v>
      </c>
      <c r="J16" s="93" t="str">
        <f>AG8</f>
        <v>TOURCOING 1</v>
      </c>
      <c r="K16" s="93"/>
      <c r="L16" s="93"/>
      <c r="M16" s="93"/>
      <c r="N16" s="94"/>
      <c r="O16" s="72"/>
      <c r="P16" s="72"/>
      <c r="Q16" s="72"/>
      <c r="R16" s="72"/>
      <c r="S16" s="72"/>
      <c r="T16" s="72"/>
      <c r="U16" s="72"/>
      <c r="V16" s="72"/>
      <c r="W16" s="72"/>
      <c r="X16" s="72"/>
      <c r="Y16" s="72"/>
      <c r="Z16" s="72"/>
      <c r="AA16" s="72"/>
      <c r="AB16" s="72"/>
      <c r="AC16" s="72"/>
      <c r="AD16" s="72"/>
      <c r="AE16" s="72"/>
      <c r="AF16" s="72"/>
      <c r="AG16" s="72"/>
      <c r="AH16" s="72"/>
      <c r="AI16" s="72"/>
      <c r="AJ16" s="72"/>
      <c r="AK16" s="72"/>
      <c r="AL16" s="72"/>
      <c r="AM16" s="72"/>
      <c r="AN16" s="72"/>
      <c r="AO16" s="72"/>
      <c r="AP16" s="72"/>
      <c r="AQ16" s="72"/>
      <c r="AR16" s="72"/>
      <c r="AS16" s="72"/>
      <c r="AT16" s="72"/>
      <c r="AU16" s="72"/>
      <c r="AV16" s="72"/>
      <c r="AW16" s="73"/>
      <c r="AX16" s="19">
        <f>IF(H16="",0,IF(H16=I16,0,IF(H16&lt;I16,0,IF(Equipes!$Z$2=1,IF('Matchs de poule'!H16&gt;'Matchs de poule'!I16,3),IF(Equipes!$Z$2=2,IF('Matchs de poule'!H16&gt;'Matchs de poule'!I16,4))))))</f>
        <v>3</v>
      </c>
      <c r="AY16" s="21">
        <f>IF(I16="",0,IF(I16=H16,0,IF(I16&lt;H16,0,IF(Equipes!$Z$2=1,IF('Matchs de poule'!I16&gt;'Matchs de poule'!H16,3),IF(Equipes!$Z$2=2,IF(I16&gt;'Matchs de poule'!H16,4))))))</f>
        <v>0</v>
      </c>
      <c r="AZ16" s="26">
        <f>IF(H16="",0,IF(H16&gt;I16,0,IF(H16&lt;I16,0,IF(Equipes!$Z$2=1,IF('Matchs de poule'!H16='Matchs de poule'!I16,1),IF(Equipes!$Z$2=2,IF('Matchs de poule'!H16=I16,2))))))</f>
        <v>0</v>
      </c>
      <c r="BA16" s="21">
        <f>IF(I16="",0,IF(I16&gt;H16,0,IF(I16&lt;H16,0,IF(Equipes!$Z$2=1,IF('Matchs de poule'!I16='Matchs de poule'!H16,1),IF(Equipes!$Z$2=2,IF('Matchs de poule'!I16='Matchs de poule'!H16,2))))))</f>
        <v>0</v>
      </c>
      <c r="BB16" s="26">
        <f>IF(H16="",0,IF(H16&gt;I16,0,IF(H16=I16,0,IF(Equipes!$Z$2=1,IF('Matchs de poule'!H16&lt;'Matchs de poule'!I16,0),IF(Equipes!$Z$2=2,IF('Matchs de poule'!H16&lt;'Matchs de poule'!I16,1))))))</f>
        <v>0</v>
      </c>
      <c r="BC16" s="21">
        <f>IF(I16="",0,IF(I16&gt;H16,0,IF(I16=H16,0,IF(Equipes!$Z$2=1,IF('Matchs de poule'!I16&lt;'Matchs de poule'!H16,0),IF(Equipes!$Z$2=2,IF('Matchs de poule'!I16&lt;'Matchs de poule'!H16,1))))))</f>
        <v>0</v>
      </c>
      <c r="BD16" s="26">
        <f t="shared" si="3"/>
        <v>3</v>
      </c>
      <c r="BE16" s="21">
        <f t="shared" si="4"/>
        <v>0</v>
      </c>
      <c r="BF16" s="27">
        <f t="shared" si="5"/>
        <v>1</v>
      </c>
      <c r="BG16" s="15">
        <f t="shared" si="6"/>
        <v>1</v>
      </c>
      <c r="BH16" s="27">
        <f t="shared" si="7"/>
        <v>1</v>
      </c>
      <c r="BI16" s="15" t="b">
        <f t="shared" si="8"/>
        <v>0</v>
      </c>
      <c r="BJ16" s="27" t="b">
        <f t="shared" si="9"/>
        <v>0</v>
      </c>
      <c r="BK16" s="15" t="b">
        <f t="shared" si="10"/>
        <v>0</v>
      </c>
      <c r="BL16" s="27" t="b">
        <f t="shared" si="11"/>
        <v>0</v>
      </c>
      <c r="BM16" s="15">
        <f t="shared" si="12"/>
        <v>1</v>
      </c>
      <c r="BN16" s="27">
        <f t="shared" si="13"/>
        <v>1</v>
      </c>
      <c r="BO16" s="15">
        <f t="shared" si="14"/>
        <v>0</v>
      </c>
      <c r="BP16" s="27">
        <f t="shared" si="15"/>
        <v>0</v>
      </c>
      <c r="BQ16" s="15">
        <f t="shared" si="16"/>
        <v>1</v>
      </c>
      <c r="BR16" s="80"/>
      <c r="BS16" s="81"/>
      <c r="BT16" s="81"/>
      <c r="BU16" s="81"/>
      <c r="BV16" s="81"/>
      <c r="BW16" s="81"/>
      <c r="BX16" s="81"/>
      <c r="BY16" s="81"/>
      <c r="BZ16" s="81"/>
      <c r="CA16" s="81"/>
      <c r="CB16" s="81"/>
      <c r="CC16" s="81"/>
      <c r="CD16" s="82"/>
      <c r="CE16" s="82"/>
      <c r="CF16" s="82"/>
      <c r="CG16" s="82"/>
      <c r="CH16" s="82"/>
      <c r="CI16" s="82"/>
      <c r="CJ16" s="82"/>
      <c r="CK16" s="82"/>
      <c r="CL16" s="82"/>
      <c r="CM16" s="82"/>
      <c r="CN16" s="82"/>
      <c r="CO16" s="82"/>
      <c r="CP16" s="82"/>
      <c r="CQ16" s="82"/>
      <c r="CR16" s="82"/>
      <c r="CS16" s="82"/>
      <c r="CT16" s="82"/>
      <c r="CU16" s="82"/>
      <c r="CV16" s="82"/>
      <c r="CW16" s="82"/>
      <c r="CX16" s="82"/>
      <c r="CY16" s="82"/>
      <c r="CZ16" s="82"/>
      <c r="DA16" s="82"/>
      <c r="DB16" s="82"/>
      <c r="DC16" s="82"/>
      <c r="DD16" s="82"/>
      <c r="DE16" s="82"/>
      <c r="DF16" s="82"/>
      <c r="DG16" s="82"/>
      <c r="DH16" s="82"/>
      <c r="DI16" s="82"/>
      <c r="DJ16" s="82"/>
      <c r="DK16" s="82"/>
      <c r="DL16" s="82"/>
      <c r="DM16" s="82"/>
      <c r="DN16" s="82"/>
      <c r="DO16" s="82"/>
      <c r="DP16" s="82"/>
    </row>
    <row r="17" spans="1:2061" x14ac:dyDescent="0.25">
      <c r="A17" s="67">
        <v>1</v>
      </c>
      <c r="B17" s="68"/>
      <c r="C17" s="92" t="str">
        <f>AG4</f>
        <v>AS MAGNELAY OISE</v>
      </c>
      <c r="D17" s="93"/>
      <c r="E17" s="93"/>
      <c r="F17" s="93"/>
      <c r="G17" s="93"/>
      <c r="H17" s="193">
        <v>0</v>
      </c>
      <c r="I17" s="193">
        <v>3</v>
      </c>
      <c r="J17" s="93" t="str">
        <f>AG6</f>
        <v>IC CROIX</v>
      </c>
      <c r="K17" s="93"/>
      <c r="L17" s="93"/>
      <c r="M17" s="93"/>
      <c r="N17" s="94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3"/>
      <c r="AX17" s="19">
        <f>IF(H17="",0,IF(H17=I17,0,IF(H17&lt;I17,0,IF(Equipes!$Z$2=1,IF('Matchs de poule'!H17&gt;'Matchs de poule'!I17,3),IF(Equipes!$Z$2=2,IF('Matchs de poule'!H17&gt;'Matchs de poule'!I17,4))))))</f>
        <v>0</v>
      </c>
      <c r="AY17" s="21">
        <f>IF(I17="",0,IF(I17=H17,0,IF(I17&lt;H17,0,IF(Equipes!$Z$2=1,IF('Matchs de poule'!I17&gt;'Matchs de poule'!H17,3),IF(Equipes!$Z$2=2,IF(I17&gt;'Matchs de poule'!H17,4))))))</f>
        <v>3</v>
      </c>
      <c r="AZ17" s="26">
        <f>IF(H17="",0,IF(H17&gt;I17,0,IF(H17&lt;I17,0,IF(Equipes!$Z$2=1,IF('Matchs de poule'!H17='Matchs de poule'!I17,1),IF(Equipes!$Z$2=2,IF('Matchs de poule'!H17=I17,2))))))</f>
        <v>0</v>
      </c>
      <c r="BA17" s="21">
        <f>IF(I17="",0,IF(I17&gt;H17,0,IF(I17&lt;H17,0,IF(Equipes!$Z$2=1,IF('Matchs de poule'!I17='Matchs de poule'!H17,1),IF(Equipes!$Z$2=2,IF('Matchs de poule'!I17='Matchs de poule'!H17,2))))))</f>
        <v>0</v>
      </c>
      <c r="BB17" s="26">
        <f>IF(H17="",0,IF(H17&gt;I17,0,IF(H17=I17,0,IF(Equipes!$Z$2=1,IF('Matchs de poule'!H17&lt;'Matchs de poule'!I17,0),IF(Equipes!$Z$2=2,IF('Matchs de poule'!H17&lt;'Matchs de poule'!I17,1))))))</f>
        <v>0</v>
      </c>
      <c r="BC17" s="21">
        <f>IF(I17="",0,IF(I17&gt;H17,0,IF(I17=H17,0,IF(Equipes!$Z$2=1,IF('Matchs de poule'!I17&lt;'Matchs de poule'!H17,0),IF(Equipes!$Z$2=2,IF('Matchs de poule'!I17&lt;'Matchs de poule'!H17,1))))))</f>
        <v>0</v>
      </c>
      <c r="BD17" s="26">
        <f t="shared" si="3"/>
        <v>0</v>
      </c>
      <c r="BE17" s="21">
        <f t="shared" si="4"/>
        <v>3</v>
      </c>
      <c r="BF17" s="27">
        <f t="shared" si="5"/>
        <v>1</v>
      </c>
      <c r="BG17" s="15">
        <f t="shared" si="6"/>
        <v>1</v>
      </c>
      <c r="BH17" s="27" t="b">
        <f t="shared" si="7"/>
        <v>0</v>
      </c>
      <c r="BI17" s="15">
        <f t="shared" si="8"/>
        <v>1</v>
      </c>
      <c r="BJ17" s="27" t="b">
        <f t="shared" si="9"/>
        <v>0</v>
      </c>
      <c r="BK17" s="15" t="b">
        <f t="shared" si="10"/>
        <v>0</v>
      </c>
      <c r="BL17" s="27">
        <f t="shared" si="11"/>
        <v>1</v>
      </c>
      <c r="BM17" s="15" t="b">
        <f t="shared" si="12"/>
        <v>0</v>
      </c>
      <c r="BN17" s="27">
        <f t="shared" si="13"/>
        <v>0</v>
      </c>
      <c r="BO17" s="15">
        <f t="shared" si="14"/>
        <v>3</v>
      </c>
      <c r="BP17" s="27">
        <f t="shared" si="15"/>
        <v>3</v>
      </c>
      <c r="BQ17" s="15">
        <f t="shared" si="16"/>
        <v>0</v>
      </c>
      <c r="BR17" s="80"/>
      <c r="BS17" s="81"/>
      <c r="BT17" s="81"/>
      <c r="BU17" s="81"/>
      <c r="BV17" s="81"/>
      <c r="BW17" s="81"/>
      <c r="BX17" s="81"/>
      <c r="BY17" s="81"/>
      <c r="BZ17" s="81"/>
      <c r="CA17" s="81"/>
      <c r="CB17" s="81"/>
      <c r="CC17" s="81"/>
      <c r="CD17" s="82"/>
      <c r="CE17" s="82"/>
      <c r="CF17" s="82"/>
      <c r="CG17" s="82"/>
      <c r="CH17" s="82"/>
      <c r="CI17" s="82"/>
      <c r="CJ17" s="82"/>
      <c r="CK17" s="82"/>
      <c r="CL17" s="82"/>
      <c r="CM17" s="82"/>
      <c r="CN17" s="82"/>
      <c r="CO17" s="82"/>
      <c r="CP17" s="82"/>
      <c r="CQ17" s="82"/>
      <c r="CR17" s="82"/>
      <c r="CS17" s="82"/>
      <c r="CT17" s="82"/>
      <c r="CU17" s="82"/>
      <c r="CV17" s="82"/>
      <c r="CW17" s="82"/>
      <c r="CX17" s="82"/>
      <c r="CY17" s="82"/>
      <c r="CZ17" s="82"/>
      <c r="DA17" s="82"/>
      <c r="DB17" s="82"/>
      <c r="DC17" s="82"/>
      <c r="DD17" s="82"/>
      <c r="DE17" s="82"/>
      <c r="DF17" s="82"/>
      <c r="DG17" s="82"/>
      <c r="DH17" s="82"/>
      <c r="DI17" s="82"/>
      <c r="DJ17" s="82"/>
      <c r="DK17" s="82"/>
      <c r="DL17" s="82"/>
      <c r="DM17" s="82"/>
      <c r="DN17" s="82"/>
      <c r="DO17" s="82"/>
      <c r="DP17" s="82"/>
    </row>
    <row r="18" spans="1:2061" ht="15.75" thickBot="1" x14ac:dyDescent="0.3">
      <c r="A18" s="69">
        <v>1</v>
      </c>
      <c r="B18" s="70"/>
      <c r="C18" s="89" t="str">
        <f>AG7</f>
        <v>IRIS LAMBERSART</v>
      </c>
      <c r="D18" s="90"/>
      <c r="E18" s="90"/>
      <c r="F18" s="90"/>
      <c r="G18" s="90"/>
      <c r="H18" s="194">
        <v>2</v>
      </c>
      <c r="I18" s="194">
        <v>2</v>
      </c>
      <c r="J18" s="90" t="str">
        <f>AG9</f>
        <v>VAL D'EUROPE 1</v>
      </c>
      <c r="K18" s="90"/>
      <c r="L18" s="90"/>
      <c r="M18" s="90"/>
      <c r="N18" s="91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3"/>
      <c r="AX18" s="16">
        <f>IF(H18="",0,IF(H18=I18,0,IF(H18&lt;I18,0,IF(Equipes!$Z$2=1,IF('Matchs de poule'!H18&gt;'Matchs de poule'!I18,3),IF(Equipes!$Z$2=2,IF('Matchs de poule'!H18&gt;'Matchs de poule'!I18,4))))))</f>
        <v>0</v>
      </c>
      <c r="AY18" s="18">
        <f>IF(I18="",0,IF(I18=H18,0,IF(I18&lt;H18,0,IF(Equipes!$Z$2=1,IF('Matchs de poule'!I18&gt;'Matchs de poule'!H18,3),IF(Equipes!$Z$2=2,IF(I18&gt;'Matchs de poule'!H18,4))))))</f>
        <v>0</v>
      </c>
      <c r="AZ18" s="28">
        <f>IF(H18="",0,IF(H18&gt;I18,0,IF(H18&lt;I18,0,IF(Equipes!$Z$2=1,IF('Matchs de poule'!H18='Matchs de poule'!I18,1),IF(Equipes!$Z$2=2,IF('Matchs de poule'!H18=I18,2))))))</f>
        <v>1</v>
      </c>
      <c r="BA18" s="18">
        <f>IF(I18="",0,IF(I18&gt;H18,0,IF(I18&lt;H18,0,IF(Equipes!$Z$2=1,IF('Matchs de poule'!I18='Matchs de poule'!H18,1),IF(Equipes!$Z$2=2,IF('Matchs de poule'!I18='Matchs de poule'!H18,2))))))</f>
        <v>1</v>
      </c>
      <c r="BB18" s="28">
        <f>IF(H18="",0,IF(H18&gt;I18,0,IF(H18=I18,0,IF(Equipes!$Z$2=1,IF('Matchs de poule'!H18&lt;'Matchs de poule'!I18,0),IF(Equipes!$Z$2=2,IF('Matchs de poule'!H18&lt;'Matchs de poule'!I18,1))))))</f>
        <v>0</v>
      </c>
      <c r="BC18" s="18">
        <f>IF(I18="",0,IF(I18&gt;H18,0,IF(I18=H18,0,IF(Equipes!$Z$2=1,IF('Matchs de poule'!I18&lt;'Matchs de poule'!H18,0),IF(Equipes!$Z$2=2,IF('Matchs de poule'!I18&lt;'Matchs de poule'!H18,1))))))</f>
        <v>0</v>
      </c>
      <c r="BD18" s="16">
        <f t="shared" si="3"/>
        <v>1</v>
      </c>
      <c r="BE18" s="18">
        <f t="shared" si="4"/>
        <v>1</v>
      </c>
      <c r="BF18" s="28">
        <f t="shared" si="5"/>
        <v>1</v>
      </c>
      <c r="BG18" s="18">
        <f t="shared" si="6"/>
        <v>1</v>
      </c>
      <c r="BH18" s="28" t="b">
        <f t="shared" si="7"/>
        <v>0</v>
      </c>
      <c r="BI18" s="18" t="b">
        <f t="shared" si="8"/>
        <v>0</v>
      </c>
      <c r="BJ18" s="28">
        <f t="shared" si="9"/>
        <v>1</v>
      </c>
      <c r="BK18" s="18">
        <f t="shared" si="10"/>
        <v>1</v>
      </c>
      <c r="BL18" s="28" t="b">
        <f t="shared" si="11"/>
        <v>0</v>
      </c>
      <c r="BM18" s="18" t="b">
        <f t="shared" si="12"/>
        <v>0</v>
      </c>
      <c r="BN18" s="28">
        <f t="shared" si="13"/>
        <v>2</v>
      </c>
      <c r="BO18" s="18">
        <f t="shared" si="14"/>
        <v>2</v>
      </c>
      <c r="BP18" s="28">
        <f t="shared" si="15"/>
        <v>2</v>
      </c>
      <c r="BQ18" s="18">
        <f t="shared" si="16"/>
        <v>2</v>
      </c>
      <c r="BR18" s="80"/>
      <c r="BS18" s="81"/>
      <c r="BT18" s="81"/>
      <c r="BU18" s="81"/>
      <c r="BV18" s="81"/>
      <c r="BW18" s="81"/>
      <c r="BX18" s="81"/>
      <c r="BY18" s="81"/>
      <c r="BZ18" s="81"/>
      <c r="CA18" s="81"/>
      <c r="CB18" s="81"/>
      <c r="CC18" s="81"/>
      <c r="CD18" s="82"/>
      <c r="CE18" s="82"/>
      <c r="CF18" s="82"/>
      <c r="CG18" s="82"/>
      <c r="CH18" s="82"/>
      <c r="CI18" s="82"/>
      <c r="CJ18" s="82"/>
      <c r="CK18" s="82"/>
      <c r="CL18" s="82"/>
      <c r="CM18" s="82"/>
      <c r="CN18" s="82"/>
      <c r="CO18" s="82"/>
      <c r="CP18" s="82"/>
      <c r="CQ18" s="82"/>
      <c r="CR18" s="82"/>
      <c r="CS18" s="82"/>
      <c r="CT18" s="82"/>
      <c r="CU18" s="82"/>
      <c r="CV18" s="82"/>
      <c r="CW18" s="82"/>
      <c r="CX18" s="82"/>
      <c r="CY18" s="82"/>
      <c r="CZ18" s="82"/>
      <c r="DA18" s="82"/>
      <c r="DB18" s="82"/>
      <c r="DC18" s="82"/>
      <c r="DD18" s="82"/>
      <c r="DE18" s="82"/>
      <c r="DF18" s="82"/>
      <c r="DG18" s="82"/>
      <c r="DH18" s="82"/>
      <c r="DI18" s="82"/>
      <c r="DJ18" s="82"/>
      <c r="DK18" s="82"/>
      <c r="DL18" s="82"/>
      <c r="DM18" s="82"/>
      <c r="DN18" s="82"/>
      <c r="DO18" s="82"/>
      <c r="DP18" s="82"/>
    </row>
    <row r="19" spans="1:2061" ht="15.75" thickBot="1" x14ac:dyDescent="0.3">
      <c r="A19" s="72"/>
      <c r="B19" s="72"/>
      <c r="C19" s="72"/>
      <c r="D19" s="72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82"/>
      <c r="CE19" s="82"/>
      <c r="CF19" s="82"/>
      <c r="CG19" s="82"/>
      <c r="CH19" s="82"/>
      <c r="CI19" s="82"/>
      <c r="CJ19" s="82"/>
      <c r="CK19" s="82"/>
      <c r="CL19" s="82"/>
      <c r="CM19" s="82"/>
      <c r="CN19" s="82"/>
      <c r="CO19" s="82"/>
      <c r="CP19" s="82"/>
      <c r="CQ19" s="82"/>
      <c r="CR19" s="82"/>
      <c r="CS19" s="82"/>
      <c r="CT19" s="82"/>
      <c r="CU19" s="82"/>
      <c r="CV19" s="82"/>
      <c r="CW19" s="82"/>
      <c r="CX19" s="82"/>
      <c r="CY19" s="82"/>
      <c r="CZ19" s="82"/>
      <c r="DA19" s="82"/>
      <c r="DB19" s="82"/>
      <c r="DC19" s="82"/>
      <c r="DD19" s="82"/>
      <c r="DE19" s="82"/>
      <c r="DF19" s="82"/>
      <c r="DG19" s="82"/>
      <c r="DH19" s="82"/>
      <c r="DI19" s="82"/>
      <c r="DJ19" s="82"/>
      <c r="DK19" s="82"/>
      <c r="DL19" s="82"/>
      <c r="DM19" s="82"/>
      <c r="DN19" s="82"/>
      <c r="DO19" s="82"/>
      <c r="DP19" s="82"/>
    </row>
    <row r="20" spans="1:2061" ht="15" customHeight="1" x14ac:dyDescent="0.25">
      <c r="A20" s="110" t="s">
        <v>10</v>
      </c>
      <c r="B20" s="111"/>
      <c r="C20" s="111"/>
      <c r="D20" s="111"/>
      <c r="E20" s="111"/>
      <c r="F20" s="111"/>
      <c r="G20" s="111"/>
      <c r="H20" s="111"/>
      <c r="I20" s="111"/>
      <c r="J20" s="111"/>
      <c r="K20" s="111"/>
      <c r="L20" s="111"/>
      <c r="M20" s="111"/>
      <c r="N20" s="112"/>
      <c r="O20" s="72"/>
      <c r="P20" s="116" t="s">
        <v>31</v>
      </c>
      <c r="Q20" s="117"/>
      <c r="R20" s="117"/>
      <c r="S20" s="117"/>
      <c r="T20" s="117"/>
      <c r="U20" s="117"/>
      <c r="V20" s="117"/>
      <c r="W20" s="117"/>
      <c r="X20" s="117"/>
      <c r="Y20" s="117"/>
      <c r="Z20" s="117"/>
      <c r="AA20" s="117"/>
      <c r="AB20" s="117"/>
      <c r="AC20" s="118"/>
      <c r="AD20" s="72"/>
      <c r="AE20" s="72"/>
      <c r="AF20" s="73"/>
      <c r="AG20" s="131" t="s">
        <v>31</v>
      </c>
      <c r="AH20" s="132"/>
      <c r="AI20" s="132"/>
      <c r="AJ20" s="132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3"/>
      <c r="AV20" s="76"/>
      <c r="AW20" s="72"/>
      <c r="AX20" s="177" t="s">
        <v>45</v>
      </c>
      <c r="AY20" s="178" t="s">
        <v>46</v>
      </c>
      <c r="AZ20" s="181" t="s">
        <v>45</v>
      </c>
      <c r="BA20" s="178" t="s">
        <v>46</v>
      </c>
      <c r="BB20" s="181" t="s">
        <v>45</v>
      </c>
      <c r="BC20" s="178" t="s">
        <v>46</v>
      </c>
      <c r="BD20" s="181" t="s">
        <v>45</v>
      </c>
      <c r="BE20" s="178" t="s">
        <v>46</v>
      </c>
      <c r="BF20" s="181" t="s">
        <v>45</v>
      </c>
      <c r="BG20" s="178" t="s">
        <v>46</v>
      </c>
      <c r="BH20" s="181" t="s">
        <v>45</v>
      </c>
      <c r="BI20" s="178" t="s">
        <v>46</v>
      </c>
      <c r="BJ20" s="181" t="s">
        <v>45</v>
      </c>
      <c r="BK20" s="178" t="s">
        <v>46</v>
      </c>
      <c r="BL20" s="181" t="s">
        <v>45</v>
      </c>
      <c r="BM20" s="178" t="s">
        <v>46</v>
      </c>
      <c r="BN20" s="181" t="s">
        <v>45</v>
      </c>
      <c r="BO20" s="178" t="s">
        <v>46</v>
      </c>
      <c r="BP20" s="181" t="s">
        <v>45</v>
      </c>
      <c r="BQ20" s="178" t="s">
        <v>46</v>
      </c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  <c r="CC20" s="72"/>
      <c r="CD20" s="82"/>
      <c r="CE20" s="82"/>
      <c r="CF20" s="82"/>
      <c r="CG20" s="82"/>
      <c r="CH20" s="82"/>
      <c r="CI20" s="82"/>
      <c r="CJ20" s="82"/>
      <c r="CK20" s="82"/>
      <c r="CL20" s="82"/>
      <c r="CM20" s="82"/>
      <c r="CN20" s="82"/>
      <c r="CO20" s="82"/>
      <c r="CP20" s="82"/>
      <c r="CQ20" s="82"/>
      <c r="CR20" s="82"/>
      <c r="CS20" s="82"/>
      <c r="CT20" s="82"/>
      <c r="CU20" s="82"/>
      <c r="CV20" s="82"/>
      <c r="CW20" s="82"/>
      <c r="CX20" s="82"/>
      <c r="CY20" s="82"/>
      <c r="CZ20" s="82"/>
      <c r="DA20" s="82"/>
      <c r="DB20" s="82"/>
      <c r="DC20" s="82"/>
      <c r="DD20" s="82"/>
      <c r="DE20" s="82"/>
      <c r="DF20" s="82"/>
      <c r="DG20" s="82"/>
      <c r="DH20" s="82"/>
      <c r="DI20" s="82"/>
      <c r="DJ20" s="82"/>
      <c r="DK20" s="82"/>
      <c r="DL20" s="82"/>
      <c r="DM20" s="82"/>
      <c r="DN20" s="82"/>
      <c r="DO20" s="82"/>
      <c r="DP20" s="82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  <c r="PM20" s="6"/>
      <c r="PN20" s="6"/>
      <c r="PO20" s="6"/>
      <c r="PP20" s="6"/>
      <c r="PQ20" s="6"/>
      <c r="PR20" s="6"/>
      <c r="PS20" s="6"/>
      <c r="PT20" s="6"/>
      <c r="PU20" s="6"/>
      <c r="PV20" s="6"/>
      <c r="PW20" s="6"/>
      <c r="PX20" s="6"/>
      <c r="PY20" s="6"/>
      <c r="PZ20" s="6"/>
      <c r="QA20" s="6"/>
      <c r="QB20" s="6"/>
      <c r="QC20" s="6"/>
      <c r="QD20" s="6"/>
      <c r="QE20" s="6"/>
      <c r="QF20" s="6"/>
      <c r="QG20" s="6"/>
      <c r="QH20" s="6"/>
      <c r="QI20" s="6"/>
      <c r="QJ20" s="6"/>
      <c r="QK20" s="6"/>
      <c r="QL20" s="6"/>
      <c r="QM20" s="6"/>
      <c r="QN20" s="6"/>
      <c r="QO20" s="6"/>
      <c r="QP20" s="6"/>
      <c r="QQ20" s="6"/>
      <c r="QR20" s="6"/>
      <c r="QS20" s="6"/>
      <c r="QT20" s="6"/>
      <c r="QU20" s="6"/>
      <c r="QV20" s="6"/>
      <c r="QW20" s="6"/>
      <c r="QX20" s="6"/>
      <c r="QY20" s="6"/>
      <c r="QZ20" s="6"/>
      <c r="RA20" s="6"/>
      <c r="RB20" s="6"/>
      <c r="RC20" s="6"/>
      <c r="RD20" s="6"/>
      <c r="RE20" s="6"/>
      <c r="RF20" s="6"/>
      <c r="RG20" s="6"/>
      <c r="RH20" s="6"/>
      <c r="RI20" s="6"/>
      <c r="RJ20" s="6"/>
      <c r="RK20" s="6"/>
      <c r="RL20" s="6"/>
      <c r="RM20" s="6"/>
      <c r="RN20" s="6"/>
      <c r="RO20" s="6"/>
      <c r="RP20" s="6"/>
      <c r="RQ20" s="6"/>
      <c r="RR20" s="6"/>
      <c r="RS20" s="6"/>
      <c r="RT20" s="6"/>
      <c r="RU20" s="6"/>
      <c r="RV20" s="6"/>
      <c r="RW20" s="6"/>
      <c r="RX20" s="6"/>
      <c r="RY20" s="6"/>
      <c r="RZ20" s="6"/>
      <c r="SA20" s="6"/>
      <c r="SB20" s="6"/>
      <c r="SC20" s="6"/>
      <c r="SD20" s="6"/>
      <c r="SE20" s="6"/>
      <c r="SF20" s="6"/>
      <c r="SG20" s="6"/>
      <c r="SH20" s="6"/>
      <c r="SI20" s="6"/>
      <c r="SJ20" s="6"/>
      <c r="SK20" s="6"/>
      <c r="SL20" s="6"/>
      <c r="SM20" s="6"/>
      <c r="SN20" s="6"/>
      <c r="SO20" s="6"/>
      <c r="SP20" s="6"/>
      <c r="SQ20" s="6"/>
      <c r="SR20" s="6"/>
      <c r="SS20" s="6"/>
      <c r="ST20" s="6"/>
      <c r="SU20" s="6"/>
      <c r="SV20" s="6"/>
      <c r="SW20" s="6"/>
      <c r="SX20" s="6"/>
      <c r="SY20" s="6"/>
      <c r="SZ20" s="6"/>
      <c r="TA20" s="6"/>
      <c r="TB20" s="6"/>
      <c r="TC20" s="6"/>
      <c r="TD20" s="6"/>
      <c r="TE20" s="6"/>
      <c r="TF20" s="6"/>
      <c r="TG20" s="6"/>
      <c r="TH20" s="6"/>
      <c r="TI20" s="6"/>
      <c r="TJ20" s="6"/>
      <c r="TK20" s="6"/>
      <c r="TL20" s="6"/>
      <c r="TM20" s="6"/>
      <c r="TN20" s="6"/>
      <c r="TO20" s="6"/>
      <c r="TP20" s="6"/>
      <c r="TQ20" s="6"/>
      <c r="TR20" s="6"/>
      <c r="TS20" s="6"/>
      <c r="TT20" s="6"/>
      <c r="TU20" s="6"/>
      <c r="TV20" s="6"/>
      <c r="TW20" s="6"/>
      <c r="TX20" s="6"/>
      <c r="TY20" s="6"/>
      <c r="TZ20" s="6"/>
      <c r="UA20" s="6"/>
      <c r="UB20" s="6"/>
      <c r="UC20" s="6"/>
      <c r="UD20" s="6"/>
      <c r="UE20" s="6"/>
      <c r="UF20" s="6"/>
      <c r="UG20" s="6"/>
      <c r="UH20" s="6"/>
      <c r="UI20" s="6"/>
      <c r="UJ20" s="6"/>
      <c r="UK20" s="6"/>
      <c r="UL20" s="6"/>
      <c r="UM20" s="6"/>
      <c r="UN20" s="6"/>
      <c r="UO20" s="6"/>
      <c r="UP20" s="6"/>
      <c r="UQ20" s="6"/>
      <c r="UR20" s="6"/>
      <c r="US20" s="6"/>
      <c r="UT20" s="6"/>
      <c r="UU20" s="6"/>
      <c r="UV20" s="6"/>
      <c r="UW20" s="6"/>
      <c r="UX20" s="6"/>
      <c r="UY20" s="6"/>
      <c r="UZ20" s="6"/>
      <c r="VA20" s="6"/>
      <c r="VB20" s="6"/>
      <c r="VC20" s="6"/>
      <c r="VD20" s="6"/>
      <c r="VE20" s="6"/>
      <c r="VF20" s="6"/>
      <c r="VG20" s="6"/>
      <c r="VH20" s="6"/>
      <c r="VI20" s="6"/>
      <c r="VJ20" s="6"/>
      <c r="VK20" s="6"/>
      <c r="VL20" s="6"/>
      <c r="VM20" s="6"/>
      <c r="VN20" s="6"/>
      <c r="VO20" s="6"/>
      <c r="VP20" s="6"/>
      <c r="VQ20" s="6"/>
      <c r="VR20" s="6"/>
      <c r="VS20" s="6"/>
      <c r="VT20" s="6"/>
      <c r="VU20" s="6"/>
      <c r="VV20" s="6"/>
      <c r="VW20" s="6"/>
      <c r="VX20" s="6"/>
      <c r="VY20" s="6"/>
      <c r="VZ20" s="6"/>
      <c r="WA20" s="6"/>
      <c r="WB20" s="6"/>
      <c r="WC20" s="6"/>
      <c r="WD20" s="6"/>
      <c r="WE20" s="6"/>
      <c r="WF20" s="6"/>
      <c r="WG20" s="6"/>
      <c r="WH20" s="6"/>
      <c r="WI20" s="6"/>
      <c r="WJ20" s="6"/>
      <c r="WK20" s="6"/>
      <c r="WL20" s="6"/>
      <c r="WM20" s="6"/>
      <c r="WN20" s="6"/>
      <c r="WO20" s="6"/>
      <c r="WP20" s="6"/>
      <c r="WQ20" s="6"/>
      <c r="WR20" s="6"/>
      <c r="WS20" s="6"/>
      <c r="WT20" s="6"/>
      <c r="WU20" s="6"/>
      <c r="WV20" s="6"/>
      <c r="WW20" s="6"/>
      <c r="WX20" s="6"/>
      <c r="WY20" s="6"/>
      <c r="WZ20" s="6"/>
      <c r="XA20" s="6"/>
      <c r="XB20" s="6"/>
      <c r="XC20" s="6"/>
      <c r="XD20" s="6"/>
      <c r="XE20" s="6"/>
      <c r="XF20" s="6"/>
      <c r="XG20" s="6"/>
      <c r="XH20" s="6"/>
      <c r="XI20" s="6"/>
      <c r="XJ20" s="6"/>
      <c r="XK20" s="6"/>
      <c r="XL20" s="6"/>
      <c r="XM20" s="6"/>
      <c r="XN20" s="6"/>
      <c r="XO20" s="6"/>
      <c r="XP20" s="6"/>
      <c r="XQ20" s="6"/>
      <c r="XR20" s="6"/>
      <c r="XS20" s="6"/>
      <c r="XT20" s="6"/>
      <c r="XU20" s="6"/>
      <c r="XV20" s="6"/>
      <c r="XW20" s="6"/>
      <c r="XX20" s="6"/>
      <c r="XY20" s="6"/>
      <c r="XZ20" s="6"/>
      <c r="YA20" s="6"/>
      <c r="YB20" s="6"/>
      <c r="YC20" s="6"/>
      <c r="YD20" s="6"/>
      <c r="YE20" s="6"/>
      <c r="YF20" s="6"/>
      <c r="YG20" s="6"/>
      <c r="YH20" s="6"/>
      <c r="YI20" s="6"/>
      <c r="YJ20" s="6"/>
      <c r="YK20" s="6"/>
      <c r="YL20" s="6"/>
      <c r="YM20" s="6"/>
      <c r="YN20" s="6"/>
      <c r="YO20" s="6"/>
      <c r="YP20" s="6"/>
      <c r="YQ20" s="6"/>
      <c r="YR20" s="6"/>
      <c r="YS20" s="6"/>
      <c r="YT20" s="6"/>
      <c r="YU20" s="6"/>
      <c r="YV20" s="6"/>
      <c r="YW20" s="6"/>
      <c r="YX20" s="6"/>
      <c r="YY20" s="6"/>
      <c r="YZ20" s="6"/>
      <c r="ZA20" s="6"/>
      <c r="ZB20" s="6"/>
      <c r="ZC20" s="6"/>
      <c r="ZD20" s="6"/>
      <c r="ZE20" s="6"/>
      <c r="ZF20" s="6"/>
      <c r="ZG20" s="6"/>
      <c r="ZH20" s="6"/>
      <c r="ZI20" s="6"/>
      <c r="ZJ20" s="6"/>
      <c r="ZK20" s="6"/>
      <c r="ZL20" s="6"/>
      <c r="ZM20" s="6"/>
      <c r="ZN20" s="6"/>
      <c r="ZO20" s="6"/>
      <c r="ZP20" s="6"/>
      <c r="ZQ20" s="6"/>
      <c r="ZR20" s="6"/>
      <c r="ZS20" s="6"/>
      <c r="ZT20" s="6"/>
      <c r="ZU20" s="6"/>
      <c r="ZV20" s="6"/>
      <c r="ZW20" s="6"/>
      <c r="ZX20" s="6"/>
      <c r="ZY20" s="6"/>
      <c r="ZZ20" s="6"/>
      <c r="AAA20" s="6"/>
      <c r="AAB20" s="6"/>
      <c r="AAC20" s="6"/>
      <c r="AAD20" s="6"/>
      <c r="AAE20" s="6"/>
      <c r="AAF20" s="6"/>
      <c r="AAG20" s="6"/>
      <c r="AAH20" s="6"/>
      <c r="AAI20" s="6"/>
      <c r="AAJ20" s="6"/>
      <c r="AAK20" s="6"/>
      <c r="AAL20" s="6"/>
      <c r="AAM20" s="6"/>
      <c r="AAN20" s="6"/>
      <c r="AAO20" s="6"/>
      <c r="AAP20" s="6"/>
      <c r="AAQ20" s="6"/>
      <c r="AAR20" s="6"/>
      <c r="AAS20" s="6"/>
      <c r="AAT20" s="6"/>
      <c r="AAU20" s="6"/>
      <c r="AAV20" s="6"/>
      <c r="AAW20" s="6"/>
      <c r="AAX20" s="6"/>
      <c r="AAY20" s="6"/>
      <c r="AAZ20" s="6"/>
      <c r="ABA20" s="6"/>
      <c r="ABB20" s="6"/>
      <c r="ABC20" s="6"/>
      <c r="ABD20" s="6"/>
      <c r="ABE20" s="6"/>
      <c r="ABF20" s="6"/>
      <c r="ABG20" s="6"/>
      <c r="ABH20" s="6"/>
      <c r="ABI20" s="6"/>
      <c r="ABJ20" s="6"/>
      <c r="ABK20" s="6"/>
      <c r="ABL20" s="6"/>
      <c r="ABM20" s="6"/>
      <c r="ABN20" s="6"/>
      <c r="ABO20" s="6"/>
      <c r="ABP20" s="6"/>
      <c r="ABQ20" s="6"/>
      <c r="ABR20" s="6"/>
      <c r="ABS20" s="6"/>
      <c r="ABT20" s="6"/>
      <c r="ABU20" s="6"/>
      <c r="ABV20" s="6"/>
      <c r="ABW20" s="6"/>
      <c r="ABX20" s="6"/>
      <c r="ABY20" s="6"/>
      <c r="ABZ20" s="6"/>
      <c r="ACA20" s="6"/>
      <c r="ACB20" s="6"/>
      <c r="ACC20" s="6"/>
      <c r="ACD20" s="6"/>
      <c r="ACE20" s="6"/>
      <c r="ACF20" s="6"/>
      <c r="ACG20" s="6"/>
      <c r="ACH20" s="6"/>
      <c r="ACI20" s="6"/>
      <c r="ACJ20" s="6"/>
      <c r="ACK20" s="6"/>
      <c r="ACL20" s="6"/>
      <c r="ACM20" s="6"/>
      <c r="ACN20" s="6"/>
      <c r="ACO20" s="6"/>
      <c r="ACP20" s="6"/>
      <c r="ACQ20" s="6"/>
      <c r="ACR20" s="6"/>
      <c r="ACS20" s="6"/>
      <c r="ACT20" s="6"/>
      <c r="ACU20" s="6"/>
      <c r="ACV20" s="6"/>
      <c r="ACW20" s="6"/>
      <c r="ACX20" s="6"/>
      <c r="ACY20" s="6"/>
      <c r="ACZ20" s="6"/>
      <c r="ADA20" s="6"/>
      <c r="ADB20" s="6"/>
      <c r="ADC20" s="6"/>
      <c r="ADD20" s="6"/>
      <c r="ADE20" s="6"/>
      <c r="ADF20" s="6"/>
      <c r="ADG20" s="6"/>
      <c r="ADH20" s="6"/>
      <c r="ADI20" s="6"/>
      <c r="ADJ20" s="6"/>
      <c r="ADK20" s="6"/>
      <c r="ADL20" s="6"/>
      <c r="ADM20" s="6"/>
      <c r="ADN20" s="6"/>
      <c r="ADO20" s="6"/>
      <c r="ADP20" s="6"/>
      <c r="ADQ20" s="6"/>
      <c r="ADR20" s="6"/>
      <c r="ADS20" s="6"/>
      <c r="ADT20" s="6"/>
      <c r="ADU20" s="6"/>
      <c r="ADV20" s="6"/>
      <c r="ADW20" s="6"/>
      <c r="ADX20" s="6"/>
      <c r="ADY20" s="6"/>
      <c r="ADZ20" s="6"/>
      <c r="AEA20" s="6"/>
      <c r="AEB20" s="6"/>
      <c r="AEC20" s="6"/>
      <c r="AED20" s="6"/>
      <c r="AEE20" s="6"/>
      <c r="AEF20" s="6"/>
      <c r="AEG20" s="6"/>
      <c r="AEH20" s="6"/>
      <c r="AEI20" s="6"/>
      <c r="AEJ20" s="6"/>
      <c r="AEK20" s="6"/>
      <c r="AEL20" s="6"/>
      <c r="AEM20" s="6"/>
      <c r="AEN20" s="6"/>
      <c r="AEO20" s="6"/>
      <c r="AEP20" s="6"/>
      <c r="AEQ20" s="6"/>
      <c r="AER20" s="6"/>
      <c r="AES20" s="6"/>
      <c r="AET20" s="6"/>
      <c r="AEU20" s="6"/>
      <c r="AEV20" s="6"/>
      <c r="AEW20" s="6"/>
      <c r="AEX20" s="6"/>
      <c r="AEY20" s="6"/>
      <c r="AEZ20" s="6"/>
      <c r="AFA20" s="6"/>
      <c r="AFB20" s="6"/>
      <c r="AFC20" s="6"/>
      <c r="AFD20" s="6"/>
      <c r="AFE20" s="6"/>
      <c r="AFF20" s="6"/>
      <c r="AFG20" s="6"/>
      <c r="AFH20" s="6"/>
      <c r="AFI20" s="6"/>
      <c r="AFJ20" s="6"/>
      <c r="AFK20" s="6"/>
      <c r="AFL20" s="6"/>
      <c r="AFM20" s="6"/>
      <c r="AFN20" s="6"/>
      <c r="AFO20" s="6"/>
      <c r="AFP20" s="6"/>
      <c r="AFQ20" s="6"/>
      <c r="AFR20" s="6"/>
      <c r="AFS20" s="6"/>
      <c r="AFT20" s="6"/>
      <c r="AFU20" s="6"/>
      <c r="AFV20" s="6"/>
      <c r="AFW20" s="6"/>
      <c r="AFX20" s="6"/>
      <c r="AFY20" s="6"/>
      <c r="AFZ20" s="6"/>
      <c r="AGA20" s="6"/>
      <c r="AGB20" s="6"/>
      <c r="AGC20" s="6"/>
      <c r="AGD20" s="6"/>
      <c r="AGE20" s="6"/>
      <c r="AGF20" s="6"/>
      <c r="AGG20" s="6"/>
      <c r="AGH20" s="6"/>
      <c r="AGI20" s="6"/>
      <c r="AGJ20" s="6"/>
      <c r="AGK20" s="6"/>
      <c r="AGL20" s="6"/>
      <c r="AGM20" s="6"/>
      <c r="AGN20" s="6"/>
      <c r="AGO20" s="6"/>
      <c r="AGP20" s="6"/>
      <c r="AGQ20" s="6"/>
      <c r="AGR20" s="6"/>
      <c r="AGS20" s="6"/>
      <c r="AGT20" s="6"/>
      <c r="AGU20" s="6"/>
      <c r="AGV20" s="6"/>
      <c r="AGW20" s="6"/>
      <c r="AGX20" s="6"/>
      <c r="AGY20" s="6"/>
      <c r="AGZ20" s="6"/>
      <c r="AHA20" s="6"/>
      <c r="AHB20" s="6"/>
      <c r="AHC20" s="6"/>
      <c r="AHD20" s="6"/>
      <c r="AHE20" s="6"/>
      <c r="AHF20" s="6"/>
      <c r="AHG20" s="6"/>
      <c r="AHH20" s="6"/>
      <c r="AHI20" s="6"/>
      <c r="AHJ20" s="6"/>
      <c r="AHK20" s="6"/>
      <c r="AHL20" s="6"/>
      <c r="AHM20" s="6"/>
      <c r="AHN20" s="6"/>
      <c r="AHO20" s="6"/>
      <c r="AHP20" s="6"/>
      <c r="AHQ20" s="6"/>
      <c r="AHR20" s="6"/>
      <c r="AHS20" s="6"/>
      <c r="AHT20" s="6"/>
      <c r="AHU20" s="6"/>
      <c r="AHV20" s="6"/>
      <c r="AHW20" s="6"/>
      <c r="AHX20" s="6"/>
      <c r="AHY20" s="6"/>
      <c r="AHZ20" s="6"/>
      <c r="AIA20" s="6"/>
      <c r="AIB20" s="6"/>
      <c r="AIC20" s="6"/>
      <c r="AID20" s="6"/>
      <c r="AIE20" s="6"/>
      <c r="AIF20" s="6"/>
      <c r="AIG20" s="6"/>
      <c r="AIH20" s="6"/>
      <c r="AII20" s="6"/>
      <c r="AIJ20" s="6"/>
      <c r="AIK20" s="6"/>
      <c r="AIL20" s="6"/>
      <c r="AIM20" s="6"/>
      <c r="AIN20" s="6"/>
      <c r="AIO20" s="6"/>
      <c r="AIP20" s="6"/>
      <c r="AIQ20" s="6"/>
      <c r="AIR20" s="6"/>
      <c r="AIS20" s="6"/>
      <c r="AIT20" s="6"/>
      <c r="AIU20" s="6"/>
      <c r="AIV20" s="6"/>
      <c r="AIW20" s="6"/>
      <c r="AIX20" s="6"/>
      <c r="AIY20" s="6"/>
      <c r="AIZ20" s="6"/>
      <c r="AJA20" s="6"/>
      <c r="AJB20" s="6"/>
      <c r="AJC20" s="6"/>
      <c r="AJD20" s="6"/>
      <c r="AJE20" s="6"/>
      <c r="AJF20" s="6"/>
      <c r="AJG20" s="6"/>
      <c r="AJH20" s="6"/>
      <c r="AJI20" s="6"/>
      <c r="AJJ20" s="6"/>
      <c r="AJK20" s="6"/>
      <c r="AJL20" s="6"/>
      <c r="AJM20" s="6"/>
      <c r="AJN20" s="6"/>
      <c r="AJO20" s="6"/>
      <c r="AJP20" s="6"/>
      <c r="AJQ20" s="6"/>
      <c r="AJR20" s="6"/>
      <c r="AJS20" s="6"/>
      <c r="AJT20" s="6"/>
      <c r="AJU20" s="6"/>
      <c r="AJV20" s="6"/>
      <c r="AJW20" s="6"/>
      <c r="AJX20" s="6"/>
      <c r="AJY20" s="6"/>
      <c r="AJZ20" s="6"/>
      <c r="AKA20" s="6"/>
      <c r="AKB20" s="6"/>
      <c r="AKC20" s="6"/>
      <c r="AKD20" s="6"/>
      <c r="AKE20" s="6"/>
      <c r="AKF20" s="6"/>
      <c r="AKG20" s="6"/>
      <c r="AKH20" s="6"/>
      <c r="AKI20" s="6"/>
      <c r="AKJ20" s="6"/>
      <c r="AKK20" s="6"/>
      <c r="AKL20" s="6"/>
      <c r="AKM20" s="6"/>
      <c r="AKN20" s="6"/>
      <c r="AKO20" s="6"/>
      <c r="AKP20" s="6"/>
      <c r="AKQ20" s="6"/>
      <c r="AKR20" s="6"/>
      <c r="AKS20" s="6"/>
      <c r="AKT20" s="6"/>
      <c r="AKU20" s="6"/>
      <c r="AKV20" s="6"/>
      <c r="AKW20" s="6"/>
      <c r="AKX20" s="6"/>
      <c r="AKY20" s="6"/>
      <c r="AKZ20" s="6"/>
      <c r="ALA20" s="6"/>
      <c r="ALB20" s="6"/>
      <c r="ALC20" s="6"/>
      <c r="ALD20" s="6"/>
      <c r="ALE20" s="6"/>
      <c r="ALF20" s="6"/>
      <c r="ALG20" s="6"/>
      <c r="ALH20" s="6"/>
      <c r="ALI20" s="6"/>
      <c r="ALJ20" s="6"/>
      <c r="ALK20" s="6"/>
      <c r="ALL20" s="6"/>
      <c r="ALM20" s="6"/>
      <c r="ALN20" s="6"/>
      <c r="ALO20" s="6"/>
      <c r="ALP20" s="6"/>
      <c r="ALQ20" s="6"/>
      <c r="ALR20" s="6"/>
      <c r="ALS20" s="6"/>
      <c r="ALT20" s="6"/>
      <c r="ALU20" s="6"/>
      <c r="ALV20" s="6"/>
      <c r="ALW20" s="6"/>
      <c r="ALX20" s="6"/>
      <c r="ALY20" s="6"/>
      <c r="ALZ20" s="6"/>
      <c r="AMA20" s="6"/>
      <c r="AMB20" s="6"/>
      <c r="AMC20" s="6"/>
      <c r="AMD20" s="6"/>
      <c r="AME20" s="6"/>
      <c r="AMF20" s="6"/>
      <c r="AMG20" s="6"/>
      <c r="AMH20" s="6"/>
      <c r="AMI20" s="6"/>
      <c r="AMJ20" s="6"/>
      <c r="AMK20" s="6"/>
      <c r="AML20" s="6"/>
      <c r="AMM20" s="6"/>
      <c r="AMN20" s="6"/>
      <c r="AMO20" s="6"/>
      <c r="AMP20" s="6"/>
      <c r="AMQ20" s="6"/>
      <c r="AMR20" s="6"/>
      <c r="AMS20" s="6"/>
      <c r="AMT20" s="6"/>
      <c r="AMU20" s="6"/>
      <c r="AMV20" s="6"/>
      <c r="AMW20" s="6"/>
      <c r="AMX20" s="6"/>
      <c r="AMY20" s="6"/>
      <c r="AMZ20" s="6"/>
      <c r="ANA20" s="6"/>
      <c r="ANB20" s="6"/>
      <c r="ANC20" s="6"/>
      <c r="AND20" s="6"/>
      <c r="ANE20" s="6"/>
      <c r="ANF20" s="6"/>
      <c r="ANG20" s="6"/>
      <c r="ANH20" s="6"/>
      <c r="ANI20" s="6"/>
      <c r="ANJ20" s="6"/>
      <c r="ANK20" s="6"/>
      <c r="ANL20" s="6"/>
      <c r="ANM20" s="6"/>
      <c r="ANN20" s="6"/>
      <c r="ANO20" s="6"/>
      <c r="ANP20" s="6"/>
      <c r="ANQ20" s="6"/>
      <c r="ANR20" s="6"/>
      <c r="ANS20" s="6"/>
      <c r="ANT20" s="6"/>
      <c r="ANU20" s="6"/>
      <c r="ANV20" s="6"/>
      <c r="ANW20" s="6"/>
      <c r="ANX20" s="6"/>
      <c r="ANY20" s="6"/>
      <c r="ANZ20" s="6"/>
      <c r="AOA20" s="6"/>
      <c r="AOB20" s="6"/>
      <c r="AOC20" s="6"/>
      <c r="AOD20" s="6"/>
      <c r="AOE20" s="6"/>
      <c r="AOF20" s="6"/>
      <c r="AOG20" s="6"/>
      <c r="AOH20" s="6"/>
      <c r="AOI20" s="6"/>
      <c r="AOJ20" s="6"/>
      <c r="AOK20" s="6"/>
      <c r="AOL20" s="6"/>
      <c r="AOM20" s="6"/>
      <c r="AON20" s="6"/>
      <c r="AOO20" s="6"/>
      <c r="AOP20" s="6"/>
      <c r="AOQ20" s="6"/>
      <c r="AOR20" s="6"/>
      <c r="AOS20" s="6"/>
      <c r="AOT20" s="6"/>
      <c r="AOU20" s="6"/>
      <c r="AOV20" s="6"/>
      <c r="AOW20" s="6"/>
      <c r="AOX20" s="6"/>
      <c r="AOY20" s="6"/>
      <c r="AOZ20" s="6"/>
      <c r="APA20" s="6"/>
      <c r="APB20" s="6"/>
      <c r="APC20" s="6"/>
      <c r="APD20" s="6"/>
      <c r="APE20" s="6"/>
      <c r="APF20" s="6"/>
      <c r="APG20" s="6"/>
      <c r="APH20" s="6"/>
      <c r="API20" s="6"/>
      <c r="APJ20" s="6"/>
      <c r="APK20" s="6"/>
      <c r="APL20" s="6"/>
      <c r="APM20" s="6"/>
      <c r="APN20" s="6"/>
      <c r="APO20" s="6"/>
      <c r="APP20" s="6"/>
      <c r="APQ20" s="6"/>
      <c r="APR20" s="6"/>
      <c r="APS20" s="6"/>
      <c r="APT20" s="6"/>
      <c r="APU20" s="6"/>
      <c r="APV20" s="6"/>
      <c r="APW20" s="6"/>
      <c r="APX20" s="6"/>
      <c r="APY20" s="6"/>
      <c r="APZ20" s="6"/>
      <c r="AQA20" s="6"/>
      <c r="AQB20" s="6"/>
      <c r="AQC20" s="6"/>
      <c r="AQD20" s="6"/>
      <c r="AQE20" s="6"/>
      <c r="AQF20" s="6"/>
      <c r="AQG20" s="6"/>
      <c r="AQH20" s="6"/>
      <c r="AQI20" s="6"/>
      <c r="AQJ20" s="6"/>
      <c r="AQK20" s="6"/>
      <c r="AQL20" s="6"/>
      <c r="AQM20" s="6"/>
      <c r="AQN20" s="6"/>
      <c r="AQO20" s="6"/>
      <c r="AQP20" s="6"/>
      <c r="AQQ20" s="6"/>
      <c r="AQR20" s="6"/>
      <c r="AQS20" s="6"/>
      <c r="AQT20" s="6"/>
      <c r="AQU20" s="6"/>
      <c r="AQV20" s="6"/>
      <c r="AQW20" s="6"/>
      <c r="AQX20" s="6"/>
      <c r="AQY20" s="6"/>
      <c r="AQZ20" s="6"/>
      <c r="ARA20" s="6"/>
      <c r="ARB20" s="6"/>
      <c r="ARC20" s="6"/>
      <c r="ARD20" s="6"/>
      <c r="ARE20" s="6"/>
      <c r="ARF20" s="6"/>
      <c r="ARG20" s="6"/>
      <c r="ARH20" s="6"/>
      <c r="ARI20" s="6"/>
      <c r="ARJ20" s="6"/>
      <c r="ARK20" s="6"/>
      <c r="ARL20" s="6"/>
      <c r="ARM20" s="6"/>
      <c r="ARN20" s="6"/>
      <c r="ARO20" s="6"/>
      <c r="ARP20" s="6"/>
      <c r="ARQ20" s="6"/>
      <c r="ARR20" s="6"/>
      <c r="ARS20" s="6"/>
      <c r="ART20" s="6"/>
      <c r="ARU20" s="6"/>
      <c r="ARV20" s="6"/>
      <c r="ARW20" s="6"/>
      <c r="ARX20" s="6"/>
      <c r="ARY20" s="6"/>
      <c r="ARZ20" s="6"/>
      <c r="ASA20" s="6"/>
      <c r="ASB20" s="6"/>
      <c r="ASC20" s="6"/>
      <c r="ASD20" s="6"/>
      <c r="ASE20" s="6"/>
      <c r="ASF20" s="6"/>
      <c r="ASG20" s="6"/>
      <c r="ASH20" s="6"/>
      <c r="ASI20" s="6"/>
      <c r="ASJ20" s="6"/>
      <c r="ASK20" s="6"/>
      <c r="ASL20" s="6"/>
      <c r="ASM20" s="6"/>
      <c r="ASN20" s="6"/>
      <c r="ASO20" s="6"/>
      <c r="ASP20" s="6"/>
      <c r="ASQ20" s="6"/>
      <c r="ASR20" s="6"/>
      <c r="ASS20" s="6"/>
      <c r="AST20" s="6"/>
      <c r="ASU20" s="6"/>
      <c r="ASV20" s="6"/>
      <c r="ASW20" s="6"/>
      <c r="ASX20" s="6"/>
      <c r="ASY20" s="6"/>
      <c r="ASZ20" s="6"/>
      <c r="ATA20" s="6"/>
      <c r="ATB20" s="6"/>
      <c r="ATC20" s="6"/>
      <c r="ATD20" s="6"/>
      <c r="ATE20" s="6"/>
      <c r="ATF20" s="6"/>
      <c r="ATG20" s="6"/>
      <c r="ATH20" s="6"/>
      <c r="ATI20" s="6"/>
      <c r="ATJ20" s="6"/>
      <c r="ATK20" s="6"/>
      <c r="ATL20" s="6"/>
      <c r="ATM20" s="6"/>
      <c r="ATN20" s="6"/>
      <c r="ATO20" s="6"/>
      <c r="ATP20" s="6"/>
      <c r="ATQ20" s="6"/>
      <c r="ATR20" s="6"/>
      <c r="ATS20" s="6"/>
      <c r="ATT20" s="6"/>
      <c r="ATU20" s="6"/>
      <c r="ATV20" s="6"/>
      <c r="ATW20" s="6"/>
      <c r="ATX20" s="6"/>
      <c r="ATY20" s="6"/>
      <c r="ATZ20" s="6"/>
      <c r="AUA20" s="6"/>
      <c r="AUB20" s="6"/>
      <c r="AUC20" s="6"/>
      <c r="AUD20" s="6"/>
      <c r="AUE20" s="6"/>
      <c r="AUF20" s="6"/>
      <c r="AUG20" s="6"/>
      <c r="AUH20" s="6"/>
      <c r="AUI20" s="6"/>
      <c r="AUJ20" s="6"/>
      <c r="AUK20" s="6"/>
      <c r="AUL20" s="6"/>
      <c r="AUM20" s="6"/>
      <c r="AUN20" s="6"/>
      <c r="AUO20" s="6"/>
      <c r="AUP20" s="6"/>
      <c r="AUQ20" s="6"/>
      <c r="AUR20" s="6"/>
      <c r="AUS20" s="6"/>
      <c r="AUT20" s="6"/>
      <c r="AUU20" s="6"/>
      <c r="AUV20" s="6"/>
      <c r="AUW20" s="6"/>
      <c r="AUX20" s="6"/>
      <c r="AUY20" s="6"/>
      <c r="AUZ20" s="6"/>
      <c r="AVA20" s="6"/>
      <c r="AVB20" s="6"/>
      <c r="AVC20" s="6"/>
      <c r="AVD20" s="6"/>
      <c r="AVE20" s="6"/>
      <c r="AVF20" s="6"/>
      <c r="AVG20" s="6"/>
      <c r="AVH20" s="6"/>
      <c r="AVI20" s="6"/>
      <c r="AVJ20" s="6"/>
      <c r="AVK20" s="6"/>
      <c r="AVL20" s="6"/>
      <c r="AVM20" s="6"/>
      <c r="AVN20" s="6"/>
      <c r="AVO20" s="6"/>
      <c r="AVP20" s="6"/>
      <c r="AVQ20" s="6"/>
      <c r="AVR20" s="6"/>
      <c r="AVS20" s="6"/>
      <c r="AVT20" s="6"/>
      <c r="AVU20" s="6"/>
      <c r="AVV20" s="6"/>
      <c r="AVW20" s="6"/>
      <c r="AVX20" s="6"/>
      <c r="AVY20" s="6"/>
      <c r="AVZ20" s="6"/>
      <c r="AWA20" s="6"/>
      <c r="AWB20" s="6"/>
      <c r="AWC20" s="6"/>
      <c r="AWD20" s="6"/>
      <c r="AWE20" s="6"/>
      <c r="AWF20" s="6"/>
      <c r="AWG20" s="6"/>
      <c r="AWH20" s="6"/>
      <c r="AWI20" s="6"/>
      <c r="AWJ20" s="6"/>
      <c r="AWK20" s="6"/>
      <c r="AWL20" s="6"/>
      <c r="AWM20" s="6"/>
      <c r="AWN20" s="6"/>
      <c r="AWO20" s="6"/>
      <c r="AWP20" s="6"/>
      <c r="AWQ20" s="6"/>
      <c r="AWR20" s="6"/>
      <c r="AWS20" s="6"/>
      <c r="AWT20" s="6"/>
      <c r="AWU20" s="6"/>
      <c r="AWV20" s="6"/>
      <c r="AWW20" s="6"/>
      <c r="AWX20" s="6"/>
      <c r="AWY20" s="6"/>
      <c r="AWZ20" s="6"/>
      <c r="AXA20" s="6"/>
      <c r="AXB20" s="6"/>
      <c r="AXC20" s="6"/>
      <c r="AXD20" s="6"/>
      <c r="AXE20" s="6"/>
      <c r="AXF20" s="6"/>
      <c r="AXG20" s="6"/>
      <c r="AXH20" s="6"/>
      <c r="AXI20" s="6"/>
      <c r="AXJ20" s="6"/>
      <c r="AXK20" s="6"/>
      <c r="AXL20" s="6"/>
      <c r="AXM20" s="6"/>
      <c r="AXN20" s="6"/>
      <c r="AXO20" s="6"/>
      <c r="AXP20" s="6"/>
      <c r="AXQ20" s="6"/>
      <c r="AXR20" s="6"/>
      <c r="AXS20" s="6"/>
      <c r="AXT20" s="6"/>
      <c r="AXU20" s="6"/>
      <c r="AXV20" s="6"/>
      <c r="AXW20" s="6"/>
      <c r="AXX20" s="6"/>
      <c r="AXY20" s="6"/>
      <c r="AXZ20" s="6"/>
      <c r="AYA20" s="6"/>
      <c r="AYB20" s="6"/>
      <c r="AYC20" s="6"/>
      <c r="AYD20" s="6"/>
      <c r="AYE20" s="6"/>
      <c r="AYF20" s="6"/>
      <c r="AYG20" s="6"/>
      <c r="AYH20" s="6"/>
      <c r="AYI20" s="6"/>
      <c r="AYJ20" s="6"/>
      <c r="AYK20" s="6"/>
      <c r="AYL20" s="6"/>
      <c r="AYM20" s="6"/>
      <c r="AYN20" s="6"/>
      <c r="AYO20" s="6"/>
      <c r="AYP20" s="6"/>
      <c r="AYQ20" s="6"/>
      <c r="AYR20" s="6"/>
      <c r="AYS20" s="6"/>
      <c r="AYT20" s="6"/>
      <c r="AYU20" s="6"/>
      <c r="AYV20" s="6"/>
      <c r="AYW20" s="6"/>
      <c r="AYX20" s="6"/>
      <c r="AYY20" s="6"/>
      <c r="AYZ20" s="6"/>
      <c r="AZA20" s="6"/>
      <c r="AZB20" s="6"/>
      <c r="AZC20" s="6"/>
      <c r="AZD20" s="6"/>
      <c r="AZE20" s="6"/>
      <c r="AZF20" s="6"/>
      <c r="AZG20" s="6"/>
      <c r="AZH20" s="6"/>
      <c r="AZI20" s="6"/>
      <c r="AZJ20" s="6"/>
      <c r="AZK20" s="6"/>
      <c r="AZL20" s="6"/>
      <c r="AZM20" s="6"/>
      <c r="AZN20" s="6"/>
      <c r="AZO20" s="6"/>
      <c r="AZP20" s="6"/>
      <c r="AZQ20" s="6"/>
      <c r="AZR20" s="6"/>
      <c r="AZS20" s="6"/>
      <c r="AZT20" s="6"/>
      <c r="AZU20" s="6"/>
      <c r="AZV20" s="6"/>
      <c r="AZW20" s="6"/>
      <c r="AZX20" s="6"/>
      <c r="AZY20" s="6"/>
      <c r="AZZ20" s="6"/>
      <c r="BAA20" s="6"/>
      <c r="BAB20" s="6"/>
      <c r="BAC20" s="6"/>
      <c r="BAD20" s="6"/>
      <c r="BAE20" s="6"/>
      <c r="BAF20" s="6"/>
      <c r="BAG20" s="6"/>
      <c r="BAH20" s="6"/>
      <c r="BAI20" s="6"/>
      <c r="BAJ20" s="6"/>
      <c r="BAK20" s="6"/>
      <c r="BAL20" s="6"/>
      <c r="BAM20" s="6"/>
      <c r="BAN20" s="6"/>
      <c r="BAO20" s="6"/>
      <c r="BAP20" s="6"/>
      <c r="BAQ20" s="6"/>
      <c r="BAR20" s="6"/>
      <c r="BAS20" s="6"/>
      <c r="BAT20" s="6"/>
      <c r="BAU20" s="6"/>
      <c r="BAV20" s="6"/>
      <c r="BAW20" s="6"/>
      <c r="BAX20" s="6"/>
      <c r="BAY20" s="6"/>
      <c r="BAZ20" s="6"/>
      <c r="BBA20" s="6"/>
      <c r="BBB20" s="6"/>
      <c r="BBC20" s="6"/>
      <c r="BBD20" s="6"/>
      <c r="BBE20" s="6"/>
      <c r="BBF20" s="6"/>
      <c r="BBG20" s="6"/>
      <c r="BBH20" s="6"/>
      <c r="BBI20" s="6"/>
      <c r="BBJ20" s="6"/>
      <c r="BBK20" s="6"/>
      <c r="BBL20" s="6"/>
      <c r="BBM20" s="6"/>
      <c r="BBN20" s="6"/>
      <c r="BBO20" s="6"/>
      <c r="BBP20" s="6"/>
      <c r="BBQ20" s="6"/>
      <c r="BBR20" s="6"/>
      <c r="BBS20" s="6"/>
      <c r="BBT20" s="6"/>
      <c r="BBU20" s="6"/>
      <c r="BBV20" s="6"/>
      <c r="BBW20" s="6"/>
      <c r="BBX20" s="6"/>
      <c r="BBY20" s="6"/>
      <c r="BBZ20" s="6"/>
      <c r="BCA20" s="6"/>
      <c r="BCB20" s="6"/>
      <c r="BCC20" s="6"/>
      <c r="BCD20" s="6"/>
      <c r="BCE20" s="6"/>
      <c r="BCF20" s="6"/>
      <c r="BCG20" s="6"/>
      <c r="BCH20" s="6"/>
      <c r="BCI20" s="6"/>
      <c r="BCJ20" s="6"/>
      <c r="BCK20" s="6"/>
      <c r="BCL20" s="6"/>
      <c r="BCM20" s="6"/>
      <c r="BCN20" s="6"/>
      <c r="BCO20" s="6"/>
      <c r="BCP20" s="6"/>
      <c r="BCQ20" s="6"/>
      <c r="BCR20" s="6"/>
      <c r="BCS20" s="6"/>
      <c r="BCT20" s="6"/>
      <c r="BCU20" s="6"/>
      <c r="BCV20" s="6"/>
      <c r="BCW20" s="6"/>
      <c r="BCX20" s="6"/>
      <c r="BCY20" s="6"/>
      <c r="BCZ20" s="6"/>
      <c r="BDA20" s="6"/>
      <c r="BDB20" s="6"/>
      <c r="BDC20" s="6"/>
      <c r="BDD20" s="6"/>
      <c r="BDE20" s="6"/>
      <c r="BDF20" s="6"/>
      <c r="BDG20" s="6"/>
      <c r="BDH20" s="6"/>
      <c r="BDI20" s="6"/>
      <c r="BDJ20" s="6"/>
      <c r="BDK20" s="6"/>
      <c r="BDL20" s="6"/>
      <c r="BDM20" s="6"/>
      <c r="BDN20" s="6"/>
      <c r="BDO20" s="6"/>
      <c r="BDP20" s="6"/>
      <c r="BDQ20" s="6"/>
      <c r="BDR20" s="6"/>
      <c r="BDS20" s="6"/>
      <c r="BDT20" s="6"/>
      <c r="BDU20" s="6"/>
      <c r="BDV20" s="6"/>
      <c r="BDW20" s="6"/>
      <c r="BDX20" s="6"/>
      <c r="BDY20" s="6"/>
      <c r="BDZ20" s="6"/>
      <c r="BEA20" s="6"/>
      <c r="BEB20" s="6"/>
      <c r="BEC20" s="6"/>
      <c r="BED20" s="6"/>
      <c r="BEE20" s="6"/>
      <c r="BEF20" s="6"/>
      <c r="BEG20" s="6"/>
      <c r="BEH20" s="6"/>
      <c r="BEI20" s="6"/>
      <c r="BEJ20" s="6"/>
      <c r="BEK20" s="6"/>
      <c r="BEL20" s="6"/>
      <c r="BEM20" s="6"/>
      <c r="BEN20" s="6"/>
      <c r="BEO20" s="6"/>
      <c r="BEP20" s="6"/>
      <c r="BEQ20" s="6"/>
      <c r="BER20" s="6"/>
      <c r="BES20" s="6"/>
      <c r="BET20" s="6"/>
      <c r="BEU20" s="6"/>
      <c r="BEV20" s="6"/>
      <c r="BEW20" s="6"/>
      <c r="BEX20" s="6"/>
      <c r="BEY20" s="6"/>
      <c r="BEZ20" s="6"/>
      <c r="BFA20" s="6"/>
      <c r="BFB20" s="6"/>
      <c r="BFC20" s="6"/>
      <c r="BFD20" s="6"/>
      <c r="BFE20" s="6"/>
      <c r="BFF20" s="6"/>
      <c r="BFG20" s="6"/>
      <c r="BFH20" s="6"/>
      <c r="BFI20" s="6"/>
      <c r="BFJ20" s="6"/>
      <c r="BFK20" s="6"/>
      <c r="BFL20" s="6"/>
      <c r="BFM20" s="6"/>
      <c r="BFN20" s="6"/>
      <c r="BFO20" s="6"/>
      <c r="BFP20" s="6"/>
      <c r="BFQ20" s="6"/>
      <c r="BFR20" s="6"/>
      <c r="BFS20" s="6"/>
      <c r="BFT20" s="6"/>
      <c r="BFU20" s="6"/>
      <c r="BFV20" s="6"/>
      <c r="BFW20" s="6"/>
      <c r="BFX20" s="6"/>
      <c r="BFY20" s="6"/>
      <c r="BFZ20" s="6"/>
      <c r="BGA20" s="6"/>
      <c r="BGB20" s="6"/>
      <c r="BGC20" s="6"/>
      <c r="BGD20" s="6"/>
      <c r="BGE20" s="6"/>
      <c r="BGF20" s="6"/>
      <c r="BGG20" s="6"/>
      <c r="BGH20" s="6"/>
      <c r="BGI20" s="6"/>
      <c r="BGJ20" s="6"/>
      <c r="BGK20" s="6"/>
      <c r="BGL20" s="6"/>
      <c r="BGM20" s="6"/>
      <c r="BGN20" s="6"/>
      <c r="BGO20" s="6"/>
      <c r="BGP20" s="6"/>
      <c r="BGQ20" s="6"/>
      <c r="BGR20" s="6"/>
      <c r="BGS20" s="6"/>
      <c r="BGT20" s="6"/>
      <c r="BGU20" s="6"/>
      <c r="BGV20" s="6"/>
      <c r="BGW20" s="6"/>
      <c r="BGX20" s="6"/>
      <c r="BGY20" s="6"/>
      <c r="BGZ20" s="6"/>
      <c r="BHA20" s="6"/>
      <c r="BHB20" s="6"/>
      <c r="BHC20" s="6"/>
      <c r="BHD20" s="6"/>
      <c r="BHE20" s="6"/>
      <c r="BHF20" s="6"/>
      <c r="BHG20" s="6"/>
      <c r="BHH20" s="6"/>
      <c r="BHI20" s="6"/>
      <c r="BHJ20" s="6"/>
      <c r="BHK20" s="6"/>
      <c r="BHL20" s="6"/>
      <c r="BHM20" s="6"/>
      <c r="BHN20" s="6"/>
      <c r="BHO20" s="6"/>
      <c r="BHP20" s="6"/>
      <c r="BHQ20" s="6"/>
      <c r="BHR20" s="6"/>
      <c r="BHS20" s="6"/>
      <c r="BHT20" s="6"/>
      <c r="BHU20" s="6"/>
      <c r="BHV20" s="6"/>
      <c r="BHW20" s="6"/>
      <c r="BHX20" s="6"/>
      <c r="BHY20" s="6"/>
      <c r="BHZ20" s="6"/>
      <c r="BIA20" s="6"/>
      <c r="BIB20" s="6"/>
      <c r="BIC20" s="6"/>
      <c r="BID20" s="6"/>
      <c r="BIE20" s="6"/>
      <c r="BIF20" s="6"/>
      <c r="BIG20" s="6"/>
      <c r="BIH20" s="6"/>
      <c r="BII20" s="6"/>
      <c r="BIJ20" s="6"/>
      <c r="BIK20" s="6"/>
      <c r="BIL20" s="6"/>
      <c r="BIM20" s="6"/>
      <c r="BIN20" s="6"/>
      <c r="BIO20" s="6"/>
      <c r="BIP20" s="6"/>
      <c r="BIQ20" s="6"/>
      <c r="BIR20" s="6"/>
      <c r="BIS20" s="6"/>
      <c r="BIT20" s="6"/>
      <c r="BIU20" s="6"/>
      <c r="BIV20" s="6"/>
      <c r="BIW20" s="6"/>
      <c r="BIX20" s="6"/>
      <c r="BIY20" s="6"/>
      <c r="BIZ20" s="6"/>
      <c r="BJA20" s="6"/>
      <c r="BJB20" s="6"/>
      <c r="BJC20" s="6"/>
      <c r="BJD20" s="6"/>
      <c r="BJE20" s="6"/>
      <c r="BJF20" s="6"/>
      <c r="BJG20" s="6"/>
      <c r="BJH20" s="6"/>
      <c r="BJI20" s="6"/>
      <c r="BJJ20" s="6"/>
      <c r="BJK20" s="6"/>
      <c r="BJL20" s="6"/>
      <c r="BJM20" s="6"/>
      <c r="BJN20" s="6"/>
      <c r="BJO20" s="6"/>
      <c r="BJP20" s="6"/>
      <c r="BJQ20" s="6"/>
      <c r="BJR20" s="6"/>
      <c r="BJS20" s="6"/>
      <c r="BJT20" s="6"/>
      <c r="BJU20" s="6"/>
      <c r="BJV20" s="6"/>
      <c r="BJW20" s="6"/>
      <c r="BJX20" s="6"/>
      <c r="BJY20" s="6"/>
      <c r="BJZ20" s="6"/>
      <c r="BKA20" s="6"/>
      <c r="BKB20" s="6"/>
      <c r="BKC20" s="6"/>
      <c r="BKD20" s="6"/>
      <c r="BKE20" s="6"/>
      <c r="BKF20" s="6"/>
      <c r="BKG20" s="6"/>
      <c r="BKH20" s="6"/>
      <c r="BKI20" s="6"/>
      <c r="BKJ20" s="6"/>
      <c r="BKK20" s="6"/>
      <c r="BKL20" s="6"/>
      <c r="BKM20" s="6"/>
      <c r="BKN20" s="6"/>
      <c r="BKO20" s="6"/>
      <c r="BKP20" s="6"/>
      <c r="BKQ20" s="6"/>
      <c r="BKR20" s="6"/>
      <c r="BKS20" s="6"/>
      <c r="BKT20" s="6"/>
      <c r="BKU20" s="6"/>
      <c r="BKV20" s="6"/>
      <c r="BKW20" s="6"/>
      <c r="BKX20" s="6"/>
      <c r="BKY20" s="6"/>
      <c r="BKZ20" s="6"/>
      <c r="BLA20" s="6"/>
      <c r="BLB20" s="6"/>
      <c r="BLC20" s="6"/>
      <c r="BLD20" s="6"/>
      <c r="BLE20" s="6"/>
      <c r="BLF20" s="6"/>
      <c r="BLG20" s="6"/>
      <c r="BLH20" s="6"/>
      <c r="BLI20" s="6"/>
      <c r="BLJ20" s="6"/>
      <c r="BLK20" s="6"/>
      <c r="BLL20" s="6"/>
      <c r="BLM20" s="6"/>
      <c r="BLN20" s="6"/>
      <c r="BLO20" s="6"/>
      <c r="BLP20" s="6"/>
      <c r="BLQ20" s="6"/>
      <c r="BLR20" s="6"/>
      <c r="BLS20" s="6"/>
      <c r="BLT20" s="6"/>
      <c r="BLU20" s="6"/>
      <c r="BLV20" s="6"/>
      <c r="BLW20" s="6"/>
      <c r="BLX20" s="6"/>
      <c r="BLY20" s="6"/>
      <c r="BLZ20" s="6"/>
      <c r="BMA20" s="6"/>
      <c r="BMB20" s="6"/>
      <c r="BMC20" s="6"/>
      <c r="BMD20" s="6"/>
      <c r="BME20" s="6"/>
      <c r="BMF20" s="6"/>
      <c r="BMG20" s="6"/>
      <c r="BMH20" s="6"/>
      <c r="BMI20" s="6"/>
      <c r="BMJ20" s="6"/>
      <c r="BMK20" s="6"/>
      <c r="BML20" s="6"/>
      <c r="BMM20" s="6"/>
      <c r="BMN20" s="6"/>
      <c r="BMO20" s="6"/>
      <c r="BMP20" s="6"/>
      <c r="BMQ20" s="6"/>
      <c r="BMR20" s="6"/>
      <c r="BMS20" s="6"/>
      <c r="BMT20" s="6"/>
      <c r="BMU20" s="6"/>
      <c r="BMV20" s="6"/>
      <c r="BMW20" s="6"/>
      <c r="BMX20" s="6"/>
      <c r="BMY20" s="6"/>
      <c r="BMZ20" s="6"/>
      <c r="BNA20" s="6"/>
      <c r="BNB20" s="6"/>
      <c r="BNC20" s="6"/>
      <c r="BND20" s="6"/>
      <c r="BNE20" s="6"/>
      <c r="BNF20" s="6"/>
      <c r="BNG20" s="6"/>
      <c r="BNH20" s="6"/>
      <c r="BNI20" s="6"/>
      <c r="BNJ20" s="6"/>
      <c r="BNK20" s="6"/>
      <c r="BNL20" s="6"/>
      <c r="BNM20" s="6"/>
      <c r="BNN20" s="6"/>
      <c r="BNO20" s="6"/>
      <c r="BNP20" s="6"/>
      <c r="BNQ20" s="6"/>
      <c r="BNR20" s="6"/>
      <c r="BNS20" s="6"/>
      <c r="BNT20" s="6"/>
      <c r="BNU20" s="6"/>
      <c r="BNV20" s="6"/>
      <c r="BNW20" s="6"/>
      <c r="BNX20" s="6"/>
      <c r="BNY20" s="6"/>
      <c r="BNZ20" s="6"/>
      <c r="BOA20" s="6"/>
      <c r="BOB20" s="6"/>
      <c r="BOC20" s="6"/>
      <c r="BOD20" s="6"/>
      <c r="BOE20" s="6"/>
      <c r="BOF20" s="6"/>
      <c r="BOG20" s="6"/>
      <c r="BOH20" s="6"/>
      <c r="BOI20" s="6"/>
      <c r="BOJ20" s="6"/>
      <c r="BOK20" s="6"/>
      <c r="BOL20" s="6"/>
      <c r="BOM20" s="6"/>
      <c r="BON20" s="6"/>
      <c r="BOO20" s="6"/>
      <c r="BOP20" s="6"/>
      <c r="BOQ20" s="6"/>
      <c r="BOR20" s="6"/>
      <c r="BOS20" s="6"/>
      <c r="BOT20" s="6"/>
      <c r="BOU20" s="6"/>
      <c r="BOV20" s="6"/>
      <c r="BOW20" s="6"/>
      <c r="BOX20" s="6"/>
      <c r="BOY20" s="6"/>
      <c r="BOZ20" s="6"/>
      <c r="BPA20" s="6"/>
      <c r="BPB20" s="6"/>
      <c r="BPC20" s="6"/>
      <c r="BPD20" s="6"/>
      <c r="BPE20" s="6"/>
      <c r="BPF20" s="6"/>
      <c r="BPG20" s="6"/>
      <c r="BPH20" s="6"/>
      <c r="BPI20" s="6"/>
      <c r="BPJ20" s="6"/>
      <c r="BPK20" s="6"/>
      <c r="BPL20" s="6"/>
      <c r="BPM20" s="6"/>
      <c r="BPN20" s="6"/>
      <c r="BPO20" s="6"/>
      <c r="BPP20" s="6"/>
      <c r="BPQ20" s="6"/>
      <c r="BPR20" s="6"/>
      <c r="BPS20" s="6"/>
      <c r="BPT20" s="6"/>
      <c r="BPU20" s="6"/>
      <c r="BPV20" s="6"/>
      <c r="BPW20" s="6"/>
      <c r="BPX20" s="6"/>
      <c r="BPY20" s="6"/>
      <c r="BPZ20" s="6"/>
      <c r="BQA20" s="6"/>
      <c r="BQB20" s="6"/>
      <c r="BQC20" s="6"/>
      <c r="BQD20" s="6"/>
      <c r="BQE20" s="6"/>
      <c r="BQF20" s="6"/>
      <c r="BQG20" s="6"/>
      <c r="BQH20" s="6"/>
      <c r="BQI20" s="6"/>
      <c r="BQJ20" s="6"/>
      <c r="BQK20" s="6"/>
      <c r="BQL20" s="6"/>
      <c r="BQM20" s="6"/>
      <c r="BQN20" s="6"/>
      <c r="BQO20" s="6"/>
      <c r="BQP20" s="6"/>
      <c r="BQQ20" s="6"/>
      <c r="BQR20" s="6"/>
      <c r="BQS20" s="6"/>
      <c r="BQT20" s="6"/>
      <c r="BQU20" s="6"/>
      <c r="BQV20" s="6"/>
      <c r="BQW20" s="6"/>
      <c r="BQX20" s="6"/>
      <c r="BQY20" s="6"/>
      <c r="BQZ20" s="6"/>
      <c r="BRA20" s="6"/>
      <c r="BRB20" s="6"/>
      <c r="BRC20" s="6"/>
      <c r="BRD20" s="6"/>
      <c r="BRE20" s="6"/>
      <c r="BRF20" s="6"/>
      <c r="BRG20" s="6"/>
      <c r="BRH20" s="6"/>
      <c r="BRI20" s="6"/>
      <c r="BRJ20" s="6"/>
      <c r="BRK20" s="6"/>
      <c r="BRL20" s="6"/>
      <c r="BRM20" s="6"/>
      <c r="BRN20" s="6"/>
      <c r="BRO20" s="6"/>
      <c r="BRP20" s="6"/>
      <c r="BRQ20" s="6"/>
      <c r="BRR20" s="6"/>
      <c r="BRS20" s="6"/>
      <c r="BRT20" s="6"/>
      <c r="BRU20" s="6"/>
      <c r="BRV20" s="6"/>
      <c r="BRW20" s="6"/>
      <c r="BRX20" s="6"/>
      <c r="BRY20" s="6"/>
      <c r="BRZ20" s="6"/>
      <c r="BSA20" s="6"/>
      <c r="BSB20" s="6"/>
      <c r="BSC20" s="6"/>
      <c r="BSD20" s="6"/>
      <c r="BSE20" s="6"/>
      <c r="BSF20" s="6"/>
      <c r="BSG20" s="6"/>
      <c r="BSH20" s="6"/>
      <c r="BSI20" s="6"/>
      <c r="BSJ20" s="6"/>
      <c r="BSK20" s="6"/>
      <c r="BSL20" s="6"/>
      <c r="BSM20" s="6"/>
      <c r="BSN20" s="6"/>
      <c r="BSO20" s="6"/>
      <c r="BSP20" s="6"/>
      <c r="BSQ20" s="6"/>
      <c r="BSR20" s="6"/>
      <c r="BSS20" s="6"/>
      <c r="BST20" s="6"/>
      <c r="BSU20" s="6"/>
      <c r="BSV20" s="6"/>
      <c r="BSW20" s="6"/>
      <c r="BSX20" s="6"/>
      <c r="BSY20" s="6"/>
      <c r="BSZ20" s="6"/>
      <c r="BTA20" s="6"/>
      <c r="BTB20" s="6"/>
      <c r="BTC20" s="6"/>
      <c r="BTD20" s="6"/>
      <c r="BTE20" s="6"/>
      <c r="BTF20" s="6"/>
      <c r="BTG20" s="6"/>
      <c r="BTH20" s="6"/>
      <c r="BTI20" s="6"/>
      <c r="BTJ20" s="6"/>
      <c r="BTK20" s="6"/>
      <c r="BTL20" s="6"/>
      <c r="BTM20" s="6"/>
      <c r="BTN20" s="6"/>
      <c r="BTO20" s="6"/>
      <c r="BTP20" s="6"/>
      <c r="BTQ20" s="6"/>
      <c r="BTR20" s="6"/>
      <c r="BTS20" s="6"/>
      <c r="BTT20" s="6"/>
      <c r="BTU20" s="6"/>
      <c r="BTV20" s="6"/>
      <c r="BTW20" s="6"/>
      <c r="BTX20" s="6"/>
      <c r="BTY20" s="6"/>
      <c r="BTZ20" s="6"/>
      <c r="BUA20" s="6"/>
      <c r="BUB20" s="6"/>
      <c r="BUC20" s="6"/>
      <c r="BUD20" s="6"/>
      <c r="BUE20" s="6"/>
      <c r="BUF20" s="6"/>
      <c r="BUG20" s="6"/>
      <c r="BUH20" s="6"/>
      <c r="BUI20" s="6"/>
      <c r="BUJ20" s="6"/>
      <c r="BUK20" s="6"/>
      <c r="BUL20" s="6"/>
      <c r="BUM20" s="6"/>
      <c r="BUN20" s="6"/>
      <c r="BUO20" s="6"/>
      <c r="BUP20" s="6"/>
      <c r="BUQ20" s="6"/>
      <c r="BUR20" s="6"/>
      <c r="BUS20" s="6"/>
      <c r="BUT20" s="6"/>
      <c r="BUU20" s="6"/>
      <c r="BUV20" s="6"/>
      <c r="BUW20" s="6"/>
      <c r="BUX20" s="6"/>
      <c r="BUY20" s="6"/>
      <c r="BUZ20" s="6"/>
      <c r="BVA20" s="6"/>
      <c r="BVB20" s="6"/>
      <c r="BVC20" s="6"/>
      <c r="BVD20" s="6"/>
      <c r="BVE20" s="6"/>
      <c r="BVF20" s="6"/>
      <c r="BVG20" s="6"/>
      <c r="BVH20" s="6"/>
      <c r="BVI20" s="6"/>
      <c r="BVJ20" s="6"/>
      <c r="BVK20" s="6"/>
      <c r="BVL20" s="6"/>
      <c r="BVM20" s="6"/>
      <c r="BVN20" s="6"/>
      <c r="BVO20" s="6"/>
      <c r="BVP20" s="6"/>
      <c r="BVQ20" s="6"/>
      <c r="BVR20" s="6"/>
      <c r="BVS20" s="6"/>
      <c r="BVT20" s="6"/>
      <c r="BVU20" s="6"/>
      <c r="BVV20" s="6"/>
      <c r="BVW20" s="6"/>
      <c r="BVX20" s="6"/>
      <c r="BVY20" s="6"/>
      <c r="BVZ20" s="6"/>
      <c r="BWA20" s="6"/>
      <c r="BWB20" s="6"/>
      <c r="BWC20" s="6"/>
      <c r="BWD20" s="6"/>
      <c r="BWE20" s="6"/>
      <c r="BWF20" s="6"/>
      <c r="BWG20" s="6"/>
      <c r="BWH20" s="6"/>
      <c r="BWI20" s="6"/>
      <c r="BWJ20" s="6"/>
      <c r="BWK20" s="6"/>
      <c r="BWL20" s="6"/>
      <c r="BWM20" s="6"/>
      <c r="BWN20" s="6"/>
      <c r="BWO20" s="6"/>
      <c r="BWP20" s="6"/>
      <c r="BWQ20" s="6"/>
      <c r="BWR20" s="6"/>
      <c r="BWS20" s="6"/>
      <c r="BWT20" s="6"/>
      <c r="BWU20" s="6"/>
      <c r="BWV20" s="6"/>
      <c r="BWW20" s="6"/>
      <c r="BWX20" s="6"/>
      <c r="BWY20" s="6"/>
      <c r="BWZ20" s="6"/>
      <c r="BXA20" s="6"/>
      <c r="BXB20" s="6"/>
      <c r="BXC20" s="6"/>
      <c r="BXD20" s="6"/>
      <c r="BXE20" s="6"/>
      <c r="BXF20" s="6"/>
      <c r="BXG20" s="6"/>
      <c r="BXH20" s="6"/>
      <c r="BXI20" s="6"/>
      <c r="BXJ20" s="6"/>
      <c r="BXK20" s="6"/>
      <c r="BXL20" s="6"/>
      <c r="BXM20" s="6"/>
      <c r="BXN20" s="6"/>
      <c r="BXO20" s="6"/>
      <c r="BXP20" s="6"/>
      <c r="BXQ20" s="6"/>
      <c r="BXR20" s="6"/>
      <c r="BXS20" s="6"/>
      <c r="BXT20" s="6"/>
      <c r="BXU20" s="6"/>
      <c r="BXV20" s="6"/>
      <c r="BXW20" s="6"/>
      <c r="BXX20" s="6"/>
      <c r="BXY20" s="6"/>
      <c r="BXZ20" s="6"/>
      <c r="BYA20" s="6"/>
      <c r="BYB20" s="6"/>
      <c r="BYC20" s="6"/>
      <c r="BYD20" s="6"/>
      <c r="BYE20" s="6"/>
      <c r="BYF20" s="6"/>
      <c r="BYG20" s="6"/>
      <c r="BYH20" s="6"/>
      <c r="BYI20" s="6"/>
      <c r="BYJ20" s="6"/>
      <c r="BYK20" s="6"/>
      <c r="BYL20" s="6"/>
      <c r="BYM20" s="6"/>
      <c r="BYN20" s="6"/>
      <c r="BYO20" s="6"/>
      <c r="BYP20" s="6"/>
      <c r="BYQ20" s="6"/>
      <c r="BYR20" s="6"/>
      <c r="BYS20" s="6"/>
      <c r="BYT20" s="6"/>
      <c r="BYU20" s="6"/>
      <c r="BYV20" s="6"/>
      <c r="BYW20" s="6"/>
      <c r="BYX20" s="6"/>
      <c r="BYY20" s="6"/>
      <c r="BYZ20" s="6"/>
      <c r="BZA20" s="6"/>
      <c r="BZB20" s="6"/>
      <c r="BZC20" s="6"/>
      <c r="BZD20" s="6"/>
      <c r="BZE20" s="6"/>
      <c r="BZF20" s="6"/>
      <c r="BZG20" s="6"/>
      <c r="BZH20" s="6"/>
      <c r="BZI20" s="6"/>
      <c r="BZJ20" s="6"/>
      <c r="BZK20" s="6"/>
      <c r="BZL20" s="6"/>
      <c r="BZM20" s="6"/>
      <c r="BZN20" s="6"/>
      <c r="BZO20" s="6"/>
      <c r="BZP20" s="6"/>
      <c r="BZQ20" s="6"/>
      <c r="BZR20" s="6"/>
      <c r="BZS20" s="6"/>
      <c r="BZT20" s="6"/>
      <c r="BZU20" s="6"/>
      <c r="BZV20" s="6"/>
      <c r="BZW20" s="6"/>
      <c r="BZX20" s="6"/>
      <c r="BZY20" s="6"/>
      <c r="BZZ20" s="6"/>
      <c r="CAA20" s="6"/>
      <c r="CAB20" s="6"/>
      <c r="CAC20" s="6"/>
      <c r="CAD20" s="6"/>
      <c r="CAE20" s="6"/>
      <c r="CAF20" s="6"/>
      <c r="CAG20" s="6"/>
    </row>
    <row r="21" spans="1:2061" ht="15" customHeight="1" thickBot="1" x14ac:dyDescent="0.3">
      <c r="A21" s="113"/>
      <c r="B21" s="114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5"/>
      <c r="O21" s="72"/>
      <c r="P21" s="119"/>
      <c r="Q21" s="120"/>
      <c r="R21" s="120"/>
      <c r="S21" s="120"/>
      <c r="T21" s="120"/>
      <c r="U21" s="120"/>
      <c r="V21" s="120"/>
      <c r="W21" s="120"/>
      <c r="X21" s="120"/>
      <c r="Y21" s="120"/>
      <c r="Z21" s="120"/>
      <c r="AA21" s="120"/>
      <c r="AB21" s="120"/>
      <c r="AC21" s="121"/>
      <c r="AD21" s="72"/>
      <c r="AE21" s="74"/>
      <c r="AF21" s="75"/>
      <c r="AG21" s="134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35"/>
      <c r="AS21" s="135"/>
      <c r="AT21" s="135"/>
      <c r="AU21" s="136"/>
      <c r="AV21" s="77"/>
      <c r="AW21" s="74"/>
      <c r="AX21" s="179"/>
      <c r="AY21" s="180"/>
      <c r="AZ21" s="182"/>
      <c r="BA21" s="180"/>
      <c r="BB21" s="182"/>
      <c r="BC21" s="180"/>
      <c r="BD21" s="182"/>
      <c r="BE21" s="180"/>
      <c r="BF21" s="182"/>
      <c r="BG21" s="180"/>
      <c r="BH21" s="182"/>
      <c r="BI21" s="180"/>
      <c r="BJ21" s="182"/>
      <c r="BK21" s="180"/>
      <c r="BL21" s="182"/>
      <c r="BM21" s="180"/>
      <c r="BN21" s="182"/>
      <c r="BO21" s="180"/>
      <c r="BP21" s="182"/>
      <c r="BQ21" s="180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82"/>
      <c r="CE21" s="82"/>
      <c r="CF21" s="82"/>
      <c r="CG21" s="82"/>
      <c r="CH21" s="82"/>
      <c r="CI21" s="82"/>
      <c r="CJ21" s="82"/>
      <c r="CK21" s="82"/>
      <c r="CL21" s="82"/>
      <c r="CM21" s="82"/>
      <c r="CN21" s="82"/>
      <c r="CO21" s="82"/>
      <c r="CP21" s="82"/>
      <c r="CQ21" s="82"/>
      <c r="CR21" s="82"/>
      <c r="CS21" s="82"/>
      <c r="CT21" s="82"/>
      <c r="CU21" s="82"/>
      <c r="CV21" s="82"/>
      <c r="CW21" s="82"/>
      <c r="CX21" s="82"/>
      <c r="CY21" s="82"/>
      <c r="CZ21" s="82"/>
      <c r="DA21" s="82"/>
      <c r="DB21" s="82"/>
      <c r="DC21" s="82"/>
      <c r="DD21" s="82"/>
      <c r="DE21" s="82"/>
      <c r="DF21" s="82"/>
      <c r="DG21" s="82"/>
      <c r="DH21" s="82"/>
      <c r="DI21" s="82"/>
      <c r="DJ21" s="82"/>
      <c r="DK21" s="82"/>
      <c r="DL21" s="82"/>
      <c r="DM21" s="82"/>
      <c r="DN21" s="82"/>
      <c r="DO21" s="82"/>
      <c r="DP21" s="82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  <c r="PM21" s="6"/>
      <c r="PN21" s="6"/>
      <c r="PO21" s="6"/>
      <c r="PP21" s="6"/>
      <c r="PQ21" s="6"/>
      <c r="PR21" s="6"/>
      <c r="PS21" s="6"/>
      <c r="PT21" s="6"/>
      <c r="PU21" s="6"/>
      <c r="PV21" s="6"/>
      <c r="PW21" s="6"/>
      <c r="PX21" s="6"/>
      <c r="PY21" s="6"/>
      <c r="PZ21" s="6"/>
      <c r="QA21" s="6"/>
      <c r="QB21" s="6"/>
      <c r="QC21" s="6"/>
      <c r="QD21" s="6"/>
      <c r="QE21" s="6"/>
      <c r="QF21" s="6"/>
      <c r="QG21" s="6"/>
      <c r="QH21" s="6"/>
      <c r="QI21" s="6"/>
      <c r="QJ21" s="6"/>
      <c r="QK21" s="6"/>
      <c r="QL21" s="6"/>
      <c r="QM21" s="6"/>
      <c r="QN21" s="6"/>
      <c r="QO21" s="6"/>
      <c r="QP21" s="6"/>
      <c r="QQ21" s="6"/>
      <c r="QR21" s="6"/>
      <c r="QS21" s="6"/>
      <c r="QT21" s="6"/>
      <c r="QU21" s="6"/>
      <c r="QV21" s="6"/>
      <c r="QW21" s="6"/>
      <c r="QX21" s="6"/>
      <c r="QY21" s="6"/>
      <c r="QZ21" s="6"/>
      <c r="RA21" s="6"/>
      <c r="RB21" s="6"/>
      <c r="RC21" s="6"/>
      <c r="RD21" s="6"/>
      <c r="RE21" s="6"/>
      <c r="RF21" s="6"/>
      <c r="RG21" s="6"/>
      <c r="RH21" s="6"/>
      <c r="RI21" s="6"/>
      <c r="RJ21" s="6"/>
      <c r="RK21" s="6"/>
      <c r="RL21" s="6"/>
      <c r="RM21" s="6"/>
      <c r="RN21" s="6"/>
      <c r="RO21" s="6"/>
      <c r="RP21" s="6"/>
      <c r="RQ21" s="6"/>
      <c r="RR21" s="6"/>
      <c r="RS21" s="6"/>
      <c r="RT21" s="6"/>
      <c r="RU21" s="6"/>
      <c r="RV21" s="6"/>
      <c r="RW21" s="6"/>
      <c r="RX21" s="6"/>
      <c r="RY21" s="6"/>
      <c r="RZ21" s="6"/>
      <c r="SA21" s="6"/>
      <c r="SB21" s="6"/>
      <c r="SC21" s="6"/>
      <c r="SD21" s="6"/>
      <c r="SE21" s="6"/>
      <c r="SF21" s="6"/>
      <c r="SG21" s="6"/>
      <c r="SH21" s="6"/>
      <c r="SI21" s="6"/>
      <c r="SJ21" s="6"/>
      <c r="SK21" s="6"/>
      <c r="SL21" s="6"/>
      <c r="SM21" s="6"/>
      <c r="SN21" s="6"/>
      <c r="SO21" s="6"/>
      <c r="SP21" s="6"/>
      <c r="SQ21" s="6"/>
      <c r="SR21" s="6"/>
      <c r="SS21" s="6"/>
      <c r="ST21" s="6"/>
      <c r="SU21" s="6"/>
      <c r="SV21" s="6"/>
      <c r="SW21" s="6"/>
      <c r="SX21" s="6"/>
      <c r="SY21" s="6"/>
      <c r="SZ21" s="6"/>
      <c r="TA21" s="6"/>
      <c r="TB21" s="6"/>
      <c r="TC21" s="6"/>
      <c r="TD21" s="6"/>
      <c r="TE21" s="6"/>
      <c r="TF21" s="6"/>
      <c r="TG21" s="6"/>
      <c r="TH21" s="6"/>
      <c r="TI21" s="6"/>
      <c r="TJ21" s="6"/>
      <c r="TK21" s="6"/>
      <c r="TL21" s="6"/>
      <c r="TM21" s="6"/>
      <c r="TN21" s="6"/>
      <c r="TO21" s="6"/>
      <c r="TP21" s="6"/>
      <c r="TQ21" s="6"/>
      <c r="TR21" s="6"/>
      <c r="TS21" s="6"/>
      <c r="TT21" s="6"/>
      <c r="TU21" s="6"/>
      <c r="TV21" s="6"/>
      <c r="TW21" s="6"/>
      <c r="TX21" s="6"/>
      <c r="TY21" s="6"/>
      <c r="TZ21" s="6"/>
      <c r="UA21" s="6"/>
      <c r="UB21" s="6"/>
      <c r="UC21" s="6"/>
      <c r="UD21" s="6"/>
      <c r="UE21" s="6"/>
      <c r="UF21" s="6"/>
      <c r="UG21" s="6"/>
      <c r="UH21" s="6"/>
      <c r="UI21" s="6"/>
      <c r="UJ21" s="6"/>
      <c r="UK21" s="6"/>
      <c r="UL21" s="6"/>
      <c r="UM21" s="6"/>
      <c r="UN21" s="6"/>
      <c r="UO21" s="6"/>
      <c r="UP21" s="6"/>
      <c r="UQ21" s="6"/>
      <c r="UR21" s="6"/>
      <c r="US21" s="6"/>
      <c r="UT21" s="6"/>
      <c r="UU21" s="6"/>
      <c r="UV21" s="6"/>
      <c r="UW21" s="6"/>
      <c r="UX21" s="6"/>
      <c r="UY21" s="6"/>
      <c r="UZ21" s="6"/>
      <c r="VA21" s="6"/>
      <c r="VB21" s="6"/>
      <c r="VC21" s="6"/>
      <c r="VD21" s="6"/>
      <c r="VE21" s="6"/>
      <c r="VF21" s="6"/>
      <c r="VG21" s="6"/>
      <c r="VH21" s="6"/>
      <c r="VI21" s="6"/>
      <c r="VJ21" s="6"/>
      <c r="VK21" s="6"/>
      <c r="VL21" s="6"/>
      <c r="VM21" s="6"/>
      <c r="VN21" s="6"/>
      <c r="VO21" s="6"/>
      <c r="VP21" s="6"/>
      <c r="VQ21" s="6"/>
      <c r="VR21" s="6"/>
      <c r="VS21" s="6"/>
      <c r="VT21" s="6"/>
      <c r="VU21" s="6"/>
      <c r="VV21" s="6"/>
      <c r="VW21" s="6"/>
      <c r="VX21" s="6"/>
      <c r="VY21" s="6"/>
      <c r="VZ21" s="6"/>
      <c r="WA21" s="6"/>
      <c r="WB21" s="6"/>
      <c r="WC21" s="6"/>
      <c r="WD21" s="6"/>
      <c r="WE21" s="6"/>
      <c r="WF21" s="6"/>
      <c r="WG21" s="6"/>
      <c r="WH21" s="6"/>
      <c r="WI21" s="6"/>
      <c r="WJ21" s="6"/>
      <c r="WK21" s="6"/>
      <c r="WL21" s="6"/>
      <c r="WM21" s="6"/>
      <c r="WN21" s="6"/>
      <c r="WO21" s="6"/>
      <c r="WP21" s="6"/>
      <c r="WQ21" s="6"/>
      <c r="WR21" s="6"/>
      <c r="WS21" s="6"/>
      <c r="WT21" s="6"/>
      <c r="WU21" s="6"/>
      <c r="WV21" s="6"/>
      <c r="WW21" s="6"/>
      <c r="WX21" s="6"/>
      <c r="WY21" s="6"/>
      <c r="WZ21" s="6"/>
      <c r="XA21" s="6"/>
      <c r="XB21" s="6"/>
      <c r="XC21" s="6"/>
      <c r="XD21" s="6"/>
      <c r="XE21" s="6"/>
      <c r="XF21" s="6"/>
      <c r="XG21" s="6"/>
      <c r="XH21" s="6"/>
      <c r="XI21" s="6"/>
      <c r="XJ21" s="6"/>
      <c r="XK21" s="6"/>
      <c r="XL21" s="6"/>
      <c r="XM21" s="6"/>
      <c r="XN21" s="6"/>
      <c r="XO21" s="6"/>
      <c r="XP21" s="6"/>
      <c r="XQ21" s="6"/>
      <c r="XR21" s="6"/>
      <c r="XS21" s="6"/>
      <c r="XT21" s="6"/>
      <c r="XU21" s="6"/>
      <c r="XV21" s="6"/>
      <c r="XW21" s="6"/>
      <c r="XX21" s="6"/>
      <c r="XY21" s="6"/>
      <c r="XZ21" s="6"/>
      <c r="YA21" s="6"/>
      <c r="YB21" s="6"/>
      <c r="YC21" s="6"/>
      <c r="YD21" s="6"/>
      <c r="YE21" s="6"/>
      <c r="YF21" s="6"/>
      <c r="YG21" s="6"/>
      <c r="YH21" s="6"/>
      <c r="YI21" s="6"/>
      <c r="YJ21" s="6"/>
      <c r="YK21" s="6"/>
      <c r="YL21" s="6"/>
      <c r="YM21" s="6"/>
      <c r="YN21" s="6"/>
      <c r="YO21" s="6"/>
      <c r="YP21" s="6"/>
      <c r="YQ21" s="6"/>
      <c r="YR21" s="6"/>
      <c r="YS21" s="6"/>
      <c r="YT21" s="6"/>
      <c r="YU21" s="6"/>
      <c r="YV21" s="6"/>
      <c r="YW21" s="6"/>
      <c r="YX21" s="6"/>
      <c r="YY21" s="6"/>
      <c r="YZ21" s="6"/>
      <c r="ZA21" s="6"/>
      <c r="ZB21" s="6"/>
      <c r="ZC21" s="6"/>
      <c r="ZD21" s="6"/>
      <c r="ZE21" s="6"/>
      <c r="ZF21" s="6"/>
      <c r="ZG21" s="6"/>
      <c r="ZH21" s="6"/>
      <c r="ZI21" s="6"/>
      <c r="ZJ21" s="6"/>
      <c r="ZK21" s="6"/>
      <c r="ZL21" s="6"/>
      <c r="ZM21" s="6"/>
      <c r="ZN21" s="6"/>
      <c r="ZO21" s="6"/>
      <c r="ZP21" s="6"/>
      <c r="ZQ21" s="6"/>
      <c r="ZR21" s="6"/>
      <c r="ZS21" s="6"/>
      <c r="ZT21" s="6"/>
      <c r="ZU21" s="6"/>
      <c r="ZV21" s="6"/>
      <c r="ZW21" s="6"/>
      <c r="ZX21" s="6"/>
      <c r="ZY21" s="6"/>
      <c r="ZZ21" s="6"/>
      <c r="AAA21" s="6"/>
      <c r="AAB21" s="6"/>
      <c r="AAC21" s="6"/>
      <c r="AAD21" s="6"/>
      <c r="AAE21" s="6"/>
      <c r="AAF21" s="6"/>
      <c r="AAG21" s="6"/>
      <c r="AAH21" s="6"/>
      <c r="AAI21" s="6"/>
      <c r="AAJ21" s="6"/>
      <c r="AAK21" s="6"/>
      <c r="AAL21" s="6"/>
      <c r="AAM21" s="6"/>
      <c r="AAN21" s="6"/>
      <c r="AAO21" s="6"/>
      <c r="AAP21" s="6"/>
      <c r="AAQ21" s="6"/>
      <c r="AAR21" s="6"/>
      <c r="AAS21" s="6"/>
      <c r="AAT21" s="6"/>
      <c r="AAU21" s="6"/>
      <c r="AAV21" s="6"/>
      <c r="AAW21" s="6"/>
      <c r="AAX21" s="6"/>
      <c r="AAY21" s="6"/>
      <c r="AAZ21" s="6"/>
      <c r="ABA21" s="6"/>
      <c r="ABB21" s="6"/>
      <c r="ABC21" s="6"/>
      <c r="ABD21" s="6"/>
      <c r="ABE21" s="6"/>
      <c r="ABF21" s="6"/>
      <c r="ABG21" s="6"/>
      <c r="ABH21" s="6"/>
      <c r="ABI21" s="6"/>
      <c r="ABJ21" s="6"/>
      <c r="ABK21" s="6"/>
      <c r="ABL21" s="6"/>
      <c r="ABM21" s="6"/>
      <c r="ABN21" s="6"/>
      <c r="ABO21" s="6"/>
      <c r="ABP21" s="6"/>
      <c r="ABQ21" s="6"/>
      <c r="ABR21" s="6"/>
      <c r="ABS21" s="6"/>
      <c r="ABT21" s="6"/>
      <c r="ABU21" s="6"/>
      <c r="ABV21" s="6"/>
      <c r="ABW21" s="6"/>
      <c r="ABX21" s="6"/>
      <c r="ABY21" s="6"/>
      <c r="ABZ21" s="6"/>
      <c r="ACA21" s="6"/>
      <c r="ACB21" s="6"/>
      <c r="ACC21" s="6"/>
      <c r="ACD21" s="6"/>
      <c r="ACE21" s="6"/>
      <c r="ACF21" s="6"/>
      <c r="ACG21" s="6"/>
      <c r="ACH21" s="6"/>
      <c r="ACI21" s="6"/>
      <c r="ACJ21" s="6"/>
      <c r="ACK21" s="6"/>
      <c r="ACL21" s="6"/>
      <c r="ACM21" s="6"/>
      <c r="ACN21" s="6"/>
      <c r="ACO21" s="6"/>
      <c r="ACP21" s="6"/>
      <c r="ACQ21" s="6"/>
      <c r="ACR21" s="6"/>
      <c r="ACS21" s="6"/>
      <c r="ACT21" s="6"/>
      <c r="ACU21" s="6"/>
      <c r="ACV21" s="6"/>
      <c r="ACW21" s="6"/>
      <c r="ACX21" s="6"/>
      <c r="ACY21" s="6"/>
      <c r="ACZ21" s="6"/>
      <c r="ADA21" s="6"/>
      <c r="ADB21" s="6"/>
      <c r="ADC21" s="6"/>
      <c r="ADD21" s="6"/>
      <c r="ADE21" s="6"/>
      <c r="ADF21" s="6"/>
      <c r="ADG21" s="6"/>
      <c r="ADH21" s="6"/>
      <c r="ADI21" s="6"/>
      <c r="ADJ21" s="6"/>
      <c r="ADK21" s="6"/>
      <c r="ADL21" s="6"/>
      <c r="ADM21" s="6"/>
      <c r="ADN21" s="6"/>
      <c r="ADO21" s="6"/>
      <c r="ADP21" s="6"/>
      <c r="ADQ21" s="6"/>
      <c r="ADR21" s="6"/>
      <c r="ADS21" s="6"/>
      <c r="ADT21" s="6"/>
      <c r="ADU21" s="6"/>
      <c r="ADV21" s="6"/>
      <c r="ADW21" s="6"/>
      <c r="ADX21" s="6"/>
      <c r="ADY21" s="6"/>
      <c r="ADZ21" s="6"/>
      <c r="AEA21" s="6"/>
      <c r="AEB21" s="6"/>
      <c r="AEC21" s="6"/>
      <c r="AED21" s="6"/>
      <c r="AEE21" s="6"/>
      <c r="AEF21" s="6"/>
      <c r="AEG21" s="6"/>
      <c r="AEH21" s="6"/>
      <c r="AEI21" s="6"/>
      <c r="AEJ21" s="6"/>
      <c r="AEK21" s="6"/>
      <c r="AEL21" s="6"/>
      <c r="AEM21" s="6"/>
      <c r="AEN21" s="6"/>
      <c r="AEO21" s="6"/>
      <c r="AEP21" s="6"/>
      <c r="AEQ21" s="6"/>
      <c r="AER21" s="6"/>
      <c r="AES21" s="6"/>
      <c r="AET21" s="6"/>
      <c r="AEU21" s="6"/>
      <c r="AEV21" s="6"/>
      <c r="AEW21" s="6"/>
      <c r="AEX21" s="6"/>
      <c r="AEY21" s="6"/>
      <c r="AEZ21" s="6"/>
      <c r="AFA21" s="6"/>
      <c r="AFB21" s="6"/>
      <c r="AFC21" s="6"/>
      <c r="AFD21" s="6"/>
      <c r="AFE21" s="6"/>
      <c r="AFF21" s="6"/>
      <c r="AFG21" s="6"/>
      <c r="AFH21" s="6"/>
      <c r="AFI21" s="6"/>
      <c r="AFJ21" s="6"/>
      <c r="AFK21" s="6"/>
      <c r="AFL21" s="6"/>
      <c r="AFM21" s="6"/>
      <c r="AFN21" s="6"/>
      <c r="AFO21" s="6"/>
      <c r="AFP21" s="6"/>
      <c r="AFQ21" s="6"/>
      <c r="AFR21" s="6"/>
      <c r="AFS21" s="6"/>
      <c r="AFT21" s="6"/>
      <c r="AFU21" s="6"/>
      <c r="AFV21" s="6"/>
      <c r="AFW21" s="6"/>
      <c r="AFX21" s="6"/>
      <c r="AFY21" s="6"/>
      <c r="AFZ21" s="6"/>
      <c r="AGA21" s="6"/>
      <c r="AGB21" s="6"/>
      <c r="AGC21" s="6"/>
      <c r="AGD21" s="6"/>
      <c r="AGE21" s="6"/>
      <c r="AGF21" s="6"/>
      <c r="AGG21" s="6"/>
      <c r="AGH21" s="6"/>
      <c r="AGI21" s="6"/>
      <c r="AGJ21" s="6"/>
      <c r="AGK21" s="6"/>
      <c r="AGL21" s="6"/>
      <c r="AGM21" s="6"/>
      <c r="AGN21" s="6"/>
      <c r="AGO21" s="6"/>
      <c r="AGP21" s="6"/>
      <c r="AGQ21" s="6"/>
      <c r="AGR21" s="6"/>
      <c r="AGS21" s="6"/>
      <c r="AGT21" s="6"/>
      <c r="AGU21" s="6"/>
      <c r="AGV21" s="6"/>
      <c r="AGW21" s="6"/>
      <c r="AGX21" s="6"/>
      <c r="AGY21" s="6"/>
      <c r="AGZ21" s="6"/>
      <c r="AHA21" s="6"/>
      <c r="AHB21" s="6"/>
      <c r="AHC21" s="6"/>
      <c r="AHD21" s="6"/>
      <c r="AHE21" s="6"/>
      <c r="AHF21" s="6"/>
      <c r="AHG21" s="6"/>
      <c r="AHH21" s="6"/>
      <c r="AHI21" s="6"/>
      <c r="AHJ21" s="6"/>
      <c r="AHK21" s="6"/>
      <c r="AHL21" s="6"/>
      <c r="AHM21" s="6"/>
      <c r="AHN21" s="6"/>
      <c r="AHO21" s="6"/>
      <c r="AHP21" s="6"/>
      <c r="AHQ21" s="6"/>
      <c r="AHR21" s="6"/>
      <c r="AHS21" s="6"/>
      <c r="AHT21" s="6"/>
      <c r="AHU21" s="6"/>
      <c r="AHV21" s="6"/>
      <c r="AHW21" s="6"/>
      <c r="AHX21" s="6"/>
      <c r="AHY21" s="6"/>
      <c r="AHZ21" s="6"/>
      <c r="AIA21" s="6"/>
      <c r="AIB21" s="6"/>
      <c r="AIC21" s="6"/>
      <c r="AID21" s="6"/>
      <c r="AIE21" s="6"/>
      <c r="AIF21" s="6"/>
      <c r="AIG21" s="6"/>
      <c r="AIH21" s="6"/>
      <c r="AII21" s="6"/>
      <c r="AIJ21" s="6"/>
      <c r="AIK21" s="6"/>
      <c r="AIL21" s="6"/>
      <c r="AIM21" s="6"/>
      <c r="AIN21" s="6"/>
      <c r="AIO21" s="6"/>
      <c r="AIP21" s="6"/>
      <c r="AIQ21" s="6"/>
      <c r="AIR21" s="6"/>
      <c r="AIS21" s="6"/>
      <c r="AIT21" s="6"/>
      <c r="AIU21" s="6"/>
      <c r="AIV21" s="6"/>
      <c r="AIW21" s="6"/>
      <c r="AIX21" s="6"/>
      <c r="AIY21" s="6"/>
      <c r="AIZ21" s="6"/>
      <c r="AJA21" s="6"/>
      <c r="AJB21" s="6"/>
      <c r="AJC21" s="6"/>
      <c r="AJD21" s="6"/>
      <c r="AJE21" s="6"/>
      <c r="AJF21" s="6"/>
      <c r="AJG21" s="6"/>
      <c r="AJH21" s="6"/>
      <c r="AJI21" s="6"/>
      <c r="AJJ21" s="6"/>
      <c r="AJK21" s="6"/>
      <c r="AJL21" s="6"/>
      <c r="AJM21" s="6"/>
      <c r="AJN21" s="6"/>
      <c r="AJO21" s="6"/>
      <c r="AJP21" s="6"/>
      <c r="AJQ21" s="6"/>
      <c r="AJR21" s="6"/>
      <c r="AJS21" s="6"/>
      <c r="AJT21" s="6"/>
      <c r="AJU21" s="6"/>
      <c r="AJV21" s="6"/>
      <c r="AJW21" s="6"/>
      <c r="AJX21" s="6"/>
      <c r="AJY21" s="6"/>
      <c r="AJZ21" s="6"/>
      <c r="AKA21" s="6"/>
      <c r="AKB21" s="6"/>
      <c r="AKC21" s="6"/>
      <c r="AKD21" s="6"/>
      <c r="AKE21" s="6"/>
      <c r="AKF21" s="6"/>
      <c r="AKG21" s="6"/>
      <c r="AKH21" s="6"/>
      <c r="AKI21" s="6"/>
      <c r="AKJ21" s="6"/>
      <c r="AKK21" s="6"/>
      <c r="AKL21" s="6"/>
      <c r="AKM21" s="6"/>
      <c r="AKN21" s="6"/>
      <c r="AKO21" s="6"/>
      <c r="AKP21" s="6"/>
      <c r="AKQ21" s="6"/>
      <c r="AKR21" s="6"/>
      <c r="AKS21" s="6"/>
      <c r="AKT21" s="6"/>
      <c r="AKU21" s="6"/>
      <c r="AKV21" s="6"/>
      <c r="AKW21" s="6"/>
      <c r="AKX21" s="6"/>
      <c r="AKY21" s="6"/>
      <c r="AKZ21" s="6"/>
      <c r="ALA21" s="6"/>
      <c r="ALB21" s="6"/>
      <c r="ALC21" s="6"/>
      <c r="ALD21" s="6"/>
      <c r="ALE21" s="6"/>
      <c r="ALF21" s="6"/>
      <c r="ALG21" s="6"/>
      <c r="ALH21" s="6"/>
      <c r="ALI21" s="6"/>
      <c r="ALJ21" s="6"/>
      <c r="ALK21" s="6"/>
      <c r="ALL21" s="6"/>
      <c r="ALM21" s="6"/>
      <c r="ALN21" s="6"/>
      <c r="ALO21" s="6"/>
      <c r="ALP21" s="6"/>
      <c r="ALQ21" s="6"/>
      <c r="ALR21" s="6"/>
      <c r="ALS21" s="6"/>
      <c r="ALT21" s="6"/>
      <c r="ALU21" s="6"/>
      <c r="ALV21" s="6"/>
      <c r="ALW21" s="6"/>
      <c r="ALX21" s="6"/>
      <c r="ALY21" s="6"/>
      <c r="ALZ21" s="6"/>
      <c r="AMA21" s="6"/>
      <c r="AMB21" s="6"/>
      <c r="AMC21" s="6"/>
      <c r="AMD21" s="6"/>
      <c r="AME21" s="6"/>
      <c r="AMF21" s="6"/>
      <c r="AMG21" s="6"/>
      <c r="AMH21" s="6"/>
      <c r="AMI21" s="6"/>
      <c r="AMJ21" s="6"/>
      <c r="AMK21" s="6"/>
      <c r="AML21" s="6"/>
      <c r="AMM21" s="6"/>
      <c r="AMN21" s="6"/>
      <c r="AMO21" s="6"/>
      <c r="AMP21" s="6"/>
      <c r="AMQ21" s="6"/>
      <c r="AMR21" s="6"/>
      <c r="AMS21" s="6"/>
      <c r="AMT21" s="6"/>
      <c r="AMU21" s="6"/>
      <c r="AMV21" s="6"/>
      <c r="AMW21" s="6"/>
      <c r="AMX21" s="6"/>
      <c r="AMY21" s="6"/>
      <c r="AMZ21" s="6"/>
      <c r="ANA21" s="6"/>
      <c r="ANB21" s="6"/>
      <c r="ANC21" s="6"/>
      <c r="AND21" s="6"/>
      <c r="ANE21" s="6"/>
      <c r="ANF21" s="6"/>
      <c r="ANG21" s="6"/>
      <c r="ANH21" s="6"/>
      <c r="ANI21" s="6"/>
      <c r="ANJ21" s="6"/>
      <c r="ANK21" s="6"/>
      <c r="ANL21" s="6"/>
      <c r="ANM21" s="6"/>
      <c r="ANN21" s="6"/>
      <c r="ANO21" s="6"/>
      <c r="ANP21" s="6"/>
      <c r="ANQ21" s="6"/>
      <c r="ANR21" s="6"/>
      <c r="ANS21" s="6"/>
      <c r="ANT21" s="6"/>
      <c r="ANU21" s="6"/>
      <c r="ANV21" s="6"/>
      <c r="ANW21" s="6"/>
      <c r="ANX21" s="6"/>
      <c r="ANY21" s="6"/>
      <c r="ANZ21" s="6"/>
      <c r="AOA21" s="6"/>
      <c r="AOB21" s="6"/>
      <c r="AOC21" s="6"/>
      <c r="AOD21" s="6"/>
      <c r="AOE21" s="6"/>
      <c r="AOF21" s="6"/>
      <c r="AOG21" s="6"/>
      <c r="AOH21" s="6"/>
      <c r="AOI21" s="6"/>
      <c r="AOJ21" s="6"/>
      <c r="AOK21" s="6"/>
      <c r="AOL21" s="6"/>
      <c r="AOM21" s="6"/>
      <c r="AON21" s="6"/>
      <c r="AOO21" s="6"/>
      <c r="AOP21" s="6"/>
      <c r="AOQ21" s="6"/>
      <c r="AOR21" s="6"/>
      <c r="AOS21" s="6"/>
      <c r="AOT21" s="6"/>
      <c r="AOU21" s="6"/>
      <c r="AOV21" s="6"/>
      <c r="AOW21" s="6"/>
      <c r="AOX21" s="6"/>
      <c r="AOY21" s="6"/>
      <c r="AOZ21" s="6"/>
      <c r="APA21" s="6"/>
      <c r="APB21" s="6"/>
      <c r="APC21" s="6"/>
      <c r="APD21" s="6"/>
      <c r="APE21" s="6"/>
      <c r="APF21" s="6"/>
      <c r="APG21" s="6"/>
      <c r="APH21" s="6"/>
      <c r="API21" s="6"/>
      <c r="APJ21" s="6"/>
      <c r="APK21" s="6"/>
      <c r="APL21" s="6"/>
      <c r="APM21" s="6"/>
      <c r="APN21" s="6"/>
      <c r="APO21" s="6"/>
      <c r="APP21" s="6"/>
      <c r="APQ21" s="6"/>
      <c r="APR21" s="6"/>
      <c r="APS21" s="6"/>
      <c r="APT21" s="6"/>
      <c r="APU21" s="6"/>
      <c r="APV21" s="6"/>
      <c r="APW21" s="6"/>
      <c r="APX21" s="6"/>
      <c r="APY21" s="6"/>
      <c r="APZ21" s="6"/>
      <c r="AQA21" s="6"/>
      <c r="AQB21" s="6"/>
      <c r="AQC21" s="6"/>
      <c r="AQD21" s="6"/>
      <c r="AQE21" s="6"/>
      <c r="AQF21" s="6"/>
      <c r="AQG21" s="6"/>
      <c r="AQH21" s="6"/>
      <c r="AQI21" s="6"/>
      <c r="AQJ21" s="6"/>
      <c r="AQK21" s="6"/>
      <c r="AQL21" s="6"/>
      <c r="AQM21" s="6"/>
      <c r="AQN21" s="6"/>
      <c r="AQO21" s="6"/>
      <c r="AQP21" s="6"/>
      <c r="AQQ21" s="6"/>
      <c r="AQR21" s="6"/>
      <c r="AQS21" s="6"/>
      <c r="AQT21" s="6"/>
      <c r="AQU21" s="6"/>
      <c r="AQV21" s="6"/>
      <c r="AQW21" s="6"/>
      <c r="AQX21" s="6"/>
      <c r="AQY21" s="6"/>
      <c r="AQZ21" s="6"/>
      <c r="ARA21" s="6"/>
      <c r="ARB21" s="6"/>
      <c r="ARC21" s="6"/>
      <c r="ARD21" s="6"/>
      <c r="ARE21" s="6"/>
      <c r="ARF21" s="6"/>
      <c r="ARG21" s="6"/>
      <c r="ARH21" s="6"/>
      <c r="ARI21" s="6"/>
      <c r="ARJ21" s="6"/>
      <c r="ARK21" s="6"/>
      <c r="ARL21" s="6"/>
      <c r="ARM21" s="6"/>
      <c r="ARN21" s="6"/>
      <c r="ARO21" s="6"/>
      <c r="ARP21" s="6"/>
      <c r="ARQ21" s="6"/>
      <c r="ARR21" s="6"/>
      <c r="ARS21" s="6"/>
      <c r="ART21" s="6"/>
      <c r="ARU21" s="6"/>
      <c r="ARV21" s="6"/>
      <c r="ARW21" s="6"/>
      <c r="ARX21" s="6"/>
      <c r="ARY21" s="6"/>
      <c r="ARZ21" s="6"/>
      <c r="ASA21" s="6"/>
      <c r="ASB21" s="6"/>
      <c r="ASC21" s="6"/>
      <c r="ASD21" s="6"/>
      <c r="ASE21" s="6"/>
      <c r="ASF21" s="6"/>
      <c r="ASG21" s="6"/>
      <c r="ASH21" s="6"/>
      <c r="ASI21" s="6"/>
      <c r="ASJ21" s="6"/>
      <c r="ASK21" s="6"/>
      <c r="ASL21" s="6"/>
      <c r="ASM21" s="6"/>
      <c r="ASN21" s="6"/>
      <c r="ASO21" s="6"/>
      <c r="ASP21" s="6"/>
      <c r="ASQ21" s="6"/>
      <c r="ASR21" s="6"/>
      <c r="ASS21" s="6"/>
      <c r="AST21" s="6"/>
      <c r="ASU21" s="6"/>
      <c r="ASV21" s="6"/>
      <c r="ASW21" s="6"/>
      <c r="ASX21" s="6"/>
      <c r="ASY21" s="6"/>
      <c r="ASZ21" s="6"/>
      <c r="ATA21" s="6"/>
      <c r="ATB21" s="6"/>
      <c r="ATC21" s="6"/>
      <c r="ATD21" s="6"/>
      <c r="ATE21" s="6"/>
      <c r="ATF21" s="6"/>
      <c r="ATG21" s="6"/>
      <c r="ATH21" s="6"/>
      <c r="ATI21" s="6"/>
      <c r="ATJ21" s="6"/>
      <c r="ATK21" s="6"/>
      <c r="ATL21" s="6"/>
      <c r="ATM21" s="6"/>
      <c r="ATN21" s="6"/>
      <c r="ATO21" s="6"/>
      <c r="ATP21" s="6"/>
      <c r="ATQ21" s="6"/>
      <c r="ATR21" s="6"/>
      <c r="ATS21" s="6"/>
      <c r="ATT21" s="6"/>
      <c r="ATU21" s="6"/>
      <c r="ATV21" s="6"/>
      <c r="ATW21" s="6"/>
      <c r="ATX21" s="6"/>
      <c r="ATY21" s="6"/>
      <c r="ATZ21" s="6"/>
      <c r="AUA21" s="6"/>
      <c r="AUB21" s="6"/>
      <c r="AUC21" s="6"/>
      <c r="AUD21" s="6"/>
      <c r="AUE21" s="6"/>
      <c r="AUF21" s="6"/>
      <c r="AUG21" s="6"/>
      <c r="AUH21" s="6"/>
      <c r="AUI21" s="6"/>
      <c r="AUJ21" s="6"/>
      <c r="AUK21" s="6"/>
      <c r="AUL21" s="6"/>
      <c r="AUM21" s="6"/>
      <c r="AUN21" s="6"/>
      <c r="AUO21" s="6"/>
      <c r="AUP21" s="6"/>
      <c r="AUQ21" s="6"/>
      <c r="AUR21" s="6"/>
      <c r="AUS21" s="6"/>
      <c r="AUT21" s="6"/>
      <c r="AUU21" s="6"/>
      <c r="AUV21" s="6"/>
      <c r="AUW21" s="6"/>
      <c r="AUX21" s="6"/>
      <c r="AUY21" s="6"/>
      <c r="AUZ21" s="6"/>
      <c r="AVA21" s="6"/>
      <c r="AVB21" s="6"/>
      <c r="AVC21" s="6"/>
      <c r="AVD21" s="6"/>
      <c r="AVE21" s="6"/>
      <c r="AVF21" s="6"/>
      <c r="AVG21" s="6"/>
      <c r="AVH21" s="6"/>
      <c r="AVI21" s="6"/>
      <c r="AVJ21" s="6"/>
      <c r="AVK21" s="6"/>
      <c r="AVL21" s="6"/>
      <c r="AVM21" s="6"/>
      <c r="AVN21" s="6"/>
      <c r="AVO21" s="6"/>
      <c r="AVP21" s="6"/>
      <c r="AVQ21" s="6"/>
      <c r="AVR21" s="6"/>
      <c r="AVS21" s="6"/>
      <c r="AVT21" s="6"/>
      <c r="AVU21" s="6"/>
      <c r="AVV21" s="6"/>
      <c r="AVW21" s="6"/>
      <c r="AVX21" s="6"/>
      <c r="AVY21" s="6"/>
      <c r="AVZ21" s="6"/>
      <c r="AWA21" s="6"/>
      <c r="AWB21" s="6"/>
      <c r="AWC21" s="6"/>
      <c r="AWD21" s="6"/>
      <c r="AWE21" s="6"/>
      <c r="AWF21" s="6"/>
      <c r="AWG21" s="6"/>
      <c r="AWH21" s="6"/>
      <c r="AWI21" s="6"/>
      <c r="AWJ21" s="6"/>
      <c r="AWK21" s="6"/>
      <c r="AWL21" s="6"/>
      <c r="AWM21" s="6"/>
      <c r="AWN21" s="6"/>
      <c r="AWO21" s="6"/>
      <c r="AWP21" s="6"/>
      <c r="AWQ21" s="6"/>
      <c r="AWR21" s="6"/>
      <c r="AWS21" s="6"/>
      <c r="AWT21" s="6"/>
      <c r="AWU21" s="6"/>
      <c r="AWV21" s="6"/>
      <c r="AWW21" s="6"/>
      <c r="AWX21" s="6"/>
      <c r="AWY21" s="6"/>
      <c r="AWZ21" s="6"/>
      <c r="AXA21" s="6"/>
      <c r="AXB21" s="6"/>
      <c r="AXC21" s="6"/>
      <c r="AXD21" s="6"/>
      <c r="AXE21" s="6"/>
      <c r="AXF21" s="6"/>
      <c r="AXG21" s="6"/>
      <c r="AXH21" s="6"/>
      <c r="AXI21" s="6"/>
      <c r="AXJ21" s="6"/>
      <c r="AXK21" s="6"/>
      <c r="AXL21" s="6"/>
      <c r="AXM21" s="6"/>
      <c r="AXN21" s="6"/>
      <c r="AXO21" s="6"/>
      <c r="AXP21" s="6"/>
      <c r="AXQ21" s="6"/>
      <c r="AXR21" s="6"/>
      <c r="AXS21" s="6"/>
      <c r="AXT21" s="6"/>
      <c r="AXU21" s="6"/>
      <c r="AXV21" s="6"/>
      <c r="AXW21" s="6"/>
      <c r="AXX21" s="6"/>
      <c r="AXY21" s="6"/>
      <c r="AXZ21" s="6"/>
      <c r="AYA21" s="6"/>
      <c r="AYB21" s="6"/>
      <c r="AYC21" s="6"/>
      <c r="AYD21" s="6"/>
      <c r="AYE21" s="6"/>
      <c r="AYF21" s="6"/>
      <c r="AYG21" s="6"/>
      <c r="AYH21" s="6"/>
      <c r="AYI21" s="6"/>
      <c r="AYJ21" s="6"/>
      <c r="AYK21" s="6"/>
      <c r="AYL21" s="6"/>
      <c r="AYM21" s="6"/>
      <c r="AYN21" s="6"/>
      <c r="AYO21" s="6"/>
      <c r="AYP21" s="6"/>
      <c r="AYQ21" s="6"/>
      <c r="AYR21" s="6"/>
      <c r="AYS21" s="6"/>
      <c r="AYT21" s="6"/>
      <c r="AYU21" s="6"/>
      <c r="AYV21" s="6"/>
      <c r="AYW21" s="6"/>
      <c r="AYX21" s="6"/>
      <c r="AYY21" s="6"/>
      <c r="AYZ21" s="6"/>
      <c r="AZA21" s="6"/>
      <c r="AZB21" s="6"/>
      <c r="AZC21" s="6"/>
      <c r="AZD21" s="6"/>
      <c r="AZE21" s="6"/>
      <c r="AZF21" s="6"/>
      <c r="AZG21" s="6"/>
      <c r="AZH21" s="6"/>
      <c r="AZI21" s="6"/>
      <c r="AZJ21" s="6"/>
      <c r="AZK21" s="6"/>
      <c r="AZL21" s="6"/>
      <c r="AZM21" s="6"/>
      <c r="AZN21" s="6"/>
      <c r="AZO21" s="6"/>
      <c r="AZP21" s="6"/>
      <c r="AZQ21" s="6"/>
      <c r="AZR21" s="6"/>
      <c r="AZS21" s="6"/>
      <c r="AZT21" s="6"/>
      <c r="AZU21" s="6"/>
      <c r="AZV21" s="6"/>
      <c r="AZW21" s="6"/>
      <c r="AZX21" s="6"/>
      <c r="AZY21" s="6"/>
      <c r="AZZ21" s="6"/>
      <c r="BAA21" s="6"/>
      <c r="BAB21" s="6"/>
      <c r="BAC21" s="6"/>
      <c r="BAD21" s="6"/>
      <c r="BAE21" s="6"/>
      <c r="BAF21" s="6"/>
      <c r="BAG21" s="6"/>
      <c r="BAH21" s="6"/>
      <c r="BAI21" s="6"/>
      <c r="BAJ21" s="6"/>
      <c r="BAK21" s="6"/>
      <c r="BAL21" s="6"/>
      <c r="BAM21" s="6"/>
      <c r="BAN21" s="6"/>
      <c r="BAO21" s="6"/>
      <c r="BAP21" s="6"/>
      <c r="BAQ21" s="6"/>
      <c r="BAR21" s="6"/>
      <c r="BAS21" s="6"/>
      <c r="BAT21" s="6"/>
      <c r="BAU21" s="6"/>
      <c r="BAV21" s="6"/>
      <c r="BAW21" s="6"/>
      <c r="BAX21" s="6"/>
      <c r="BAY21" s="6"/>
      <c r="BAZ21" s="6"/>
      <c r="BBA21" s="6"/>
      <c r="BBB21" s="6"/>
      <c r="BBC21" s="6"/>
      <c r="BBD21" s="6"/>
      <c r="BBE21" s="6"/>
      <c r="BBF21" s="6"/>
      <c r="BBG21" s="6"/>
      <c r="BBH21" s="6"/>
      <c r="BBI21" s="6"/>
      <c r="BBJ21" s="6"/>
      <c r="BBK21" s="6"/>
      <c r="BBL21" s="6"/>
      <c r="BBM21" s="6"/>
      <c r="BBN21" s="6"/>
      <c r="BBO21" s="6"/>
      <c r="BBP21" s="6"/>
      <c r="BBQ21" s="6"/>
      <c r="BBR21" s="6"/>
      <c r="BBS21" s="6"/>
      <c r="BBT21" s="6"/>
      <c r="BBU21" s="6"/>
      <c r="BBV21" s="6"/>
      <c r="BBW21" s="6"/>
      <c r="BBX21" s="6"/>
      <c r="BBY21" s="6"/>
      <c r="BBZ21" s="6"/>
      <c r="BCA21" s="6"/>
      <c r="BCB21" s="6"/>
      <c r="BCC21" s="6"/>
      <c r="BCD21" s="6"/>
      <c r="BCE21" s="6"/>
      <c r="BCF21" s="6"/>
      <c r="BCG21" s="6"/>
      <c r="BCH21" s="6"/>
      <c r="BCI21" s="6"/>
      <c r="BCJ21" s="6"/>
      <c r="BCK21" s="6"/>
      <c r="BCL21" s="6"/>
      <c r="BCM21" s="6"/>
      <c r="BCN21" s="6"/>
      <c r="BCO21" s="6"/>
      <c r="BCP21" s="6"/>
      <c r="BCQ21" s="6"/>
      <c r="BCR21" s="6"/>
      <c r="BCS21" s="6"/>
      <c r="BCT21" s="6"/>
      <c r="BCU21" s="6"/>
      <c r="BCV21" s="6"/>
      <c r="BCW21" s="6"/>
      <c r="BCX21" s="6"/>
      <c r="BCY21" s="6"/>
      <c r="BCZ21" s="6"/>
      <c r="BDA21" s="6"/>
      <c r="BDB21" s="6"/>
      <c r="BDC21" s="6"/>
      <c r="BDD21" s="6"/>
      <c r="BDE21" s="6"/>
      <c r="BDF21" s="6"/>
      <c r="BDG21" s="6"/>
      <c r="BDH21" s="6"/>
      <c r="BDI21" s="6"/>
      <c r="BDJ21" s="6"/>
      <c r="BDK21" s="6"/>
      <c r="BDL21" s="6"/>
      <c r="BDM21" s="6"/>
      <c r="BDN21" s="6"/>
      <c r="BDO21" s="6"/>
      <c r="BDP21" s="6"/>
      <c r="BDQ21" s="6"/>
      <c r="BDR21" s="6"/>
      <c r="BDS21" s="6"/>
      <c r="BDT21" s="6"/>
      <c r="BDU21" s="6"/>
      <c r="BDV21" s="6"/>
      <c r="BDW21" s="6"/>
      <c r="BDX21" s="6"/>
      <c r="BDY21" s="6"/>
      <c r="BDZ21" s="6"/>
      <c r="BEA21" s="6"/>
      <c r="BEB21" s="6"/>
      <c r="BEC21" s="6"/>
      <c r="BED21" s="6"/>
      <c r="BEE21" s="6"/>
      <c r="BEF21" s="6"/>
      <c r="BEG21" s="6"/>
      <c r="BEH21" s="6"/>
      <c r="BEI21" s="6"/>
      <c r="BEJ21" s="6"/>
      <c r="BEK21" s="6"/>
      <c r="BEL21" s="6"/>
      <c r="BEM21" s="6"/>
      <c r="BEN21" s="6"/>
      <c r="BEO21" s="6"/>
      <c r="BEP21" s="6"/>
      <c r="BEQ21" s="6"/>
      <c r="BER21" s="6"/>
      <c r="BES21" s="6"/>
      <c r="BET21" s="6"/>
      <c r="BEU21" s="6"/>
      <c r="BEV21" s="6"/>
      <c r="BEW21" s="6"/>
      <c r="BEX21" s="6"/>
      <c r="BEY21" s="6"/>
      <c r="BEZ21" s="6"/>
      <c r="BFA21" s="6"/>
      <c r="BFB21" s="6"/>
      <c r="BFC21" s="6"/>
      <c r="BFD21" s="6"/>
      <c r="BFE21" s="6"/>
      <c r="BFF21" s="6"/>
      <c r="BFG21" s="6"/>
      <c r="BFH21" s="6"/>
      <c r="BFI21" s="6"/>
      <c r="BFJ21" s="6"/>
      <c r="BFK21" s="6"/>
      <c r="BFL21" s="6"/>
      <c r="BFM21" s="6"/>
      <c r="BFN21" s="6"/>
      <c r="BFO21" s="6"/>
      <c r="BFP21" s="6"/>
      <c r="BFQ21" s="6"/>
      <c r="BFR21" s="6"/>
      <c r="BFS21" s="6"/>
      <c r="BFT21" s="6"/>
      <c r="BFU21" s="6"/>
      <c r="BFV21" s="6"/>
      <c r="BFW21" s="6"/>
      <c r="BFX21" s="6"/>
      <c r="BFY21" s="6"/>
      <c r="BFZ21" s="6"/>
      <c r="BGA21" s="6"/>
      <c r="BGB21" s="6"/>
      <c r="BGC21" s="6"/>
      <c r="BGD21" s="6"/>
      <c r="BGE21" s="6"/>
      <c r="BGF21" s="6"/>
      <c r="BGG21" s="6"/>
      <c r="BGH21" s="6"/>
      <c r="BGI21" s="6"/>
      <c r="BGJ21" s="6"/>
      <c r="BGK21" s="6"/>
      <c r="BGL21" s="6"/>
      <c r="BGM21" s="6"/>
      <c r="BGN21" s="6"/>
      <c r="BGO21" s="6"/>
      <c r="BGP21" s="6"/>
      <c r="BGQ21" s="6"/>
      <c r="BGR21" s="6"/>
      <c r="BGS21" s="6"/>
      <c r="BGT21" s="6"/>
      <c r="BGU21" s="6"/>
      <c r="BGV21" s="6"/>
      <c r="BGW21" s="6"/>
      <c r="BGX21" s="6"/>
      <c r="BGY21" s="6"/>
      <c r="BGZ21" s="6"/>
      <c r="BHA21" s="6"/>
      <c r="BHB21" s="6"/>
      <c r="BHC21" s="6"/>
      <c r="BHD21" s="6"/>
      <c r="BHE21" s="6"/>
      <c r="BHF21" s="6"/>
      <c r="BHG21" s="6"/>
      <c r="BHH21" s="6"/>
      <c r="BHI21" s="6"/>
      <c r="BHJ21" s="6"/>
      <c r="BHK21" s="6"/>
      <c r="BHL21" s="6"/>
      <c r="BHM21" s="6"/>
      <c r="BHN21" s="6"/>
      <c r="BHO21" s="6"/>
      <c r="BHP21" s="6"/>
      <c r="BHQ21" s="6"/>
      <c r="BHR21" s="6"/>
      <c r="BHS21" s="6"/>
      <c r="BHT21" s="6"/>
      <c r="BHU21" s="6"/>
      <c r="BHV21" s="6"/>
      <c r="BHW21" s="6"/>
      <c r="BHX21" s="6"/>
      <c r="BHY21" s="6"/>
      <c r="BHZ21" s="6"/>
      <c r="BIA21" s="6"/>
      <c r="BIB21" s="6"/>
      <c r="BIC21" s="6"/>
      <c r="BID21" s="6"/>
      <c r="BIE21" s="6"/>
      <c r="BIF21" s="6"/>
      <c r="BIG21" s="6"/>
      <c r="BIH21" s="6"/>
      <c r="BII21" s="6"/>
      <c r="BIJ21" s="6"/>
      <c r="BIK21" s="6"/>
      <c r="BIL21" s="6"/>
      <c r="BIM21" s="6"/>
      <c r="BIN21" s="6"/>
      <c r="BIO21" s="6"/>
      <c r="BIP21" s="6"/>
      <c r="BIQ21" s="6"/>
      <c r="BIR21" s="6"/>
      <c r="BIS21" s="6"/>
      <c r="BIT21" s="6"/>
      <c r="BIU21" s="6"/>
      <c r="BIV21" s="6"/>
      <c r="BIW21" s="6"/>
      <c r="BIX21" s="6"/>
      <c r="BIY21" s="6"/>
      <c r="BIZ21" s="6"/>
      <c r="BJA21" s="6"/>
      <c r="BJB21" s="6"/>
      <c r="BJC21" s="6"/>
      <c r="BJD21" s="6"/>
      <c r="BJE21" s="6"/>
      <c r="BJF21" s="6"/>
      <c r="BJG21" s="6"/>
      <c r="BJH21" s="6"/>
      <c r="BJI21" s="6"/>
      <c r="BJJ21" s="6"/>
      <c r="BJK21" s="6"/>
      <c r="BJL21" s="6"/>
      <c r="BJM21" s="6"/>
      <c r="BJN21" s="6"/>
      <c r="BJO21" s="6"/>
      <c r="BJP21" s="6"/>
      <c r="BJQ21" s="6"/>
      <c r="BJR21" s="6"/>
      <c r="BJS21" s="6"/>
      <c r="BJT21" s="6"/>
      <c r="BJU21" s="6"/>
      <c r="BJV21" s="6"/>
      <c r="BJW21" s="6"/>
      <c r="BJX21" s="6"/>
      <c r="BJY21" s="6"/>
      <c r="BJZ21" s="6"/>
      <c r="BKA21" s="6"/>
      <c r="BKB21" s="6"/>
      <c r="BKC21" s="6"/>
      <c r="BKD21" s="6"/>
      <c r="BKE21" s="6"/>
      <c r="BKF21" s="6"/>
      <c r="BKG21" s="6"/>
      <c r="BKH21" s="6"/>
      <c r="BKI21" s="6"/>
      <c r="BKJ21" s="6"/>
      <c r="BKK21" s="6"/>
      <c r="BKL21" s="6"/>
      <c r="BKM21" s="6"/>
      <c r="BKN21" s="6"/>
      <c r="BKO21" s="6"/>
      <c r="BKP21" s="6"/>
      <c r="BKQ21" s="6"/>
      <c r="BKR21" s="6"/>
      <c r="BKS21" s="6"/>
      <c r="BKT21" s="6"/>
      <c r="BKU21" s="6"/>
      <c r="BKV21" s="6"/>
      <c r="BKW21" s="6"/>
      <c r="BKX21" s="6"/>
      <c r="BKY21" s="6"/>
      <c r="BKZ21" s="6"/>
      <c r="BLA21" s="6"/>
      <c r="BLB21" s="6"/>
      <c r="BLC21" s="6"/>
      <c r="BLD21" s="6"/>
      <c r="BLE21" s="6"/>
      <c r="BLF21" s="6"/>
      <c r="BLG21" s="6"/>
      <c r="BLH21" s="6"/>
      <c r="BLI21" s="6"/>
      <c r="BLJ21" s="6"/>
      <c r="BLK21" s="6"/>
      <c r="BLL21" s="6"/>
      <c r="BLM21" s="6"/>
      <c r="BLN21" s="6"/>
      <c r="BLO21" s="6"/>
      <c r="BLP21" s="6"/>
      <c r="BLQ21" s="6"/>
      <c r="BLR21" s="6"/>
      <c r="BLS21" s="6"/>
      <c r="BLT21" s="6"/>
      <c r="BLU21" s="6"/>
      <c r="BLV21" s="6"/>
      <c r="BLW21" s="6"/>
      <c r="BLX21" s="6"/>
      <c r="BLY21" s="6"/>
      <c r="BLZ21" s="6"/>
      <c r="BMA21" s="6"/>
      <c r="BMB21" s="6"/>
      <c r="BMC21" s="6"/>
      <c r="BMD21" s="6"/>
      <c r="BME21" s="6"/>
      <c r="BMF21" s="6"/>
      <c r="BMG21" s="6"/>
      <c r="BMH21" s="6"/>
      <c r="BMI21" s="6"/>
      <c r="BMJ21" s="6"/>
      <c r="BMK21" s="6"/>
      <c r="BML21" s="6"/>
      <c r="BMM21" s="6"/>
      <c r="BMN21" s="6"/>
      <c r="BMO21" s="6"/>
      <c r="BMP21" s="6"/>
      <c r="BMQ21" s="6"/>
      <c r="BMR21" s="6"/>
      <c r="BMS21" s="6"/>
      <c r="BMT21" s="6"/>
      <c r="BMU21" s="6"/>
      <c r="BMV21" s="6"/>
      <c r="BMW21" s="6"/>
      <c r="BMX21" s="6"/>
      <c r="BMY21" s="6"/>
      <c r="BMZ21" s="6"/>
      <c r="BNA21" s="6"/>
      <c r="BNB21" s="6"/>
      <c r="BNC21" s="6"/>
      <c r="BND21" s="6"/>
      <c r="BNE21" s="6"/>
      <c r="BNF21" s="6"/>
      <c r="BNG21" s="6"/>
      <c r="BNH21" s="6"/>
      <c r="BNI21" s="6"/>
      <c r="BNJ21" s="6"/>
      <c r="BNK21" s="6"/>
      <c r="BNL21" s="6"/>
      <c r="BNM21" s="6"/>
      <c r="BNN21" s="6"/>
      <c r="BNO21" s="6"/>
      <c r="BNP21" s="6"/>
      <c r="BNQ21" s="6"/>
      <c r="BNR21" s="6"/>
      <c r="BNS21" s="6"/>
      <c r="BNT21" s="6"/>
      <c r="BNU21" s="6"/>
      <c r="BNV21" s="6"/>
      <c r="BNW21" s="6"/>
      <c r="BNX21" s="6"/>
      <c r="BNY21" s="6"/>
      <c r="BNZ21" s="6"/>
      <c r="BOA21" s="6"/>
      <c r="BOB21" s="6"/>
      <c r="BOC21" s="6"/>
      <c r="BOD21" s="6"/>
      <c r="BOE21" s="6"/>
      <c r="BOF21" s="6"/>
      <c r="BOG21" s="6"/>
      <c r="BOH21" s="6"/>
      <c r="BOI21" s="6"/>
      <c r="BOJ21" s="6"/>
      <c r="BOK21" s="6"/>
      <c r="BOL21" s="6"/>
      <c r="BOM21" s="6"/>
      <c r="BON21" s="6"/>
      <c r="BOO21" s="6"/>
      <c r="BOP21" s="6"/>
      <c r="BOQ21" s="6"/>
      <c r="BOR21" s="6"/>
      <c r="BOS21" s="6"/>
      <c r="BOT21" s="6"/>
      <c r="BOU21" s="6"/>
      <c r="BOV21" s="6"/>
      <c r="BOW21" s="6"/>
      <c r="BOX21" s="6"/>
      <c r="BOY21" s="6"/>
      <c r="BOZ21" s="6"/>
      <c r="BPA21" s="6"/>
      <c r="BPB21" s="6"/>
      <c r="BPC21" s="6"/>
      <c r="BPD21" s="6"/>
      <c r="BPE21" s="6"/>
      <c r="BPF21" s="6"/>
      <c r="BPG21" s="6"/>
      <c r="BPH21" s="6"/>
      <c r="BPI21" s="6"/>
      <c r="BPJ21" s="6"/>
      <c r="BPK21" s="6"/>
      <c r="BPL21" s="6"/>
      <c r="BPM21" s="6"/>
      <c r="BPN21" s="6"/>
      <c r="BPO21" s="6"/>
      <c r="BPP21" s="6"/>
      <c r="BPQ21" s="6"/>
      <c r="BPR21" s="6"/>
      <c r="BPS21" s="6"/>
      <c r="BPT21" s="6"/>
      <c r="BPU21" s="6"/>
      <c r="BPV21" s="6"/>
      <c r="BPW21" s="6"/>
      <c r="BPX21" s="6"/>
      <c r="BPY21" s="6"/>
      <c r="BPZ21" s="6"/>
      <c r="BQA21" s="6"/>
      <c r="BQB21" s="6"/>
      <c r="BQC21" s="6"/>
      <c r="BQD21" s="6"/>
      <c r="BQE21" s="6"/>
      <c r="BQF21" s="6"/>
      <c r="BQG21" s="6"/>
      <c r="BQH21" s="6"/>
      <c r="BQI21" s="6"/>
      <c r="BQJ21" s="6"/>
      <c r="BQK21" s="6"/>
      <c r="BQL21" s="6"/>
      <c r="BQM21" s="6"/>
      <c r="BQN21" s="6"/>
      <c r="BQO21" s="6"/>
      <c r="BQP21" s="6"/>
      <c r="BQQ21" s="6"/>
      <c r="BQR21" s="6"/>
      <c r="BQS21" s="6"/>
      <c r="BQT21" s="6"/>
      <c r="BQU21" s="6"/>
      <c r="BQV21" s="6"/>
      <c r="BQW21" s="6"/>
      <c r="BQX21" s="6"/>
      <c r="BQY21" s="6"/>
      <c r="BQZ21" s="6"/>
      <c r="BRA21" s="6"/>
      <c r="BRB21" s="6"/>
      <c r="BRC21" s="6"/>
      <c r="BRD21" s="6"/>
      <c r="BRE21" s="6"/>
      <c r="BRF21" s="6"/>
      <c r="BRG21" s="6"/>
      <c r="BRH21" s="6"/>
      <c r="BRI21" s="6"/>
      <c r="BRJ21" s="6"/>
      <c r="BRK21" s="6"/>
      <c r="BRL21" s="6"/>
      <c r="BRM21" s="6"/>
      <c r="BRN21" s="6"/>
      <c r="BRO21" s="6"/>
      <c r="BRP21" s="6"/>
      <c r="BRQ21" s="6"/>
      <c r="BRR21" s="6"/>
      <c r="BRS21" s="6"/>
      <c r="BRT21" s="6"/>
      <c r="BRU21" s="6"/>
      <c r="BRV21" s="6"/>
      <c r="BRW21" s="6"/>
      <c r="BRX21" s="6"/>
      <c r="BRY21" s="6"/>
      <c r="BRZ21" s="6"/>
      <c r="BSA21" s="6"/>
      <c r="BSB21" s="6"/>
      <c r="BSC21" s="6"/>
      <c r="BSD21" s="6"/>
      <c r="BSE21" s="6"/>
      <c r="BSF21" s="6"/>
      <c r="BSG21" s="6"/>
      <c r="BSH21" s="6"/>
      <c r="BSI21" s="6"/>
      <c r="BSJ21" s="6"/>
      <c r="BSK21" s="6"/>
      <c r="BSL21" s="6"/>
      <c r="BSM21" s="6"/>
      <c r="BSN21" s="6"/>
      <c r="BSO21" s="6"/>
      <c r="BSP21" s="6"/>
      <c r="BSQ21" s="6"/>
      <c r="BSR21" s="6"/>
      <c r="BSS21" s="6"/>
      <c r="BST21" s="6"/>
      <c r="BSU21" s="6"/>
      <c r="BSV21" s="6"/>
      <c r="BSW21" s="6"/>
      <c r="BSX21" s="6"/>
      <c r="BSY21" s="6"/>
      <c r="BSZ21" s="6"/>
      <c r="BTA21" s="6"/>
      <c r="BTB21" s="6"/>
      <c r="BTC21" s="6"/>
      <c r="BTD21" s="6"/>
      <c r="BTE21" s="6"/>
      <c r="BTF21" s="6"/>
      <c r="BTG21" s="6"/>
      <c r="BTH21" s="6"/>
      <c r="BTI21" s="6"/>
      <c r="BTJ21" s="6"/>
      <c r="BTK21" s="6"/>
      <c r="BTL21" s="6"/>
      <c r="BTM21" s="6"/>
      <c r="BTN21" s="6"/>
      <c r="BTO21" s="6"/>
      <c r="BTP21" s="6"/>
      <c r="BTQ21" s="6"/>
      <c r="BTR21" s="6"/>
      <c r="BTS21" s="6"/>
      <c r="BTT21" s="6"/>
      <c r="BTU21" s="6"/>
      <c r="BTV21" s="6"/>
      <c r="BTW21" s="6"/>
      <c r="BTX21" s="6"/>
      <c r="BTY21" s="6"/>
      <c r="BTZ21" s="6"/>
      <c r="BUA21" s="6"/>
      <c r="BUB21" s="6"/>
      <c r="BUC21" s="6"/>
      <c r="BUD21" s="6"/>
      <c r="BUE21" s="6"/>
      <c r="BUF21" s="6"/>
      <c r="BUG21" s="6"/>
      <c r="BUH21" s="6"/>
      <c r="BUI21" s="6"/>
      <c r="BUJ21" s="6"/>
      <c r="BUK21" s="6"/>
      <c r="BUL21" s="6"/>
      <c r="BUM21" s="6"/>
      <c r="BUN21" s="6"/>
      <c r="BUO21" s="6"/>
      <c r="BUP21" s="6"/>
      <c r="BUQ21" s="6"/>
      <c r="BUR21" s="6"/>
      <c r="BUS21" s="6"/>
      <c r="BUT21" s="6"/>
      <c r="BUU21" s="6"/>
      <c r="BUV21" s="6"/>
      <c r="BUW21" s="6"/>
      <c r="BUX21" s="6"/>
      <c r="BUY21" s="6"/>
      <c r="BUZ21" s="6"/>
      <c r="BVA21" s="6"/>
      <c r="BVB21" s="6"/>
      <c r="BVC21" s="6"/>
      <c r="BVD21" s="6"/>
      <c r="BVE21" s="6"/>
      <c r="BVF21" s="6"/>
      <c r="BVG21" s="6"/>
      <c r="BVH21" s="6"/>
      <c r="BVI21" s="6"/>
      <c r="BVJ21" s="6"/>
      <c r="BVK21" s="6"/>
      <c r="BVL21" s="6"/>
      <c r="BVM21" s="6"/>
      <c r="BVN21" s="6"/>
      <c r="BVO21" s="6"/>
      <c r="BVP21" s="6"/>
      <c r="BVQ21" s="6"/>
      <c r="BVR21" s="6"/>
      <c r="BVS21" s="6"/>
      <c r="BVT21" s="6"/>
      <c r="BVU21" s="6"/>
      <c r="BVV21" s="6"/>
      <c r="BVW21" s="6"/>
      <c r="BVX21" s="6"/>
      <c r="BVY21" s="6"/>
      <c r="BVZ21" s="6"/>
      <c r="BWA21" s="6"/>
      <c r="BWB21" s="6"/>
      <c r="BWC21" s="6"/>
      <c r="BWD21" s="6"/>
      <c r="BWE21" s="6"/>
      <c r="BWF21" s="6"/>
      <c r="BWG21" s="6"/>
      <c r="BWH21" s="6"/>
      <c r="BWI21" s="6"/>
      <c r="BWJ21" s="6"/>
      <c r="BWK21" s="6"/>
      <c r="BWL21" s="6"/>
      <c r="BWM21" s="6"/>
      <c r="BWN21" s="6"/>
      <c r="BWO21" s="6"/>
      <c r="BWP21" s="6"/>
      <c r="BWQ21" s="6"/>
      <c r="BWR21" s="6"/>
      <c r="BWS21" s="6"/>
      <c r="BWT21" s="6"/>
      <c r="BWU21" s="6"/>
      <c r="BWV21" s="6"/>
      <c r="BWW21" s="6"/>
      <c r="BWX21" s="6"/>
      <c r="BWY21" s="6"/>
      <c r="BWZ21" s="6"/>
      <c r="BXA21" s="6"/>
      <c r="BXB21" s="6"/>
      <c r="BXC21" s="6"/>
      <c r="BXD21" s="6"/>
      <c r="BXE21" s="6"/>
      <c r="BXF21" s="6"/>
      <c r="BXG21" s="6"/>
      <c r="BXH21" s="6"/>
      <c r="BXI21" s="6"/>
      <c r="BXJ21" s="6"/>
      <c r="BXK21" s="6"/>
      <c r="BXL21" s="6"/>
      <c r="BXM21" s="6"/>
      <c r="BXN21" s="6"/>
      <c r="BXO21" s="6"/>
      <c r="BXP21" s="6"/>
      <c r="BXQ21" s="6"/>
      <c r="BXR21" s="6"/>
      <c r="BXS21" s="6"/>
      <c r="BXT21" s="6"/>
      <c r="BXU21" s="6"/>
      <c r="BXV21" s="6"/>
      <c r="BXW21" s="6"/>
      <c r="BXX21" s="6"/>
      <c r="BXY21" s="6"/>
      <c r="BXZ21" s="6"/>
      <c r="BYA21" s="6"/>
      <c r="BYB21" s="6"/>
      <c r="BYC21" s="6"/>
      <c r="BYD21" s="6"/>
      <c r="BYE21" s="6"/>
      <c r="BYF21" s="6"/>
      <c r="BYG21" s="6"/>
      <c r="BYH21" s="6"/>
      <c r="BYI21" s="6"/>
      <c r="BYJ21" s="6"/>
      <c r="BYK21" s="6"/>
      <c r="BYL21" s="6"/>
      <c r="BYM21" s="6"/>
      <c r="BYN21" s="6"/>
      <c r="BYO21" s="6"/>
      <c r="BYP21" s="6"/>
      <c r="BYQ21" s="6"/>
      <c r="BYR21" s="6"/>
      <c r="BYS21" s="6"/>
      <c r="BYT21" s="6"/>
      <c r="BYU21" s="6"/>
      <c r="BYV21" s="6"/>
      <c r="BYW21" s="6"/>
      <c r="BYX21" s="6"/>
      <c r="BYY21" s="6"/>
      <c r="BYZ21" s="6"/>
      <c r="BZA21" s="6"/>
      <c r="BZB21" s="6"/>
      <c r="BZC21" s="6"/>
      <c r="BZD21" s="6"/>
      <c r="BZE21" s="6"/>
      <c r="BZF21" s="6"/>
      <c r="BZG21" s="6"/>
      <c r="BZH21" s="6"/>
      <c r="BZI21" s="6"/>
      <c r="BZJ21" s="6"/>
      <c r="BZK21" s="6"/>
      <c r="BZL21" s="6"/>
      <c r="BZM21" s="6"/>
      <c r="BZN21" s="6"/>
      <c r="BZO21" s="6"/>
      <c r="BZP21" s="6"/>
      <c r="BZQ21" s="6"/>
      <c r="BZR21" s="6"/>
      <c r="BZS21" s="6"/>
      <c r="BZT21" s="6"/>
      <c r="BZU21" s="6"/>
      <c r="BZV21" s="6"/>
      <c r="BZW21" s="6"/>
      <c r="BZX21" s="6"/>
      <c r="BZY21" s="6"/>
      <c r="BZZ21" s="6"/>
      <c r="CAA21" s="6"/>
      <c r="CAB21" s="6"/>
      <c r="CAC21" s="6"/>
      <c r="CAD21" s="6"/>
      <c r="CAE21" s="6"/>
      <c r="CAF21" s="6"/>
      <c r="CAG21" s="6"/>
    </row>
    <row r="22" spans="1:2061" s="3" customFormat="1" ht="15.75" thickBot="1" x14ac:dyDescent="0.3">
      <c r="A22" s="44" t="s">
        <v>0</v>
      </c>
      <c r="B22" s="45" t="s">
        <v>1</v>
      </c>
      <c r="C22" s="137" t="s">
        <v>2</v>
      </c>
      <c r="D22" s="138"/>
      <c r="E22" s="138"/>
      <c r="F22" s="138"/>
      <c r="G22" s="139"/>
      <c r="H22" s="43" t="s">
        <v>3</v>
      </c>
      <c r="I22" s="43" t="s">
        <v>3</v>
      </c>
      <c r="J22" s="137" t="s">
        <v>2</v>
      </c>
      <c r="K22" s="138"/>
      <c r="L22" s="138"/>
      <c r="M22" s="138"/>
      <c r="N22" s="140"/>
      <c r="O22" s="72"/>
      <c r="P22" s="141" t="s">
        <v>2</v>
      </c>
      <c r="Q22" s="142"/>
      <c r="R22" s="142"/>
      <c r="S22" s="142"/>
      <c r="T22" s="143"/>
      <c r="U22" s="46" t="s">
        <v>17</v>
      </c>
      <c r="V22" s="47" t="s">
        <v>18</v>
      </c>
      <c r="W22" s="48" t="s">
        <v>19</v>
      </c>
      <c r="X22" s="49" t="s">
        <v>20</v>
      </c>
      <c r="Y22" s="49" t="s">
        <v>21</v>
      </c>
      <c r="Z22" s="49" t="s">
        <v>22</v>
      </c>
      <c r="AA22" s="49" t="s">
        <v>23</v>
      </c>
      <c r="AB22" s="49" t="s">
        <v>24</v>
      </c>
      <c r="AC22" s="47" t="s">
        <v>25</v>
      </c>
      <c r="AD22" s="72"/>
      <c r="AE22" s="107" t="s">
        <v>27</v>
      </c>
      <c r="AF22" s="109"/>
      <c r="AG22" s="107" t="s">
        <v>2</v>
      </c>
      <c r="AH22" s="108"/>
      <c r="AI22" s="108"/>
      <c r="AJ22" s="108"/>
      <c r="AK22" s="108"/>
      <c r="AL22" s="33" t="s">
        <v>27</v>
      </c>
      <c r="AM22" s="33" t="s">
        <v>17</v>
      </c>
      <c r="AN22" s="33" t="s">
        <v>18</v>
      </c>
      <c r="AO22" s="33" t="s">
        <v>19</v>
      </c>
      <c r="AP22" s="33" t="s">
        <v>20</v>
      </c>
      <c r="AQ22" s="33" t="s">
        <v>21</v>
      </c>
      <c r="AR22" s="33" t="s">
        <v>22</v>
      </c>
      <c r="AS22" s="33" t="s">
        <v>23</v>
      </c>
      <c r="AT22" s="33" t="s">
        <v>24</v>
      </c>
      <c r="AU22" s="34" t="s">
        <v>25</v>
      </c>
      <c r="AV22" s="39" t="s">
        <v>29</v>
      </c>
      <c r="AW22" s="38" t="s">
        <v>29</v>
      </c>
      <c r="AX22" s="32" t="s">
        <v>18</v>
      </c>
      <c r="AY22" s="88" t="s">
        <v>41</v>
      </c>
      <c r="AZ22" s="25" t="s">
        <v>42</v>
      </c>
      <c r="BA22" s="88" t="s">
        <v>42</v>
      </c>
      <c r="BB22" s="25" t="s">
        <v>43</v>
      </c>
      <c r="BC22" s="88" t="s">
        <v>43</v>
      </c>
      <c r="BD22" s="25" t="s">
        <v>44</v>
      </c>
      <c r="BE22" s="88" t="s">
        <v>44</v>
      </c>
      <c r="BF22" s="25" t="s">
        <v>19</v>
      </c>
      <c r="BG22" s="34" t="s">
        <v>19</v>
      </c>
      <c r="BH22" s="25" t="s">
        <v>20</v>
      </c>
      <c r="BI22" s="34" t="s">
        <v>20</v>
      </c>
      <c r="BJ22" s="25" t="s">
        <v>21</v>
      </c>
      <c r="BK22" s="34" t="s">
        <v>21</v>
      </c>
      <c r="BL22" s="25" t="s">
        <v>22</v>
      </c>
      <c r="BM22" s="34" t="s">
        <v>22</v>
      </c>
      <c r="BN22" s="25" t="s">
        <v>28</v>
      </c>
      <c r="BO22" s="34" t="s">
        <v>28</v>
      </c>
      <c r="BP22" s="25" t="s">
        <v>24</v>
      </c>
      <c r="BQ22" s="34" t="s">
        <v>24</v>
      </c>
      <c r="BR22" s="107" t="s">
        <v>2</v>
      </c>
      <c r="BS22" s="108"/>
      <c r="BT22" s="108"/>
      <c r="BU22" s="108"/>
      <c r="BV22" s="108"/>
      <c r="BW22" s="33" t="s">
        <v>29</v>
      </c>
      <c r="BX22" s="33" t="s">
        <v>27</v>
      </c>
      <c r="BY22" s="108" t="s">
        <v>2</v>
      </c>
      <c r="BZ22" s="108"/>
      <c r="CA22" s="108"/>
      <c r="CB22" s="108"/>
      <c r="CC22" s="109"/>
      <c r="CD22" s="83"/>
      <c r="CE22" s="83"/>
      <c r="CF22" s="83"/>
      <c r="CG22" s="83"/>
      <c r="CH22" s="83"/>
      <c r="CI22" s="83"/>
      <c r="CJ22" s="83"/>
      <c r="CK22" s="83"/>
      <c r="CL22" s="83"/>
      <c r="CM22" s="83"/>
      <c r="CN22" s="83"/>
      <c r="CO22" s="83"/>
      <c r="CP22" s="83"/>
      <c r="CQ22" s="83"/>
      <c r="CR22" s="83"/>
      <c r="CS22" s="83"/>
      <c r="CT22" s="83"/>
      <c r="CU22" s="83"/>
      <c r="CV22" s="83"/>
      <c r="CW22" s="83"/>
      <c r="CX22" s="83"/>
      <c r="CY22" s="83"/>
      <c r="CZ22" s="83"/>
      <c r="DA22" s="83"/>
      <c r="DB22" s="83"/>
      <c r="DC22" s="83"/>
      <c r="DD22" s="83"/>
      <c r="DE22" s="83"/>
      <c r="DF22" s="83"/>
      <c r="DG22" s="83"/>
      <c r="DH22" s="83"/>
      <c r="DI22" s="83"/>
      <c r="DJ22" s="83"/>
      <c r="DK22" s="83"/>
      <c r="DL22" s="83"/>
      <c r="DM22" s="83"/>
      <c r="DN22" s="83"/>
      <c r="DO22" s="83"/>
      <c r="DP22" s="83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  <c r="CAB22" s="5"/>
      <c r="CAC22" s="5"/>
      <c r="CAD22" s="5"/>
      <c r="CAE22" s="5"/>
      <c r="CAF22" s="5"/>
      <c r="CAG22" s="5"/>
    </row>
    <row r="23" spans="1:2061" x14ac:dyDescent="0.25">
      <c r="A23" s="65">
        <v>2</v>
      </c>
      <c r="B23" s="66"/>
      <c r="C23" s="125" t="str">
        <f>AG23</f>
        <v>LILLE FG BETHUNE</v>
      </c>
      <c r="D23" s="126"/>
      <c r="E23" s="126"/>
      <c r="F23" s="126"/>
      <c r="G23" s="126"/>
      <c r="H23" s="192">
        <v>2</v>
      </c>
      <c r="I23" s="192">
        <v>1</v>
      </c>
      <c r="J23" s="126" t="str">
        <f>AG24</f>
        <v>LILLE LOUVIERE</v>
      </c>
      <c r="K23" s="126"/>
      <c r="L23" s="126"/>
      <c r="M23" s="126"/>
      <c r="N23" s="127"/>
      <c r="O23" s="72"/>
      <c r="P23" s="128" t="str">
        <f>VLOOKUP(AE23,AF23:AK28,2,0)</f>
        <v>LILLE LOUVIERE</v>
      </c>
      <c r="Q23" s="129"/>
      <c r="R23" s="129"/>
      <c r="S23" s="129"/>
      <c r="T23" s="130"/>
      <c r="U23" s="50">
        <v>1</v>
      </c>
      <c r="V23" s="51">
        <f>VLOOKUP(P23,AG23:AU28,8,0)</f>
        <v>10</v>
      </c>
      <c r="W23" s="52">
        <f>VLOOKUP(P23,AG23:AU28,9,0)</f>
        <v>5</v>
      </c>
      <c r="X23" s="53">
        <f>VLOOKUP(P23,AG23:AU28,10,0)</f>
        <v>3</v>
      </c>
      <c r="Y23" s="53">
        <f>VLOOKUP(P23,AG23:AU28,11,0)</f>
        <v>1</v>
      </c>
      <c r="Z23" s="53">
        <f>VLOOKUP(P23,AG23:AU28,12,0)</f>
        <v>1</v>
      </c>
      <c r="AA23" s="53">
        <f>VLOOKUP(P23,AG23:AU28,13,0)</f>
        <v>9</v>
      </c>
      <c r="AB23" s="53">
        <f>VLOOKUP(P23,AG23:AU28,14,0)</f>
        <v>7</v>
      </c>
      <c r="AC23" s="54">
        <f>VLOOKUP(P23,AG23:AU28,15,0)</f>
        <v>2</v>
      </c>
      <c r="AD23" s="72"/>
      <c r="AE23" s="19">
        <v>1</v>
      </c>
      <c r="AF23" s="21">
        <f>AM23</f>
        <v>5</v>
      </c>
      <c r="AG23" s="122" t="s">
        <v>15</v>
      </c>
      <c r="AH23" s="123"/>
      <c r="AI23" s="123"/>
      <c r="AJ23" s="123"/>
      <c r="AK23" s="123"/>
      <c r="AL23" s="20">
        <f>RANK(AV23,AV23:AV28)</f>
        <v>5</v>
      </c>
      <c r="AM23" s="20">
        <f>RANK(AW23,AW23:AW28)</f>
        <v>5</v>
      </c>
      <c r="AN23" s="20">
        <f>SUMPRODUCT((C23:G37=AG23)*(BD23:BD37))+SUMPRODUCT((J23:N37=AG23)*(BE23:BE37))</f>
        <v>5</v>
      </c>
      <c r="AO23" s="20">
        <f>SUMPRODUCT((C23:G37=AG23)*(BF23:BF37))+SUMPRODUCT((J23:N37=AG23)*(BG23:BG37))</f>
        <v>5</v>
      </c>
      <c r="AP23" s="20">
        <f>SUMPRODUCT((C23:G37=AG23)*(BH23:BH37))+SUMPRODUCT((J23:N37=AG23)*(BI23:BI37))</f>
        <v>1</v>
      </c>
      <c r="AQ23" s="20">
        <f>SUMPRODUCT((C23:G37=AG23)*(BJ23:BJ37))+SUMPRODUCT((J23:N37=AG23)*(BK23:BK37))</f>
        <v>2</v>
      </c>
      <c r="AR23" s="20">
        <f>SUMPRODUCT((C23:G37=AG23)*(BL23:BL37))+SUMPRODUCT((J23:N37=AG23)*(BM23:BM37))</f>
        <v>2</v>
      </c>
      <c r="AS23" s="20">
        <f>SUMPRODUCT((C23:G37=AG23)*(BN23:BN37))+SUMPRODUCT((J23:N37=AG23)*(BO23:BO37))</f>
        <v>10</v>
      </c>
      <c r="AT23" s="20">
        <f>SUMPRODUCT((C23:G37=AG23)*(BP23:BP37))+SUMPRODUCT((J23:N37=AG23)*(BQ23:BQ37))</f>
        <v>14</v>
      </c>
      <c r="AU23" s="21">
        <f>AS23-AT23</f>
        <v>-4</v>
      </c>
      <c r="AV23" s="40">
        <f>SUM(AN23*1000+(AU23)/10+(AS23)/100)</f>
        <v>4999.7000000000007</v>
      </c>
      <c r="AW23" s="37">
        <f>AV23+0.0000006</f>
        <v>4999.7000006000007</v>
      </c>
      <c r="AX23" s="19">
        <f>IF(H23="",0,IF(H23=I23,0,IF(H23&lt;I23,0,IF(Equipes!$Z$2=1,IF('Matchs de poule'!H23&gt;'Matchs de poule'!I23,3),IF(Equipes!$Z$2=2,IF('Matchs de poule'!H23&gt;'Matchs de poule'!I23,4))))))</f>
        <v>3</v>
      </c>
      <c r="AY23" s="21">
        <f>IF(I23="",0,IF(I23=H23,0,IF(I23&lt;H23,0,IF(Equipes!$Z$2=1,IF('Matchs de poule'!I23&gt;'Matchs de poule'!H23,3),IF(Equipes!$Z$2=2,IF(I23&gt;'Matchs de poule'!H23,4))))))</f>
        <v>0</v>
      </c>
      <c r="AZ23" s="26">
        <f>IF(H23="",0,IF(H23&gt;I23,0,IF(H23&lt;I23,0,IF(Equipes!$Z$2=1,IF('Matchs de poule'!H23='Matchs de poule'!I23,1),IF(Equipes!$Z$2=2,IF('Matchs de poule'!H23=I23,2))))))</f>
        <v>0</v>
      </c>
      <c r="BA23" s="21">
        <f>IF(I23="",0,IF(I23&gt;H23,0,IF(I23&lt;H23,0,IF(Equipes!$Z$2=1,IF('Matchs de poule'!I23='Matchs de poule'!H23,1),IF(Equipes!$Z$2=2,IF('Matchs de poule'!I23='Matchs de poule'!H23,2))))))</f>
        <v>0</v>
      </c>
      <c r="BB23" s="26">
        <f>IF(H23="",0,IF(H23&gt;I23,0,IF(H23=I23,0,IF(Equipes!$Z$2=1,IF('Matchs de poule'!H23&lt;'Matchs de poule'!I23,0),IF(Equipes!$Z$2=2,IF('Matchs de poule'!H23&lt;'Matchs de poule'!I23,1))))))</f>
        <v>0</v>
      </c>
      <c r="BC23" s="21">
        <f>IF(I23="",0,IF(I23&gt;H23,0,IF(I23=H23,0,IF(Equipes!$Z$2=1,IF('Matchs de poule'!I23&lt;'Matchs de poule'!H23,0),IF(Equipes!$Z$2=2,IF('Matchs de poule'!I23&lt;'Matchs de poule'!H23,1))))))</f>
        <v>0</v>
      </c>
      <c r="BD23" s="26">
        <f>SUM(AX23,AZ23,BB23)</f>
        <v>3</v>
      </c>
      <c r="BE23" s="21">
        <f>SUM(AY23,BA23,BC23)</f>
        <v>0</v>
      </c>
      <c r="BF23" s="26">
        <f>IF(H23="",0,1)</f>
        <v>1</v>
      </c>
      <c r="BG23" s="21">
        <f>IF(I23="",0,1)</f>
        <v>1</v>
      </c>
      <c r="BH23" s="26">
        <f>IF(H23&lt;&gt;"",IF(H23&gt;I23,1))</f>
        <v>1</v>
      </c>
      <c r="BI23" s="21" t="b">
        <f>IF(I23&lt;&gt;"",IF(I23&gt;H23,1))</f>
        <v>0</v>
      </c>
      <c r="BJ23" s="26" t="b">
        <f>IF(H23&lt;&gt;"",IF(H23=I23,1))</f>
        <v>0</v>
      </c>
      <c r="BK23" s="21" t="b">
        <f>IF(I23&lt;&gt;"",IF(I23=H23,1))</f>
        <v>0</v>
      </c>
      <c r="BL23" s="26" t="b">
        <f>IF(H23&lt;&gt;"",IF(H23&lt;I23,1))</f>
        <v>0</v>
      </c>
      <c r="BM23" s="21">
        <f>IF(I23&lt;&gt;"",IF(I23&lt;H23,1))</f>
        <v>1</v>
      </c>
      <c r="BN23" s="26">
        <f>H23</f>
        <v>2</v>
      </c>
      <c r="BO23" s="21">
        <f>I23</f>
        <v>1</v>
      </c>
      <c r="BP23" s="26">
        <f>I23</f>
        <v>1</v>
      </c>
      <c r="BQ23" s="21">
        <f>H23</f>
        <v>2</v>
      </c>
      <c r="BR23" s="122" t="str">
        <f>VLOOKUP(AE23,AF23:AK28,2,0)</f>
        <v>LILLE LOUVIERE</v>
      </c>
      <c r="BS23" s="123"/>
      <c r="BT23" s="123"/>
      <c r="BU23" s="123"/>
      <c r="BV23" s="123"/>
      <c r="BW23" s="31">
        <f>VLOOKUP(BR23,AG23:AV28,16,0)</f>
        <v>10000.290000000001</v>
      </c>
      <c r="BX23" s="20">
        <f>RANK(BW23,BW23:BW28)</f>
        <v>1</v>
      </c>
      <c r="BY23" s="123" t="str">
        <f>AG23</f>
        <v>LILLE FG BETHUNE</v>
      </c>
      <c r="BZ23" s="123"/>
      <c r="CA23" s="123"/>
      <c r="CB23" s="123"/>
      <c r="CC23" s="124"/>
      <c r="CD23" s="82"/>
      <c r="CE23" s="82"/>
      <c r="CF23" s="82"/>
      <c r="CG23" s="82"/>
      <c r="CH23" s="82"/>
      <c r="CI23" s="82"/>
      <c r="CJ23" s="82"/>
      <c r="CK23" s="82"/>
      <c r="CL23" s="82"/>
      <c r="CM23" s="82"/>
      <c r="CN23" s="82"/>
      <c r="CO23" s="82"/>
      <c r="CP23" s="82"/>
      <c r="CQ23" s="82"/>
      <c r="CR23" s="82"/>
      <c r="CS23" s="82"/>
      <c r="CT23" s="82"/>
      <c r="CU23" s="82"/>
      <c r="CV23" s="82"/>
      <c r="CW23" s="82"/>
      <c r="CX23" s="82"/>
      <c r="CY23" s="82"/>
      <c r="CZ23" s="82"/>
      <c r="DA23" s="82"/>
      <c r="DB23" s="82"/>
      <c r="DC23" s="82"/>
      <c r="DD23" s="82"/>
      <c r="DE23" s="82"/>
      <c r="DF23" s="82"/>
      <c r="DG23" s="82"/>
      <c r="DH23" s="82"/>
      <c r="DI23" s="82"/>
      <c r="DJ23" s="82"/>
      <c r="DK23" s="82"/>
      <c r="DL23" s="82"/>
      <c r="DM23" s="82"/>
      <c r="DN23" s="82"/>
      <c r="DO23" s="82"/>
      <c r="DP23" s="82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  <c r="VJ23" s="6"/>
      <c r="VK23" s="6"/>
      <c r="VL23" s="6"/>
      <c r="VM23" s="6"/>
      <c r="VN23" s="6"/>
      <c r="VO23" s="6"/>
      <c r="VP23" s="6"/>
      <c r="VQ23" s="6"/>
      <c r="VR23" s="6"/>
      <c r="VS23" s="6"/>
      <c r="VT23" s="6"/>
      <c r="VU23" s="6"/>
      <c r="VV23" s="6"/>
      <c r="VW23" s="6"/>
      <c r="VX23" s="6"/>
      <c r="VY23" s="6"/>
      <c r="VZ23" s="6"/>
      <c r="WA23" s="6"/>
      <c r="WB23" s="6"/>
      <c r="WC23" s="6"/>
      <c r="WD23" s="6"/>
      <c r="WE23" s="6"/>
      <c r="WF23" s="6"/>
      <c r="WG23" s="6"/>
      <c r="WH23" s="6"/>
      <c r="WI23" s="6"/>
      <c r="WJ23" s="6"/>
      <c r="WK23" s="6"/>
      <c r="WL23" s="6"/>
      <c r="WM23" s="6"/>
      <c r="WN23" s="6"/>
      <c r="WO23" s="6"/>
      <c r="WP23" s="6"/>
      <c r="WQ23" s="6"/>
      <c r="WR23" s="6"/>
      <c r="WS23" s="6"/>
      <c r="WT23" s="6"/>
      <c r="WU23" s="6"/>
      <c r="WV23" s="6"/>
      <c r="WW23" s="6"/>
      <c r="WX23" s="6"/>
      <c r="WY23" s="6"/>
      <c r="WZ23" s="6"/>
      <c r="XA23" s="6"/>
      <c r="XB23" s="6"/>
      <c r="XC23" s="6"/>
      <c r="XD23" s="6"/>
      <c r="XE23" s="6"/>
      <c r="XF23" s="6"/>
      <c r="XG23" s="6"/>
      <c r="XH23" s="6"/>
      <c r="XI23" s="6"/>
      <c r="XJ23" s="6"/>
      <c r="XK23" s="6"/>
      <c r="XL23" s="6"/>
      <c r="XM23" s="6"/>
      <c r="XN23" s="6"/>
      <c r="XO23" s="6"/>
      <c r="XP23" s="6"/>
      <c r="XQ23" s="6"/>
      <c r="XR23" s="6"/>
      <c r="XS23" s="6"/>
      <c r="XT23" s="6"/>
      <c r="XU23" s="6"/>
      <c r="XV23" s="6"/>
      <c r="XW23" s="6"/>
      <c r="XX23" s="6"/>
      <c r="XY23" s="6"/>
      <c r="XZ23" s="6"/>
      <c r="YA23" s="6"/>
      <c r="YB23" s="6"/>
      <c r="YC23" s="6"/>
      <c r="YD23" s="6"/>
      <c r="YE23" s="6"/>
      <c r="YF23" s="6"/>
      <c r="YG23" s="6"/>
      <c r="YH23" s="6"/>
      <c r="YI23" s="6"/>
      <c r="YJ23" s="6"/>
      <c r="YK23" s="6"/>
      <c r="YL23" s="6"/>
      <c r="YM23" s="6"/>
      <c r="YN23" s="6"/>
      <c r="YO23" s="6"/>
      <c r="YP23" s="6"/>
      <c r="YQ23" s="6"/>
      <c r="YR23" s="6"/>
      <c r="YS23" s="6"/>
      <c r="YT23" s="6"/>
      <c r="YU23" s="6"/>
      <c r="YV23" s="6"/>
      <c r="YW23" s="6"/>
      <c r="YX23" s="6"/>
      <c r="YY23" s="6"/>
      <c r="YZ23" s="6"/>
      <c r="ZA23" s="6"/>
      <c r="ZB23" s="6"/>
      <c r="ZC23" s="6"/>
      <c r="ZD23" s="6"/>
      <c r="ZE23" s="6"/>
      <c r="ZF23" s="6"/>
      <c r="ZG23" s="6"/>
      <c r="ZH23" s="6"/>
      <c r="ZI23" s="6"/>
      <c r="ZJ23" s="6"/>
      <c r="ZK23" s="6"/>
      <c r="ZL23" s="6"/>
      <c r="ZM23" s="6"/>
      <c r="ZN23" s="6"/>
      <c r="ZO23" s="6"/>
      <c r="ZP23" s="6"/>
      <c r="ZQ23" s="6"/>
      <c r="ZR23" s="6"/>
      <c r="ZS23" s="6"/>
      <c r="ZT23" s="6"/>
      <c r="ZU23" s="6"/>
      <c r="ZV23" s="6"/>
      <c r="ZW23" s="6"/>
      <c r="ZX23" s="6"/>
      <c r="ZY23" s="6"/>
      <c r="ZZ23" s="6"/>
      <c r="AAA23" s="6"/>
      <c r="AAB23" s="6"/>
      <c r="AAC23" s="6"/>
      <c r="AAD23" s="6"/>
      <c r="AAE23" s="6"/>
      <c r="AAF23" s="6"/>
      <c r="AAG23" s="6"/>
      <c r="AAH23" s="6"/>
      <c r="AAI23" s="6"/>
      <c r="AAJ23" s="6"/>
      <c r="AAK23" s="6"/>
      <c r="AAL23" s="6"/>
      <c r="AAM23" s="6"/>
      <c r="AAN23" s="6"/>
      <c r="AAO23" s="6"/>
      <c r="AAP23" s="6"/>
      <c r="AAQ23" s="6"/>
      <c r="AAR23" s="6"/>
      <c r="AAS23" s="6"/>
      <c r="AAT23" s="6"/>
      <c r="AAU23" s="6"/>
      <c r="AAV23" s="6"/>
      <c r="AAW23" s="6"/>
      <c r="AAX23" s="6"/>
      <c r="AAY23" s="6"/>
      <c r="AAZ23" s="6"/>
      <c r="ABA23" s="6"/>
      <c r="ABB23" s="6"/>
      <c r="ABC23" s="6"/>
      <c r="ABD23" s="6"/>
      <c r="ABE23" s="6"/>
      <c r="ABF23" s="6"/>
      <c r="ABG23" s="6"/>
      <c r="ABH23" s="6"/>
      <c r="ABI23" s="6"/>
      <c r="ABJ23" s="6"/>
      <c r="ABK23" s="6"/>
      <c r="ABL23" s="6"/>
      <c r="ABM23" s="6"/>
      <c r="ABN23" s="6"/>
      <c r="ABO23" s="6"/>
      <c r="ABP23" s="6"/>
      <c r="ABQ23" s="6"/>
      <c r="ABR23" s="6"/>
      <c r="ABS23" s="6"/>
      <c r="ABT23" s="6"/>
      <c r="ABU23" s="6"/>
      <c r="ABV23" s="6"/>
      <c r="ABW23" s="6"/>
      <c r="ABX23" s="6"/>
      <c r="ABY23" s="6"/>
      <c r="ABZ23" s="6"/>
      <c r="ACA23" s="6"/>
      <c r="ACB23" s="6"/>
      <c r="ACC23" s="6"/>
      <c r="ACD23" s="6"/>
      <c r="ACE23" s="6"/>
      <c r="ACF23" s="6"/>
      <c r="ACG23" s="6"/>
      <c r="ACH23" s="6"/>
      <c r="ACI23" s="6"/>
      <c r="ACJ23" s="6"/>
      <c r="ACK23" s="6"/>
      <c r="ACL23" s="6"/>
      <c r="ACM23" s="6"/>
      <c r="ACN23" s="6"/>
      <c r="ACO23" s="6"/>
      <c r="ACP23" s="6"/>
      <c r="ACQ23" s="6"/>
      <c r="ACR23" s="6"/>
      <c r="ACS23" s="6"/>
      <c r="ACT23" s="6"/>
      <c r="ACU23" s="6"/>
      <c r="ACV23" s="6"/>
      <c r="ACW23" s="6"/>
      <c r="ACX23" s="6"/>
      <c r="ACY23" s="6"/>
      <c r="ACZ23" s="6"/>
      <c r="ADA23" s="6"/>
      <c r="ADB23" s="6"/>
      <c r="ADC23" s="6"/>
      <c r="ADD23" s="6"/>
      <c r="ADE23" s="6"/>
      <c r="ADF23" s="6"/>
      <c r="ADG23" s="6"/>
      <c r="ADH23" s="6"/>
      <c r="ADI23" s="6"/>
      <c r="ADJ23" s="6"/>
      <c r="ADK23" s="6"/>
      <c r="ADL23" s="6"/>
      <c r="ADM23" s="6"/>
      <c r="ADN23" s="6"/>
      <c r="ADO23" s="6"/>
      <c r="ADP23" s="6"/>
      <c r="ADQ23" s="6"/>
      <c r="ADR23" s="6"/>
      <c r="ADS23" s="6"/>
      <c r="ADT23" s="6"/>
      <c r="ADU23" s="6"/>
      <c r="ADV23" s="6"/>
      <c r="ADW23" s="6"/>
      <c r="ADX23" s="6"/>
      <c r="ADY23" s="6"/>
      <c r="ADZ23" s="6"/>
      <c r="AEA23" s="6"/>
      <c r="AEB23" s="6"/>
      <c r="AEC23" s="6"/>
      <c r="AED23" s="6"/>
      <c r="AEE23" s="6"/>
      <c r="AEF23" s="6"/>
      <c r="AEG23" s="6"/>
      <c r="AEH23" s="6"/>
      <c r="AEI23" s="6"/>
      <c r="AEJ23" s="6"/>
      <c r="AEK23" s="6"/>
      <c r="AEL23" s="6"/>
      <c r="AEM23" s="6"/>
      <c r="AEN23" s="6"/>
      <c r="AEO23" s="6"/>
      <c r="AEP23" s="6"/>
      <c r="AEQ23" s="6"/>
      <c r="AER23" s="6"/>
      <c r="AES23" s="6"/>
      <c r="AET23" s="6"/>
      <c r="AEU23" s="6"/>
      <c r="AEV23" s="6"/>
      <c r="AEW23" s="6"/>
      <c r="AEX23" s="6"/>
      <c r="AEY23" s="6"/>
      <c r="AEZ23" s="6"/>
      <c r="AFA23" s="6"/>
      <c r="AFB23" s="6"/>
      <c r="AFC23" s="6"/>
      <c r="AFD23" s="6"/>
      <c r="AFE23" s="6"/>
      <c r="AFF23" s="6"/>
      <c r="AFG23" s="6"/>
      <c r="AFH23" s="6"/>
      <c r="AFI23" s="6"/>
      <c r="AFJ23" s="6"/>
      <c r="AFK23" s="6"/>
      <c r="AFL23" s="6"/>
      <c r="AFM23" s="6"/>
      <c r="AFN23" s="6"/>
      <c r="AFO23" s="6"/>
      <c r="AFP23" s="6"/>
      <c r="AFQ23" s="6"/>
      <c r="AFR23" s="6"/>
      <c r="AFS23" s="6"/>
      <c r="AFT23" s="6"/>
      <c r="AFU23" s="6"/>
      <c r="AFV23" s="6"/>
      <c r="AFW23" s="6"/>
      <c r="AFX23" s="6"/>
      <c r="AFY23" s="6"/>
      <c r="AFZ23" s="6"/>
      <c r="AGA23" s="6"/>
      <c r="AGB23" s="6"/>
      <c r="AGC23" s="6"/>
      <c r="AGD23" s="6"/>
      <c r="AGE23" s="6"/>
      <c r="AGF23" s="6"/>
      <c r="AGG23" s="6"/>
      <c r="AGH23" s="6"/>
      <c r="AGI23" s="6"/>
      <c r="AGJ23" s="6"/>
      <c r="AGK23" s="6"/>
      <c r="AGL23" s="6"/>
      <c r="AGM23" s="6"/>
      <c r="AGN23" s="6"/>
      <c r="AGO23" s="6"/>
      <c r="AGP23" s="6"/>
      <c r="AGQ23" s="6"/>
      <c r="AGR23" s="6"/>
      <c r="AGS23" s="6"/>
      <c r="AGT23" s="6"/>
      <c r="AGU23" s="6"/>
      <c r="AGV23" s="6"/>
      <c r="AGW23" s="6"/>
      <c r="AGX23" s="6"/>
      <c r="AGY23" s="6"/>
      <c r="AGZ23" s="6"/>
      <c r="AHA23" s="6"/>
      <c r="AHB23" s="6"/>
      <c r="AHC23" s="6"/>
      <c r="AHD23" s="6"/>
      <c r="AHE23" s="6"/>
      <c r="AHF23" s="6"/>
      <c r="AHG23" s="6"/>
      <c r="AHH23" s="6"/>
      <c r="AHI23" s="6"/>
      <c r="AHJ23" s="6"/>
      <c r="AHK23" s="6"/>
      <c r="AHL23" s="6"/>
      <c r="AHM23" s="6"/>
      <c r="AHN23" s="6"/>
      <c r="AHO23" s="6"/>
      <c r="AHP23" s="6"/>
      <c r="AHQ23" s="6"/>
      <c r="AHR23" s="6"/>
      <c r="AHS23" s="6"/>
      <c r="AHT23" s="6"/>
      <c r="AHU23" s="6"/>
      <c r="AHV23" s="6"/>
      <c r="AHW23" s="6"/>
      <c r="AHX23" s="6"/>
      <c r="AHY23" s="6"/>
      <c r="AHZ23" s="6"/>
      <c r="AIA23" s="6"/>
      <c r="AIB23" s="6"/>
      <c r="AIC23" s="6"/>
      <c r="AID23" s="6"/>
      <c r="AIE23" s="6"/>
      <c r="AIF23" s="6"/>
      <c r="AIG23" s="6"/>
      <c r="AIH23" s="6"/>
      <c r="AII23" s="6"/>
      <c r="AIJ23" s="6"/>
      <c r="AIK23" s="6"/>
      <c r="AIL23" s="6"/>
      <c r="AIM23" s="6"/>
      <c r="AIN23" s="6"/>
      <c r="AIO23" s="6"/>
      <c r="AIP23" s="6"/>
      <c r="AIQ23" s="6"/>
      <c r="AIR23" s="6"/>
      <c r="AIS23" s="6"/>
      <c r="AIT23" s="6"/>
      <c r="AIU23" s="6"/>
      <c r="AIV23" s="6"/>
      <c r="AIW23" s="6"/>
      <c r="AIX23" s="6"/>
      <c r="AIY23" s="6"/>
      <c r="AIZ23" s="6"/>
      <c r="AJA23" s="6"/>
      <c r="AJB23" s="6"/>
      <c r="AJC23" s="6"/>
      <c r="AJD23" s="6"/>
      <c r="AJE23" s="6"/>
      <c r="AJF23" s="6"/>
      <c r="AJG23" s="6"/>
      <c r="AJH23" s="6"/>
      <c r="AJI23" s="6"/>
      <c r="AJJ23" s="6"/>
      <c r="AJK23" s="6"/>
      <c r="AJL23" s="6"/>
      <c r="AJM23" s="6"/>
      <c r="AJN23" s="6"/>
      <c r="AJO23" s="6"/>
      <c r="AJP23" s="6"/>
      <c r="AJQ23" s="6"/>
      <c r="AJR23" s="6"/>
      <c r="AJS23" s="6"/>
      <c r="AJT23" s="6"/>
      <c r="AJU23" s="6"/>
      <c r="AJV23" s="6"/>
      <c r="AJW23" s="6"/>
      <c r="AJX23" s="6"/>
      <c r="AJY23" s="6"/>
      <c r="AJZ23" s="6"/>
      <c r="AKA23" s="6"/>
      <c r="AKB23" s="6"/>
      <c r="AKC23" s="6"/>
      <c r="AKD23" s="6"/>
      <c r="AKE23" s="6"/>
      <c r="AKF23" s="6"/>
      <c r="AKG23" s="6"/>
      <c r="AKH23" s="6"/>
      <c r="AKI23" s="6"/>
      <c r="AKJ23" s="6"/>
      <c r="AKK23" s="6"/>
      <c r="AKL23" s="6"/>
      <c r="AKM23" s="6"/>
      <c r="AKN23" s="6"/>
      <c r="AKO23" s="6"/>
      <c r="AKP23" s="6"/>
      <c r="AKQ23" s="6"/>
      <c r="AKR23" s="6"/>
      <c r="AKS23" s="6"/>
      <c r="AKT23" s="6"/>
      <c r="AKU23" s="6"/>
      <c r="AKV23" s="6"/>
      <c r="AKW23" s="6"/>
      <c r="AKX23" s="6"/>
      <c r="AKY23" s="6"/>
      <c r="AKZ23" s="6"/>
      <c r="ALA23" s="6"/>
      <c r="ALB23" s="6"/>
      <c r="ALC23" s="6"/>
      <c r="ALD23" s="6"/>
      <c r="ALE23" s="6"/>
      <c r="ALF23" s="6"/>
      <c r="ALG23" s="6"/>
      <c r="ALH23" s="6"/>
      <c r="ALI23" s="6"/>
      <c r="ALJ23" s="6"/>
      <c r="ALK23" s="6"/>
      <c r="ALL23" s="6"/>
      <c r="ALM23" s="6"/>
      <c r="ALN23" s="6"/>
      <c r="ALO23" s="6"/>
      <c r="ALP23" s="6"/>
      <c r="ALQ23" s="6"/>
      <c r="ALR23" s="6"/>
      <c r="ALS23" s="6"/>
      <c r="ALT23" s="6"/>
      <c r="ALU23" s="6"/>
      <c r="ALV23" s="6"/>
      <c r="ALW23" s="6"/>
      <c r="ALX23" s="6"/>
      <c r="ALY23" s="6"/>
      <c r="ALZ23" s="6"/>
      <c r="AMA23" s="6"/>
      <c r="AMB23" s="6"/>
      <c r="AMC23" s="6"/>
      <c r="AMD23" s="6"/>
      <c r="AME23" s="6"/>
      <c r="AMF23" s="6"/>
      <c r="AMG23" s="6"/>
      <c r="AMH23" s="6"/>
      <c r="AMI23" s="6"/>
      <c r="AMJ23" s="6"/>
      <c r="AMK23" s="6"/>
      <c r="AML23" s="6"/>
      <c r="AMM23" s="6"/>
      <c r="AMN23" s="6"/>
      <c r="AMO23" s="6"/>
      <c r="AMP23" s="6"/>
      <c r="AMQ23" s="6"/>
      <c r="AMR23" s="6"/>
      <c r="AMS23" s="6"/>
      <c r="AMT23" s="6"/>
      <c r="AMU23" s="6"/>
      <c r="AMV23" s="6"/>
      <c r="AMW23" s="6"/>
      <c r="AMX23" s="6"/>
      <c r="AMY23" s="6"/>
      <c r="AMZ23" s="6"/>
      <c r="ANA23" s="6"/>
      <c r="ANB23" s="6"/>
      <c r="ANC23" s="6"/>
      <c r="AND23" s="6"/>
      <c r="ANE23" s="6"/>
      <c r="ANF23" s="6"/>
      <c r="ANG23" s="6"/>
      <c r="ANH23" s="6"/>
      <c r="ANI23" s="6"/>
      <c r="ANJ23" s="6"/>
      <c r="ANK23" s="6"/>
      <c r="ANL23" s="6"/>
      <c r="ANM23" s="6"/>
      <c r="ANN23" s="6"/>
      <c r="ANO23" s="6"/>
      <c r="ANP23" s="6"/>
      <c r="ANQ23" s="6"/>
      <c r="ANR23" s="6"/>
      <c r="ANS23" s="6"/>
      <c r="ANT23" s="6"/>
      <c r="ANU23" s="6"/>
      <c r="ANV23" s="6"/>
      <c r="ANW23" s="6"/>
      <c r="ANX23" s="6"/>
      <c r="ANY23" s="6"/>
      <c r="ANZ23" s="6"/>
      <c r="AOA23" s="6"/>
      <c r="AOB23" s="6"/>
      <c r="AOC23" s="6"/>
      <c r="AOD23" s="6"/>
      <c r="AOE23" s="6"/>
      <c r="AOF23" s="6"/>
      <c r="AOG23" s="6"/>
      <c r="AOH23" s="6"/>
      <c r="AOI23" s="6"/>
      <c r="AOJ23" s="6"/>
      <c r="AOK23" s="6"/>
      <c r="AOL23" s="6"/>
      <c r="AOM23" s="6"/>
      <c r="AON23" s="6"/>
      <c r="AOO23" s="6"/>
      <c r="AOP23" s="6"/>
      <c r="AOQ23" s="6"/>
      <c r="AOR23" s="6"/>
      <c r="AOS23" s="6"/>
      <c r="AOT23" s="6"/>
      <c r="AOU23" s="6"/>
      <c r="AOV23" s="6"/>
      <c r="AOW23" s="6"/>
      <c r="AOX23" s="6"/>
      <c r="AOY23" s="6"/>
      <c r="AOZ23" s="6"/>
      <c r="APA23" s="6"/>
      <c r="APB23" s="6"/>
      <c r="APC23" s="6"/>
      <c r="APD23" s="6"/>
      <c r="APE23" s="6"/>
      <c r="APF23" s="6"/>
      <c r="APG23" s="6"/>
      <c r="APH23" s="6"/>
      <c r="API23" s="6"/>
      <c r="APJ23" s="6"/>
      <c r="APK23" s="6"/>
      <c r="APL23" s="6"/>
      <c r="APM23" s="6"/>
      <c r="APN23" s="6"/>
      <c r="APO23" s="6"/>
      <c r="APP23" s="6"/>
      <c r="APQ23" s="6"/>
      <c r="APR23" s="6"/>
      <c r="APS23" s="6"/>
      <c r="APT23" s="6"/>
      <c r="APU23" s="6"/>
      <c r="APV23" s="6"/>
      <c r="APW23" s="6"/>
      <c r="APX23" s="6"/>
      <c r="APY23" s="6"/>
      <c r="APZ23" s="6"/>
      <c r="AQA23" s="6"/>
      <c r="AQB23" s="6"/>
      <c r="AQC23" s="6"/>
      <c r="AQD23" s="6"/>
      <c r="AQE23" s="6"/>
      <c r="AQF23" s="6"/>
      <c r="AQG23" s="6"/>
      <c r="AQH23" s="6"/>
      <c r="AQI23" s="6"/>
      <c r="AQJ23" s="6"/>
      <c r="AQK23" s="6"/>
      <c r="AQL23" s="6"/>
      <c r="AQM23" s="6"/>
      <c r="AQN23" s="6"/>
      <c r="AQO23" s="6"/>
      <c r="AQP23" s="6"/>
      <c r="AQQ23" s="6"/>
      <c r="AQR23" s="6"/>
      <c r="AQS23" s="6"/>
      <c r="AQT23" s="6"/>
      <c r="AQU23" s="6"/>
      <c r="AQV23" s="6"/>
      <c r="AQW23" s="6"/>
      <c r="AQX23" s="6"/>
      <c r="AQY23" s="6"/>
      <c r="AQZ23" s="6"/>
      <c r="ARA23" s="6"/>
      <c r="ARB23" s="6"/>
      <c r="ARC23" s="6"/>
      <c r="ARD23" s="6"/>
      <c r="ARE23" s="6"/>
      <c r="ARF23" s="6"/>
      <c r="ARG23" s="6"/>
      <c r="ARH23" s="6"/>
      <c r="ARI23" s="6"/>
      <c r="ARJ23" s="6"/>
      <c r="ARK23" s="6"/>
      <c r="ARL23" s="6"/>
      <c r="ARM23" s="6"/>
      <c r="ARN23" s="6"/>
      <c r="ARO23" s="6"/>
      <c r="ARP23" s="6"/>
      <c r="ARQ23" s="6"/>
      <c r="ARR23" s="6"/>
      <c r="ARS23" s="6"/>
      <c r="ART23" s="6"/>
      <c r="ARU23" s="6"/>
      <c r="ARV23" s="6"/>
      <c r="ARW23" s="6"/>
      <c r="ARX23" s="6"/>
      <c r="ARY23" s="6"/>
      <c r="ARZ23" s="6"/>
      <c r="ASA23" s="6"/>
      <c r="ASB23" s="6"/>
      <c r="ASC23" s="6"/>
      <c r="ASD23" s="6"/>
      <c r="ASE23" s="6"/>
      <c r="ASF23" s="6"/>
      <c r="ASG23" s="6"/>
      <c r="ASH23" s="6"/>
      <c r="ASI23" s="6"/>
      <c r="ASJ23" s="6"/>
      <c r="ASK23" s="6"/>
      <c r="ASL23" s="6"/>
      <c r="ASM23" s="6"/>
      <c r="ASN23" s="6"/>
      <c r="ASO23" s="6"/>
      <c r="ASP23" s="6"/>
      <c r="ASQ23" s="6"/>
      <c r="ASR23" s="6"/>
      <c r="ASS23" s="6"/>
      <c r="AST23" s="6"/>
      <c r="ASU23" s="6"/>
      <c r="ASV23" s="6"/>
      <c r="ASW23" s="6"/>
      <c r="ASX23" s="6"/>
      <c r="ASY23" s="6"/>
      <c r="ASZ23" s="6"/>
      <c r="ATA23" s="6"/>
      <c r="ATB23" s="6"/>
      <c r="ATC23" s="6"/>
      <c r="ATD23" s="6"/>
      <c r="ATE23" s="6"/>
      <c r="ATF23" s="6"/>
      <c r="ATG23" s="6"/>
      <c r="ATH23" s="6"/>
      <c r="ATI23" s="6"/>
      <c r="ATJ23" s="6"/>
      <c r="ATK23" s="6"/>
      <c r="ATL23" s="6"/>
      <c r="ATM23" s="6"/>
      <c r="ATN23" s="6"/>
      <c r="ATO23" s="6"/>
      <c r="ATP23" s="6"/>
      <c r="ATQ23" s="6"/>
      <c r="ATR23" s="6"/>
      <c r="ATS23" s="6"/>
      <c r="ATT23" s="6"/>
      <c r="ATU23" s="6"/>
      <c r="ATV23" s="6"/>
      <c r="ATW23" s="6"/>
      <c r="ATX23" s="6"/>
      <c r="ATY23" s="6"/>
      <c r="ATZ23" s="6"/>
      <c r="AUA23" s="6"/>
      <c r="AUB23" s="6"/>
      <c r="AUC23" s="6"/>
      <c r="AUD23" s="6"/>
      <c r="AUE23" s="6"/>
      <c r="AUF23" s="6"/>
      <c r="AUG23" s="6"/>
      <c r="AUH23" s="6"/>
      <c r="AUI23" s="6"/>
      <c r="AUJ23" s="6"/>
      <c r="AUK23" s="6"/>
      <c r="AUL23" s="6"/>
      <c r="AUM23" s="6"/>
      <c r="AUN23" s="6"/>
      <c r="AUO23" s="6"/>
      <c r="AUP23" s="6"/>
      <c r="AUQ23" s="6"/>
      <c r="AUR23" s="6"/>
      <c r="AUS23" s="6"/>
      <c r="AUT23" s="6"/>
      <c r="AUU23" s="6"/>
      <c r="AUV23" s="6"/>
      <c r="AUW23" s="6"/>
      <c r="AUX23" s="6"/>
      <c r="AUY23" s="6"/>
      <c r="AUZ23" s="6"/>
      <c r="AVA23" s="6"/>
      <c r="AVB23" s="6"/>
      <c r="AVC23" s="6"/>
      <c r="AVD23" s="6"/>
      <c r="AVE23" s="6"/>
      <c r="AVF23" s="6"/>
      <c r="AVG23" s="6"/>
      <c r="AVH23" s="6"/>
      <c r="AVI23" s="6"/>
      <c r="AVJ23" s="6"/>
      <c r="AVK23" s="6"/>
      <c r="AVL23" s="6"/>
      <c r="AVM23" s="6"/>
      <c r="AVN23" s="6"/>
      <c r="AVO23" s="6"/>
      <c r="AVP23" s="6"/>
      <c r="AVQ23" s="6"/>
      <c r="AVR23" s="6"/>
      <c r="AVS23" s="6"/>
      <c r="AVT23" s="6"/>
      <c r="AVU23" s="6"/>
      <c r="AVV23" s="6"/>
      <c r="AVW23" s="6"/>
      <c r="AVX23" s="6"/>
      <c r="AVY23" s="6"/>
      <c r="AVZ23" s="6"/>
      <c r="AWA23" s="6"/>
      <c r="AWB23" s="6"/>
      <c r="AWC23" s="6"/>
      <c r="AWD23" s="6"/>
      <c r="AWE23" s="6"/>
      <c r="AWF23" s="6"/>
      <c r="AWG23" s="6"/>
      <c r="AWH23" s="6"/>
      <c r="AWI23" s="6"/>
      <c r="AWJ23" s="6"/>
      <c r="AWK23" s="6"/>
      <c r="AWL23" s="6"/>
      <c r="AWM23" s="6"/>
      <c r="AWN23" s="6"/>
      <c r="AWO23" s="6"/>
      <c r="AWP23" s="6"/>
      <c r="AWQ23" s="6"/>
      <c r="AWR23" s="6"/>
      <c r="AWS23" s="6"/>
      <c r="AWT23" s="6"/>
      <c r="AWU23" s="6"/>
      <c r="AWV23" s="6"/>
      <c r="AWW23" s="6"/>
      <c r="AWX23" s="6"/>
      <c r="AWY23" s="6"/>
      <c r="AWZ23" s="6"/>
      <c r="AXA23" s="6"/>
      <c r="AXB23" s="6"/>
      <c r="AXC23" s="6"/>
      <c r="AXD23" s="6"/>
      <c r="AXE23" s="6"/>
      <c r="AXF23" s="6"/>
      <c r="AXG23" s="6"/>
      <c r="AXH23" s="6"/>
      <c r="AXI23" s="6"/>
      <c r="AXJ23" s="6"/>
      <c r="AXK23" s="6"/>
      <c r="AXL23" s="6"/>
      <c r="AXM23" s="6"/>
      <c r="AXN23" s="6"/>
      <c r="AXO23" s="6"/>
      <c r="AXP23" s="6"/>
      <c r="AXQ23" s="6"/>
      <c r="AXR23" s="6"/>
      <c r="AXS23" s="6"/>
      <c r="AXT23" s="6"/>
      <c r="AXU23" s="6"/>
      <c r="AXV23" s="6"/>
      <c r="AXW23" s="6"/>
      <c r="AXX23" s="6"/>
      <c r="AXY23" s="6"/>
      <c r="AXZ23" s="6"/>
      <c r="AYA23" s="6"/>
      <c r="AYB23" s="6"/>
      <c r="AYC23" s="6"/>
      <c r="AYD23" s="6"/>
      <c r="AYE23" s="6"/>
      <c r="AYF23" s="6"/>
      <c r="AYG23" s="6"/>
      <c r="AYH23" s="6"/>
      <c r="AYI23" s="6"/>
      <c r="AYJ23" s="6"/>
      <c r="AYK23" s="6"/>
      <c r="AYL23" s="6"/>
      <c r="AYM23" s="6"/>
      <c r="AYN23" s="6"/>
      <c r="AYO23" s="6"/>
      <c r="AYP23" s="6"/>
      <c r="AYQ23" s="6"/>
      <c r="AYR23" s="6"/>
      <c r="AYS23" s="6"/>
      <c r="AYT23" s="6"/>
      <c r="AYU23" s="6"/>
      <c r="AYV23" s="6"/>
      <c r="AYW23" s="6"/>
      <c r="AYX23" s="6"/>
      <c r="AYY23" s="6"/>
      <c r="AYZ23" s="6"/>
      <c r="AZA23" s="6"/>
      <c r="AZB23" s="6"/>
      <c r="AZC23" s="6"/>
      <c r="AZD23" s="6"/>
      <c r="AZE23" s="6"/>
      <c r="AZF23" s="6"/>
      <c r="AZG23" s="6"/>
      <c r="AZH23" s="6"/>
      <c r="AZI23" s="6"/>
      <c r="AZJ23" s="6"/>
      <c r="AZK23" s="6"/>
      <c r="AZL23" s="6"/>
      <c r="AZM23" s="6"/>
      <c r="AZN23" s="6"/>
      <c r="AZO23" s="6"/>
      <c r="AZP23" s="6"/>
      <c r="AZQ23" s="6"/>
      <c r="AZR23" s="6"/>
      <c r="AZS23" s="6"/>
      <c r="AZT23" s="6"/>
      <c r="AZU23" s="6"/>
      <c r="AZV23" s="6"/>
      <c r="AZW23" s="6"/>
      <c r="AZX23" s="6"/>
      <c r="AZY23" s="6"/>
      <c r="AZZ23" s="6"/>
      <c r="BAA23" s="6"/>
      <c r="BAB23" s="6"/>
      <c r="BAC23" s="6"/>
      <c r="BAD23" s="6"/>
      <c r="BAE23" s="6"/>
      <c r="BAF23" s="6"/>
      <c r="BAG23" s="6"/>
      <c r="BAH23" s="6"/>
      <c r="BAI23" s="6"/>
      <c r="BAJ23" s="6"/>
      <c r="BAK23" s="6"/>
      <c r="BAL23" s="6"/>
      <c r="BAM23" s="6"/>
      <c r="BAN23" s="6"/>
      <c r="BAO23" s="6"/>
      <c r="BAP23" s="6"/>
      <c r="BAQ23" s="6"/>
      <c r="BAR23" s="6"/>
      <c r="BAS23" s="6"/>
      <c r="BAT23" s="6"/>
      <c r="BAU23" s="6"/>
      <c r="BAV23" s="6"/>
      <c r="BAW23" s="6"/>
      <c r="BAX23" s="6"/>
      <c r="BAY23" s="6"/>
      <c r="BAZ23" s="6"/>
      <c r="BBA23" s="6"/>
      <c r="BBB23" s="6"/>
      <c r="BBC23" s="6"/>
      <c r="BBD23" s="6"/>
      <c r="BBE23" s="6"/>
      <c r="BBF23" s="6"/>
      <c r="BBG23" s="6"/>
      <c r="BBH23" s="6"/>
      <c r="BBI23" s="6"/>
      <c r="BBJ23" s="6"/>
      <c r="BBK23" s="6"/>
      <c r="BBL23" s="6"/>
      <c r="BBM23" s="6"/>
      <c r="BBN23" s="6"/>
      <c r="BBO23" s="6"/>
      <c r="BBP23" s="6"/>
      <c r="BBQ23" s="6"/>
      <c r="BBR23" s="6"/>
      <c r="BBS23" s="6"/>
      <c r="BBT23" s="6"/>
      <c r="BBU23" s="6"/>
      <c r="BBV23" s="6"/>
      <c r="BBW23" s="6"/>
      <c r="BBX23" s="6"/>
      <c r="BBY23" s="6"/>
      <c r="BBZ23" s="6"/>
      <c r="BCA23" s="6"/>
      <c r="BCB23" s="6"/>
      <c r="BCC23" s="6"/>
      <c r="BCD23" s="6"/>
      <c r="BCE23" s="6"/>
      <c r="BCF23" s="6"/>
      <c r="BCG23" s="6"/>
      <c r="BCH23" s="6"/>
      <c r="BCI23" s="6"/>
      <c r="BCJ23" s="6"/>
      <c r="BCK23" s="6"/>
      <c r="BCL23" s="6"/>
      <c r="BCM23" s="6"/>
      <c r="BCN23" s="6"/>
      <c r="BCO23" s="6"/>
      <c r="BCP23" s="6"/>
      <c r="BCQ23" s="6"/>
      <c r="BCR23" s="6"/>
      <c r="BCS23" s="6"/>
      <c r="BCT23" s="6"/>
      <c r="BCU23" s="6"/>
      <c r="BCV23" s="6"/>
      <c r="BCW23" s="6"/>
      <c r="BCX23" s="6"/>
      <c r="BCY23" s="6"/>
      <c r="BCZ23" s="6"/>
      <c r="BDA23" s="6"/>
      <c r="BDB23" s="6"/>
      <c r="BDC23" s="6"/>
      <c r="BDD23" s="6"/>
      <c r="BDE23" s="6"/>
      <c r="BDF23" s="6"/>
      <c r="BDG23" s="6"/>
      <c r="BDH23" s="6"/>
      <c r="BDI23" s="6"/>
      <c r="BDJ23" s="6"/>
      <c r="BDK23" s="6"/>
      <c r="BDL23" s="6"/>
      <c r="BDM23" s="6"/>
      <c r="BDN23" s="6"/>
      <c r="BDO23" s="6"/>
      <c r="BDP23" s="6"/>
      <c r="BDQ23" s="6"/>
      <c r="BDR23" s="6"/>
      <c r="BDS23" s="6"/>
      <c r="BDT23" s="6"/>
      <c r="BDU23" s="6"/>
      <c r="BDV23" s="6"/>
      <c r="BDW23" s="6"/>
      <c r="BDX23" s="6"/>
      <c r="BDY23" s="6"/>
      <c r="BDZ23" s="6"/>
      <c r="BEA23" s="6"/>
      <c r="BEB23" s="6"/>
      <c r="BEC23" s="6"/>
      <c r="BED23" s="6"/>
      <c r="BEE23" s="6"/>
      <c r="BEF23" s="6"/>
      <c r="BEG23" s="6"/>
      <c r="BEH23" s="6"/>
      <c r="BEI23" s="6"/>
      <c r="BEJ23" s="6"/>
      <c r="BEK23" s="6"/>
      <c r="BEL23" s="6"/>
      <c r="BEM23" s="6"/>
      <c r="BEN23" s="6"/>
      <c r="BEO23" s="6"/>
      <c r="BEP23" s="6"/>
      <c r="BEQ23" s="6"/>
      <c r="BER23" s="6"/>
      <c r="BES23" s="6"/>
      <c r="BET23" s="6"/>
      <c r="BEU23" s="6"/>
      <c r="BEV23" s="6"/>
      <c r="BEW23" s="6"/>
      <c r="BEX23" s="6"/>
      <c r="BEY23" s="6"/>
      <c r="BEZ23" s="6"/>
      <c r="BFA23" s="6"/>
      <c r="BFB23" s="6"/>
      <c r="BFC23" s="6"/>
      <c r="BFD23" s="6"/>
      <c r="BFE23" s="6"/>
      <c r="BFF23" s="6"/>
      <c r="BFG23" s="6"/>
      <c r="BFH23" s="6"/>
      <c r="BFI23" s="6"/>
      <c r="BFJ23" s="6"/>
      <c r="BFK23" s="6"/>
      <c r="BFL23" s="6"/>
      <c r="BFM23" s="6"/>
      <c r="BFN23" s="6"/>
      <c r="BFO23" s="6"/>
      <c r="BFP23" s="6"/>
      <c r="BFQ23" s="6"/>
      <c r="BFR23" s="6"/>
      <c r="BFS23" s="6"/>
      <c r="BFT23" s="6"/>
      <c r="BFU23" s="6"/>
      <c r="BFV23" s="6"/>
      <c r="BFW23" s="6"/>
      <c r="BFX23" s="6"/>
      <c r="BFY23" s="6"/>
      <c r="BFZ23" s="6"/>
      <c r="BGA23" s="6"/>
      <c r="BGB23" s="6"/>
      <c r="BGC23" s="6"/>
      <c r="BGD23" s="6"/>
      <c r="BGE23" s="6"/>
      <c r="BGF23" s="6"/>
      <c r="BGG23" s="6"/>
      <c r="BGH23" s="6"/>
      <c r="BGI23" s="6"/>
      <c r="BGJ23" s="6"/>
      <c r="BGK23" s="6"/>
      <c r="BGL23" s="6"/>
      <c r="BGM23" s="6"/>
      <c r="BGN23" s="6"/>
      <c r="BGO23" s="6"/>
      <c r="BGP23" s="6"/>
      <c r="BGQ23" s="6"/>
      <c r="BGR23" s="6"/>
      <c r="BGS23" s="6"/>
      <c r="BGT23" s="6"/>
      <c r="BGU23" s="6"/>
      <c r="BGV23" s="6"/>
      <c r="BGW23" s="6"/>
      <c r="BGX23" s="6"/>
      <c r="BGY23" s="6"/>
      <c r="BGZ23" s="6"/>
      <c r="BHA23" s="6"/>
      <c r="BHB23" s="6"/>
      <c r="BHC23" s="6"/>
      <c r="BHD23" s="6"/>
      <c r="BHE23" s="6"/>
      <c r="BHF23" s="6"/>
      <c r="BHG23" s="6"/>
      <c r="BHH23" s="6"/>
      <c r="BHI23" s="6"/>
      <c r="BHJ23" s="6"/>
      <c r="BHK23" s="6"/>
      <c r="BHL23" s="6"/>
      <c r="BHM23" s="6"/>
      <c r="BHN23" s="6"/>
      <c r="BHO23" s="6"/>
      <c r="BHP23" s="6"/>
      <c r="BHQ23" s="6"/>
      <c r="BHR23" s="6"/>
      <c r="BHS23" s="6"/>
      <c r="BHT23" s="6"/>
      <c r="BHU23" s="6"/>
      <c r="BHV23" s="6"/>
      <c r="BHW23" s="6"/>
      <c r="BHX23" s="6"/>
      <c r="BHY23" s="6"/>
      <c r="BHZ23" s="6"/>
      <c r="BIA23" s="6"/>
      <c r="BIB23" s="6"/>
      <c r="BIC23" s="6"/>
      <c r="BID23" s="6"/>
      <c r="BIE23" s="6"/>
      <c r="BIF23" s="6"/>
      <c r="BIG23" s="6"/>
      <c r="BIH23" s="6"/>
      <c r="BII23" s="6"/>
      <c r="BIJ23" s="6"/>
      <c r="BIK23" s="6"/>
      <c r="BIL23" s="6"/>
      <c r="BIM23" s="6"/>
      <c r="BIN23" s="6"/>
      <c r="BIO23" s="6"/>
      <c r="BIP23" s="6"/>
      <c r="BIQ23" s="6"/>
      <c r="BIR23" s="6"/>
      <c r="BIS23" s="6"/>
      <c r="BIT23" s="6"/>
      <c r="BIU23" s="6"/>
      <c r="BIV23" s="6"/>
      <c r="BIW23" s="6"/>
      <c r="BIX23" s="6"/>
      <c r="BIY23" s="6"/>
      <c r="BIZ23" s="6"/>
      <c r="BJA23" s="6"/>
      <c r="BJB23" s="6"/>
      <c r="BJC23" s="6"/>
      <c r="BJD23" s="6"/>
      <c r="BJE23" s="6"/>
      <c r="BJF23" s="6"/>
      <c r="BJG23" s="6"/>
      <c r="BJH23" s="6"/>
      <c r="BJI23" s="6"/>
      <c r="BJJ23" s="6"/>
      <c r="BJK23" s="6"/>
      <c r="BJL23" s="6"/>
      <c r="BJM23" s="6"/>
      <c r="BJN23" s="6"/>
      <c r="BJO23" s="6"/>
      <c r="BJP23" s="6"/>
      <c r="BJQ23" s="6"/>
      <c r="BJR23" s="6"/>
      <c r="BJS23" s="6"/>
      <c r="BJT23" s="6"/>
      <c r="BJU23" s="6"/>
      <c r="BJV23" s="6"/>
      <c r="BJW23" s="6"/>
      <c r="BJX23" s="6"/>
      <c r="BJY23" s="6"/>
      <c r="BJZ23" s="6"/>
      <c r="BKA23" s="6"/>
      <c r="BKB23" s="6"/>
      <c r="BKC23" s="6"/>
      <c r="BKD23" s="6"/>
      <c r="BKE23" s="6"/>
      <c r="BKF23" s="6"/>
      <c r="BKG23" s="6"/>
      <c r="BKH23" s="6"/>
      <c r="BKI23" s="6"/>
      <c r="BKJ23" s="6"/>
      <c r="BKK23" s="6"/>
      <c r="BKL23" s="6"/>
      <c r="BKM23" s="6"/>
      <c r="BKN23" s="6"/>
      <c r="BKO23" s="6"/>
      <c r="BKP23" s="6"/>
      <c r="BKQ23" s="6"/>
      <c r="BKR23" s="6"/>
      <c r="BKS23" s="6"/>
      <c r="BKT23" s="6"/>
      <c r="BKU23" s="6"/>
      <c r="BKV23" s="6"/>
      <c r="BKW23" s="6"/>
      <c r="BKX23" s="6"/>
      <c r="BKY23" s="6"/>
      <c r="BKZ23" s="6"/>
      <c r="BLA23" s="6"/>
      <c r="BLB23" s="6"/>
      <c r="BLC23" s="6"/>
      <c r="BLD23" s="6"/>
      <c r="BLE23" s="6"/>
      <c r="BLF23" s="6"/>
      <c r="BLG23" s="6"/>
      <c r="BLH23" s="6"/>
      <c r="BLI23" s="6"/>
      <c r="BLJ23" s="6"/>
      <c r="BLK23" s="6"/>
      <c r="BLL23" s="6"/>
      <c r="BLM23" s="6"/>
      <c r="BLN23" s="6"/>
      <c r="BLO23" s="6"/>
      <c r="BLP23" s="6"/>
      <c r="BLQ23" s="6"/>
      <c r="BLR23" s="6"/>
      <c r="BLS23" s="6"/>
      <c r="BLT23" s="6"/>
      <c r="BLU23" s="6"/>
      <c r="BLV23" s="6"/>
      <c r="BLW23" s="6"/>
      <c r="BLX23" s="6"/>
      <c r="BLY23" s="6"/>
      <c r="BLZ23" s="6"/>
      <c r="BMA23" s="6"/>
      <c r="BMB23" s="6"/>
      <c r="BMC23" s="6"/>
      <c r="BMD23" s="6"/>
      <c r="BME23" s="6"/>
      <c r="BMF23" s="6"/>
      <c r="BMG23" s="6"/>
      <c r="BMH23" s="6"/>
      <c r="BMI23" s="6"/>
      <c r="BMJ23" s="6"/>
      <c r="BMK23" s="6"/>
      <c r="BML23" s="6"/>
      <c r="BMM23" s="6"/>
      <c r="BMN23" s="6"/>
      <c r="BMO23" s="6"/>
      <c r="BMP23" s="6"/>
      <c r="BMQ23" s="6"/>
      <c r="BMR23" s="6"/>
      <c r="BMS23" s="6"/>
      <c r="BMT23" s="6"/>
      <c r="BMU23" s="6"/>
      <c r="BMV23" s="6"/>
      <c r="BMW23" s="6"/>
      <c r="BMX23" s="6"/>
      <c r="BMY23" s="6"/>
      <c r="BMZ23" s="6"/>
      <c r="BNA23" s="6"/>
      <c r="BNB23" s="6"/>
      <c r="BNC23" s="6"/>
      <c r="BND23" s="6"/>
      <c r="BNE23" s="6"/>
      <c r="BNF23" s="6"/>
      <c r="BNG23" s="6"/>
      <c r="BNH23" s="6"/>
      <c r="BNI23" s="6"/>
      <c r="BNJ23" s="6"/>
      <c r="BNK23" s="6"/>
      <c r="BNL23" s="6"/>
      <c r="BNM23" s="6"/>
      <c r="BNN23" s="6"/>
      <c r="BNO23" s="6"/>
      <c r="BNP23" s="6"/>
      <c r="BNQ23" s="6"/>
      <c r="BNR23" s="6"/>
      <c r="BNS23" s="6"/>
      <c r="BNT23" s="6"/>
      <c r="BNU23" s="6"/>
      <c r="BNV23" s="6"/>
      <c r="BNW23" s="6"/>
      <c r="BNX23" s="6"/>
      <c r="BNY23" s="6"/>
      <c r="BNZ23" s="6"/>
      <c r="BOA23" s="6"/>
      <c r="BOB23" s="6"/>
      <c r="BOC23" s="6"/>
      <c r="BOD23" s="6"/>
      <c r="BOE23" s="6"/>
      <c r="BOF23" s="6"/>
      <c r="BOG23" s="6"/>
      <c r="BOH23" s="6"/>
      <c r="BOI23" s="6"/>
      <c r="BOJ23" s="6"/>
      <c r="BOK23" s="6"/>
      <c r="BOL23" s="6"/>
      <c r="BOM23" s="6"/>
      <c r="BON23" s="6"/>
      <c r="BOO23" s="6"/>
      <c r="BOP23" s="6"/>
      <c r="BOQ23" s="6"/>
      <c r="BOR23" s="6"/>
      <c r="BOS23" s="6"/>
      <c r="BOT23" s="6"/>
      <c r="BOU23" s="6"/>
      <c r="BOV23" s="6"/>
      <c r="BOW23" s="6"/>
      <c r="BOX23" s="6"/>
      <c r="BOY23" s="6"/>
      <c r="BOZ23" s="6"/>
      <c r="BPA23" s="6"/>
      <c r="BPB23" s="6"/>
      <c r="BPC23" s="6"/>
      <c r="BPD23" s="6"/>
      <c r="BPE23" s="6"/>
      <c r="BPF23" s="6"/>
      <c r="BPG23" s="6"/>
      <c r="BPH23" s="6"/>
      <c r="BPI23" s="6"/>
      <c r="BPJ23" s="6"/>
      <c r="BPK23" s="6"/>
      <c r="BPL23" s="6"/>
      <c r="BPM23" s="6"/>
      <c r="BPN23" s="6"/>
      <c r="BPO23" s="6"/>
      <c r="BPP23" s="6"/>
      <c r="BPQ23" s="6"/>
      <c r="BPR23" s="6"/>
      <c r="BPS23" s="6"/>
      <c r="BPT23" s="6"/>
      <c r="BPU23" s="6"/>
      <c r="BPV23" s="6"/>
      <c r="BPW23" s="6"/>
      <c r="BPX23" s="6"/>
      <c r="BPY23" s="6"/>
      <c r="BPZ23" s="6"/>
      <c r="BQA23" s="6"/>
      <c r="BQB23" s="6"/>
      <c r="BQC23" s="6"/>
      <c r="BQD23" s="6"/>
      <c r="BQE23" s="6"/>
      <c r="BQF23" s="6"/>
      <c r="BQG23" s="6"/>
      <c r="BQH23" s="6"/>
      <c r="BQI23" s="6"/>
      <c r="BQJ23" s="6"/>
      <c r="BQK23" s="6"/>
      <c r="BQL23" s="6"/>
      <c r="BQM23" s="6"/>
      <c r="BQN23" s="6"/>
      <c r="BQO23" s="6"/>
      <c r="BQP23" s="6"/>
      <c r="BQQ23" s="6"/>
      <c r="BQR23" s="6"/>
      <c r="BQS23" s="6"/>
      <c r="BQT23" s="6"/>
      <c r="BQU23" s="6"/>
      <c r="BQV23" s="6"/>
      <c r="BQW23" s="6"/>
      <c r="BQX23" s="6"/>
      <c r="BQY23" s="6"/>
      <c r="BQZ23" s="6"/>
      <c r="BRA23" s="6"/>
      <c r="BRB23" s="6"/>
      <c r="BRC23" s="6"/>
      <c r="BRD23" s="6"/>
      <c r="BRE23" s="6"/>
      <c r="BRF23" s="6"/>
      <c r="BRG23" s="6"/>
      <c r="BRH23" s="6"/>
      <c r="BRI23" s="6"/>
      <c r="BRJ23" s="6"/>
      <c r="BRK23" s="6"/>
      <c r="BRL23" s="6"/>
      <c r="BRM23" s="6"/>
      <c r="BRN23" s="6"/>
      <c r="BRO23" s="6"/>
      <c r="BRP23" s="6"/>
      <c r="BRQ23" s="6"/>
      <c r="BRR23" s="6"/>
      <c r="BRS23" s="6"/>
      <c r="BRT23" s="6"/>
      <c r="BRU23" s="6"/>
      <c r="BRV23" s="6"/>
      <c r="BRW23" s="6"/>
      <c r="BRX23" s="6"/>
      <c r="BRY23" s="6"/>
      <c r="BRZ23" s="6"/>
      <c r="BSA23" s="6"/>
      <c r="BSB23" s="6"/>
      <c r="BSC23" s="6"/>
      <c r="BSD23" s="6"/>
      <c r="BSE23" s="6"/>
      <c r="BSF23" s="6"/>
      <c r="BSG23" s="6"/>
      <c r="BSH23" s="6"/>
      <c r="BSI23" s="6"/>
      <c r="BSJ23" s="6"/>
      <c r="BSK23" s="6"/>
      <c r="BSL23" s="6"/>
      <c r="BSM23" s="6"/>
      <c r="BSN23" s="6"/>
      <c r="BSO23" s="6"/>
      <c r="BSP23" s="6"/>
      <c r="BSQ23" s="6"/>
      <c r="BSR23" s="6"/>
      <c r="BSS23" s="6"/>
      <c r="BST23" s="6"/>
      <c r="BSU23" s="6"/>
      <c r="BSV23" s="6"/>
      <c r="BSW23" s="6"/>
      <c r="BSX23" s="6"/>
      <c r="BSY23" s="6"/>
      <c r="BSZ23" s="6"/>
      <c r="BTA23" s="6"/>
      <c r="BTB23" s="6"/>
      <c r="BTC23" s="6"/>
      <c r="BTD23" s="6"/>
      <c r="BTE23" s="6"/>
      <c r="BTF23" s="6"/>
      <c r="BTG23" s="6"/>
      <c r="BTH23" s="6"/>
      <c r="BTI23" s="6"/>
      <c r="BTJ23" s="6"/>
      <c r="BTK23" s="6"/>
      <c r="BTL23" s="6"/>
      <c r="BTM23" s="6"/>
      <c r="BTN23" s="6"/>
      <c r="BTO23" s="6"/>
      <c r="BTP23" s="6"/>
      <c r="BTQ23" s="6"/>
      <c r="BTR23" s="6"/>
      <c r="BTS23" s="6"/>
      <c r="BTT23" s="6"/>
      <c r="BTU23" s="6"/>
      <c r="BTV23" s="6"/>
      <c r="BTW23" s="6"/>
      <c r="BTX23" s="6"/>
      <c r="BTY23" s="6"/>
      <c r="BTZ23" s="6"/>
      <c r="BUA23" s="6"/>
      <c r="BUB23" s="6"/>
      <c r="BUC23" s="6"/>
      <c r="BUD23" s="6"/>
      <c r="BUE23" s="6"/>
      <c r="BUF23" s="6"/>
      <c r="BUG23" s="6"/>
      <c r="BUH23" s="6"/>
      <c r="BUI23" s="6"/>
      <c r="BUJ23" s="6"/>
      <c r="BUK23" s="6"/>
      <c r="BUL23" s="6"/>
      <c r="BUM23" s="6"/>
      <c r="BUN23" s="6"/>
      <c r="BUO23" s="6"/>
      <c r="BUP23" s="6"/>
      <c r="BUQ23" s="6"/>
      <c r="BUR23" s="6"/>
      <c r="BUS23" s="6"/>
      <c r="BUT23" s="6"/>
      <c r="BUU23" s="6"/>
      <c r="BUV23" s="6"/>
      <c r="BUW23" s="6"/>
      <c r="BUX23" s="6"/>
      <c r="BUY23" s="6"/>
      <c r="BUZ23" s="6"/>
      <c r="BVA23" s="6"/>
      <c r="BVB23" s="6"/>
      <c r="BVC23" s="6"/>
      <c r="BVD23" s="6"/>
      <c r="BVE23" s="6"/>
      <c r="BVF23" s="6"/>
      <c r="BVG23" s="6"/>
      <c r="BVH23" s="6"/>
      <c r="BVI23" s="6"/>
      <c r="BVJ23" s="6"/>
      <c r="BVK23" s="6"/>
      <c r="BVL23" s="6"/>
      <c r="BVM23" s="6"/>
      <c r="BVN23" s="6"/>
      <c r="BVO23" s="6"/>
      <c r="BVP23" s="6"/>
      <c r="BVQ23" s="6"/>
      <c r="BVR23" s="6"/>
      <c r="BVS23" s="6"/>
      <c r="BVT23" s="6"/>
      <c r="BVU23" s="6"/>
      <c r="BVV23" s="6"/>
      <c r="BVW23" s="6"/>
      <c r="BVX23" s="6"/>
      <c r="BVY23" s="6"/>
      <c r="BVZ23" s="6"/>
      <c r="BWA23" s="6"/>
      <c r="BWB23" s="6"/>
      <c r="BWC23" s="6"/>
      <c r="BWD23" s="6"/>
      <c r="BWE23" s="6"/>
      <c r="BWF23" s="6"/>
      <c r="BWG23" s="6"/>
      <c r="BWH23" s="6"/>
      <c r="BWI23" s="6"/>
      <c r="BWJ23" s="6"/>
      <c r="BWK23" s="6"/>
      <c r="BWL23" s="6"/>
      <c r="BWM23" s="6"/>
      <c r="BWN23" s="6"/>
      <c r="BWO23" s="6"/>
      <c r="BWP23" s="6"/>
      <c r="BWQ23" s="6"/>
      <c r="BWR23" s="6"/>
      <c r="BWS23" s="6"/>
      <c r="BWT23" s="6"/>
      <c r="BWU23" s="6"/>
      <c r="BWV23" s="6"/>
      <c r="BWW23" s="6"/>
      <c r="BWX23" s="6"/>
      <c r="BWY23" s="6"/>
      <c r="BWZ23" s="6"/>
      <c r="BXA23" s="6"/>
      <c r="BXB23" s="6"/>
      <c r="BXC23" s="6"/>
      <c r="BXD23" s="6"/>
      <c r="BXE23" s="6"/>
      <c r="BXF23" s="6"/>
      <c r="BXG23" s="6"/>
      <c r="BXH23" s="6"/>
      <c r="BXI23" s="6"/>
      <c r="BXJ23" s="6"/>
      <c r="BXK23" s="6"/>
      <c r="BXL23" s="6"/>
      <c r="BXM23" s="6"/>
      <c r="BXN23" s="6"/>
      <c r="BXO23" s="6"/>
      <c r="BXP23" s="6"/>
      <c r="BXQ23" s="6"/>
      <c r="BXR23" s="6"/>
      <c r="BXS23" s="6"/>
      <c r="BXT23" s="6"/>
      <c r="BXU23" s="6"/>
      <c r="BXV23" s="6"/>
      <c r="BXW23" s="6"/>
      <c r="BXX23" s="6"/>
      <c r="BXY23" s="6"/>
      <c r="BXZ23" s="6"/>
      <c r="BYA23" s="6"/>
      <c r="BYB23" s="6"/>
      <c r="BYC23" s="6"/>
      <c r="BYD23" s="6"/>
      <c r="BYE23" s="6"/>
      <c r="BYF23" s="6"/>
      <c r="BYG23" s="6"/>
      <c r="BYH23" s="6"/>
      <c r="BYI23" s="6"/>
      <c r="BYJ23" s="6"/>
      <c r="BYK23" s="6"/>
      <c r="BYL23" s="6"/>
      <c r="BYM23" s="6"/>
      <c r="BYN23" s="6"/>
      <c r="BYO23" s="6"/>
      <c r="BYP23" s="6"/>
      <c r="BYQ23" s="6"/>
      <c r="BYR23" s="6"/>
      <c r="BYS23" s="6"/>
      <c r="BYT23" s="6"/>
      <c r="BYU23" s="6"/>
      <c r="BYV23" s="6"/>
      <c r="BYW23" s="6"/>
      <c r="BYX23" s="6"/>
      <c r="BYY23" s="6"/>
      <c r="BYZ23" s="6"/>
      <c r="BZA23" s="6"/>
      <c r="BZB23" s="6"/>
      <c r="BZC23" s="6"/>
      <c r="BZD23" s="6"/>
      <c r="BZE23" s="6"/>
      <c r="BZF23" s="6"/>
      <c r="BZG23" s="6"/>
      <c r="BZH23" s="6"/>
      <c r="BZI23" s="6"/>
      <c r="BZJ23" s="6"/>
      <c r="BZK23" s="6"/>
      <c r="BZL23" s="6"/>
      <c r="BZM23" s="6"/>
      <c r="BZN23" s="6"/>
      <c r="BZO23" s="6"/>
      <c r="BZP23" s="6"/>
      <c r="BZQ23" s="6"/>
      <c r="BZR23" s="6"/>
      <c r="BZS23" s="6"/>
      <c r="BZT23" s="6"/>
      <c r="BZU23" s="6"/>
      <c r="BZV23" s="6"/>
      <c r="BZW23" s="6"/>
      <c r="BZX23" s="6"/>
      <c r="BZY23" s="6"/>
      <c r="BZZ23" s="6"/>
      <c r="CAA23" s="6"/>
      <c r="CAB23" s="6"/>
      <c r="CAC23" s="6"/>
      <c r="CAD23" s="6"/>
      <c r="CAE23" s="6"/>
      <c r="CAF23" s="6"/>
      <c r="CAG23" s="6"/>
    </row>
    <row r="24" spans="1:2061" x14ac:dyDescent="0.25">
      <c r="A24" s="67">
        <v>2</v>
      </c>
      <c r="B24" s="68"/>
      <c r="C24" s="92" t="str">
        <f>AG25</f>
        <v>RCBB</v>
      </c>
      <c r="D24" s="93"/>
      <c r="E24" s="93"/>
      <c r="F24" s="93"/>
      <c r="G24" s="93"/>
      <c r="H24" s="193">
        <v>1</v>
      </c>
      <c r="I24" s="193">
        <v>0</v>
      </c>
      <c r="J24" s="93" t="str">
        <f>AG26</f>
        <v>TOURCOING 2</v>
      </c>
      <c r="K24" s="93"/>
      <c r="L24" s="93"/>
      <c r="M24" s="93"/>
      <c r="N24" s="94"/>
      <c r="O24" s="72"/>
      <c r="P24" s="104" t="str">
        <f>VLOOKUP(AE24,AF23:AK28,2,0)</f>
        <v>RCBB</v>
      </c>
      <c r="Q24" s="105"/>
      <c r="R24" s="105"/>
      <c r="S24" s="105"/>
      <c r="T24" s="106"/>
      <c r="U24" s="55">
        <f>IF(BW24=BW23,BX23,BX24)</f>
        <v>2</v>
      </c>
      <c r="V24" s="56">
        <f>VLOOKUP(P24,AG23:AU28,8,0)</f>
        <v>9</v>
      </c>
      <c r="W24" s="57">
        <f>VLOOKUP(P24,AG23:AU28,9,0)</f>
        <v>5</v>
      </c>
      <c r="X24" s="58">
        <f>VLOOKUP(P24,AG23:AU28,10,0)</f>
        <v>3</v>
      </c>
      <c r="Y24" s="58">
        <f>VLOOKUP(P24,AG23:AU28,11,0)</f>
        <v>0</v>
      </c>
      <c r="Z24" s="58">
        <f>VLOOKUP(P24,AG23:AU28,12,0)</f>
        <v>2</v>
      </c>
      <c r="AA24" s="58">
        <f>VLOOKUP(P24,AG23:AU28,13,0)</f>
        <v>11</v>
      </c>
      <c r="AB24" s="58">
        <f>VLOOKUP(P24,AG23:AU28,14,0)</f>
        <v>7</v>
      </c>
      <c r="AC24" s="59">
        <f>VLOOKUP(P24,AG23:AU28,15,0)</f>
        <v>4</v>
      </c>
      <c r="AD24" s="72"/>
      <c r="AE24" s="14">
        <v>2</v>
      </c>
      <c r="AF24" s="15">
        <f t="shared" ref="AF24:AF28" si="19">AM24</f>
        <v>1</v>
      </c>
      <c r="AG24" s="95" t="s">
        <v>14</v>
      </c>
      <c r="AH24" s="96"/>
      <c r="AI24" s="96"/>
      <c r="AJ24" s="96"/>
      <c r="AK24" s="96"/>
      <c r="AL24" s="13">
        <f>RANK(AV24,AV23:AV28)</f>
        <v>1</v>
      </c>
      <c r="AM24" s="13">
        <f>RANK(AW24,AW23:AW28)</f>
        <v>1</v>
      </c>
      <c r="AN24" s="20">
        <f>SUMPRODUCT((C23:G37=AG24)*(BD23:BD37))+SUMPRODUCT((J23:N37=AG24)*(BE23:BE37))</f>
        <v>10</v>
      </c>
      <c r="AO24" s="13">
        <f>SUMPRODUCT((C23:G37=AG24)*(BF23:BF37))+SUMPRODUCT((J23:N37=AG24)*(BG23:BG37))</f>
        <v>5</v>
      </c>
      <c r="AP24" s="13">
        <f>SUMPRODUCT((C23:G37=AG24)*(BH23:BH37))+SUMPRODUCT((J23:N37=AG24)*(BI23:BI37))</f>
        <v>3</v>
      </c>
      <c r="AQ24" s="13">
        <f>SUMPRODUCT((C23:G37=AG24)*(BJ23:BJ37))+SUMPRODUCT((J23:N37=AG24)*(BK23:BK37))</f>
        <v>1</v>
      </c>
      <c r="AR24" s="13">
        <f>SUMPRODUCT((C23:G37=AG24)*(BL23:BL37))+SUMPRODUCT((J23:N37=AG24)*(BM23:BM37))</f>
        <v>1</v>
      </c>
      <c r="AS24" s="13">
        <f>SUMPRODUCT((C23:G37=AG24)*(BN23:BN37))+SUMPRODUCT((J23:N37=AG24)*(BO23:BO37))</f>
        <v>9</v>
      </c>
      <c r="AT24" s="13">
        <f>SUMPRODUCT((C23:G37=AG24)*(BP23:BP37))+SUMPRODUCT((J23:N37=AG24)*(BQ23:BQ37))</f>
        <v>7</v>
      </c>
      <c r="AU24" s="15">
        <f t="shared" ref="AU24:AU28" si="20">AS24-AT24</f>
        <v>2</v>
      </c>
      <c r="AV24" s="41">
        <f t="shared" ref="AV24:AV28" si="21">SUM(AN24*1000+(AU24)/10+(AS24)/100)</f>
        <v>10000.290000000001</v>
      </c>
      <c r="AW24" s="35">
        <f>AV24+0.0000005</f>
        <v>10000.290000500001</v>
      </c>
      <c r="AX24" s="19">
        <f>IF(H24="",0,IF(H24=I24,0,IF(H24&lt;I24,0,IF(Equipes!$Z$2=1,IF('Matchs de poule'!H24&gt;'Matchs de poule'!I24,3),IF(Equipes!$Z$2=2,IF('Matchs de poule'!H24&gt;'Matchs de poule'!I24,4))))))</f>
        <v>3</v>
      </c>
      <c r="AY24" s="21">
        <f>IF(I24="",0,IF(I24=H24,0,IF(I24&lt;H24,0,IF(Equipes!$Z$2=1,IF('Matchs de poule'!I24&gt;'Matchs de poule'!H24,3),IF(Equipes!$Z$2=2,IF(I24&gt;'Matchs de poule'!H24,4))))))</f>
        <v>0</v>
      </c>
      <c r="AZ24" s="26">
        <f>IF(H24="",0,IF(H24&gt;I24,0,IF(H24&lt;I24,0,IF(Equipes!$Z$2=1,IF('Matchs de poule'!H24='Matchs de poule'!I24,1),IF(Equipes!$Z$2=2,IF('Matchs de poule'!H24=I24,2))))))</f>
        <v>0</v>
      </c>
      <c r="BA24" s="21">
        <f>IF(I24="",0,IF(I24&gt;H24,0,IF(I24&lt;H24,0,IF(Equipes!$Z$2=1,IF('Matchs de poule'!I24='Matchs de poule'!H24,1),IF(Equipes!$Z$2=2,IF('Matchs de poule'!I24='Matchs de poule'!H24,2))))))</f>
        <v>0</v>
      </c>
      <c r="BB24" s="26">
        <f>IF(H24="",0,IF(H24&gt;I24,0,IF(H24=I24,0,IF(Equipes!$Z$2=1,IF('Matchs de poule'!H24&lt;'Matchs de poule'!I24,0),IF(Equipes!$Z$2=2,IF('Matchs de poule'!H24&lt;'Matchs de poule'!I24,1))))))</f>
        <v>0</v>
      </c>
      <c r="BC24" s="21">
        <f>IF(I24="",0,IF(I24&gt;H24,0,IF(I24=H24,0,IF(Equipes!$Z$2=1,IF('Matchs de poule'!I24&lt;'Matchs de poule'!H24,0),IF(Equipes!$Z$2=2,IF('Matchs de poule'!I24&lt;'Matchs de poule'!H24,1))))))</f>
        <v>0</v>
      </c>
      <c r="BD24" s="26">
        <f t="shared" ref="BD24:BD37" si="22">SUM(AX24,AZ24,BB24)</f>
        <v>3</v>
      </c>
      <c r="BE24" s="21">
        <f t="shared" ref="BE24:BE37" si="23">SUM(AY24,BA24,BC24)</f>
        <v>0</v>
      </c>
      <c r="BF24" s="27">
        <f t="shared" ref="BF24:BF37" si="24">IF(H24="",0,1)</f>
        <v>1</v>
      </c>
      <c r="BG24" s="15">
        <f t="shared" ref="BG24:BG37" si="25">IF(I24="",0,1)</f>
        <v>1</v>
      </c>
      <c r="BH24" s="27">
        <f t="shared" ref="BH24:BH37" si="26">IF(H24&lt;&gt;"",IF(H24&gt;I24,1))</f>
        <v>1</v>
      </c>
      <c r="BI24" s="15" t="b">
        <f t="shared" ref="BI24:BI37" si="27">IF(I24&lt;&gt;"",IF(I24&gt;H24,1))</f>
        <v>0</v>
      </c>
      <c r="BJ24" s="27" t="b">
        <f t="shared" ref="BJ24:BJ37" si="28">IF(H24&lt;&gt;"",IF(H24=I24,1))</f>
        <v>0</v>
      </c>
      <c r="BK24" s="15" t="b">
        <f t="shared" ref="BK24:BK37" si="29">IF(I24&lt;&gt;"",IF(I24=H24,1))</f>
        <v>0</v>
      </c>
      <c r="BL24" s="27" t="b">
        <f t="shared" ref="BL24:BL37" si="30">IF(H24&lt;&gt;"",IF(H24&lt;I24,1))</f>
        <v>0</v>
      </c>
      <c r="BM24" s="15">
        <f t="shared" ref="BM24:BM37" si="31">IF(I24&lt;&gt;"",IF(I24&lt;H24,1))</f>
        <v>1</v>
      </c>
      <c r="BN24" s="27">
        <f t="shared" ref="BN24:BN37" si="32">H24</f>
        <v>1</v>
      </c>
      <c r="BO24" s="15">
        <f t="shared" ref="BO24:BO37" si="33">I24</f>
        <v>0</v>
      </c>
      <c r="BP24" s="27">
        <f t="shared" ref="BP24:BP37" si="34">I24</f>
        <v>0</v>
      </c>
      <c r="BQ24" s="15">
        <f t="shared" ref="BQ24:BQ37" si="35">H24</f>
        <v>1</v>
      </c>
      <c r="BR24" s="95" t="str">
        <f>VLOOKUP(AE24,AF23:AK28,2,0)</f>
        <v>RCBB</v>
      </c>
      <c r="BS24" s="96"/>
      <c r="BT24" s="96"/>
      <c r="BU24" s="96"/>
      <c r="BV24" s="96"/>
      <c r="BW24" s="29">
        <f>VLOOKUP(BR24,AG23:AV28,16,0)</f>
        <v>9000.51</v>
      </c>
      <c r="BX24" s="13">
        <f>RANK(BW24,BW23:BW28)</f>
        <v>2</v>
      </c>
      <c r="BY24" s="96" t="str">
        <f t="shared" ref="BY24:BY28" si="36">AG24</f>
        <v>LILLE LOUVIERE</v>
      </c>
      <c r="BZ24" s="96"/>
      <c r="CA24" s="96"/>
      <c r="CB24" s="96"/>
      <c r="CC24" s="97"/>
      <c r="CD24" s="82"/>
      <c r="CE24" s="82"/>
      <c r="CF24" s="82"/>
      <c r="CG24" s="82"/>
      <c r="CH24" s="82"/>
      <c r="CI24" s="82"/>
      <c r="CJ24" s="82"/>
      <c r="CK24" s="82"/>
      <c r="CL24" s="82"/>
      <c r="CM24" s="82"/>
      <c r="CN24" s="82"/>
      <c r="CO24" s="82"/>
      <c r="CP24" s="82"/>
      <c r="CQ24" s="82"/>
      <c r="CR24" s="82"/>
      <c r="CS24" s="82"/>
      <c r="CT24" s="82"/>
      <c r="CU24" s="82"/>
      <c r="CV24" s="82"/>
      <c r="CW24" s="82"/>
      <c r="CX24" s="82"/>
      <c r="CY24" s="82"/>
      <c r="CZ24" s="82"/>
      <c r="DA24" s="82"/>
      <c r="DB24" s="82"/>
      <c r="DC24" s="82"/>
      <c r="DD24" s="82"/>
      <c r="DE24" s="82"/>
      <c r="DF24" s="82"/>
      <c r="DG24" s="82"/>
      <c r="DH24" s="82"/>
      <c r="DI24" s="82"/>
      <c r="DJ24" s="82"/>
      <c r="DK24" s="82"/>
      <c r="DL24" s="82"/>
      <c r="DM24" s="82"/>
      <c r="DN24" s="82"/>
      <c r="DO24" s="82"/>
      <c r="DP24" s="82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  <c r="PM24" s="6"/>
      <c r="PN24" s="6"/>
      <c r="PO24" s="6"/>
      <c r="PP24" s="6"/>
      <c r="PQ24" s="6"/>
      <c r="PR24" s="6"/>
      <c r="PS24" s="6"/>
      <c r="PT24" s="6"/>
      <c r="PU24" s="6"/>
      <c r="PV24" s="6"/>
      <c r="PW24" s="6"/>
      <c r="PX24" s="6"/>
      <c r="PY24" s="6"/>
      <c r="PZ24" s="6"/>
      <c r="QA24" s="6"/>
      <c r="QB24" s="6"/>
      <c r="QC24" s="6"/>
      <c r="QD24" s="6"/>
      <c r="QE24" s="6"/>
      <c r="QF24" s="6"/>
      <c r="QG24" s="6"/>
      <c r="QH24" s="6"/>
      <c r="QI24" s="6"/>
      <c r="QJ24" s="6"/>
      <c r="QK24" s="6"/>
      <c r="QL24" s="6"/>
      <c r="QM24" s="6"/>
      <c r="QN24" s="6"/>
      <c r="QO24" s="6"/>
      <c r="QP24" s="6"/>
      <c r="QQ24" s="6"/>
      <c r="QR24" s="6"/>
      <c r="QS24" s="6"/>
      <c r="QT24" s="6"/>
      <c r="QU24" s="6"/>
      <c r="QV24" s="6"/>
      <c r="QW24" s="6"/>
      <c r="QX24" s="6"/>
      <c r="QY24" s="6"/>
      <c r="QZ24" s="6"/>
      <c r="RA24" s="6"/>
      <c r="RB24" s="6"/>
      <c r="RC24" s="6"/>
      <c r="RD24" s="6"/>
      <c r="RE24" s="6"/>
      <c r="RF24" s="6"/>
      <c r="RG24" s="6"/>
      <c r="RH24" s="6"/>
      <c r="RI24" s="6"/>
      <c r="RJ24" s="6"/>
      <c r="RK24" s="6"/>
      <c r="RL24" s="6"/>
      <c r="RM24" s="6"/>
      <c r="RN24" s="6"/>
      <c r="RO24" s="6"/>
      <c r="RP24" s="6"/>
      <c r="RQ24" s="6"/>
      <c r="RR24" s="6"/>
      <c r="RS24" s="6"/>
      <c r="RT24" s="6"/>
      <c r="RU24" s="6"/>
      <c r="RV24" s="6"/>
      <c r="RW24" s="6"/>
      <c r="RX24" s="6"/>
      <c r="RY24" s="6"/>
      <c r="RZ24" s="6"/>
      <c r="SA24" s="6"/>
      <c r="SB24" s="6"/>
      <c r="SC24" s="6"/>
      <c r="SD24" s="6"/>
      <c r="SE24" s="6"/>
      <c r="SF24" s="6"/>
      <c r="SG24" s="6"/>
      <c r="SH24" s="6"/>
      <c r="SI24" s="6"/>
      <c r="SJ24" s="6"/>
      <c r="SK24" s="6"/>
      <c r="SL24" s="6"/>
      <c r="SM24" s="6"/>
      <c r="SN24" s="6"/>
      <c r="SO24" s="6"/>
      <c r="SP24" s="6"/>
      <c r="SQ24" s="6"/>
      <c r="SR24" s="6"/>
      <c r="SS24" s="6"/>
      <c r="ST24" s="6"/>
      <c r="SU24" s="6"/>
      <c r="SV24" s="6"/>
      <c r="SW24" s="6"/>
      <c r="SX24" s="6"/>
      <c r="SY24" s="6"/>
      <c r="SZ24" s="6"/>
      <c r="TA24" s="6"/>
      <c r="TB24" s="6"/>
      <c r="TC24" s="6"/>
      <c r="TD24" s="6"/>
      <c r="TE24" s="6"/>
      <c r="TF24" s="6"/>
      <c r="TG24" s="6"/>
      <c r="TH24" s="6"/>
      <c r="TI24" s="6"/>
      <c r="TJ24" s="6"/>
      <c r="TK24" s="6"/>
      <c r="TL24" s="6"/>
      <c r="TM24" s="6"/>
      <c r="TN24" s="6"/>
      <c r="TO24" s="6"/>
      <c r="TP24" s="6"/>
      <c r="TQ24" s="6"/>
      <c r="TR24" s="6"/>
      <c r="TS24" s="6"/>
      <c r="TT24" s="6"/>
      <c r="TU24" s="6"/>
      <c r="TV24" s="6"/>
      <c r="TW24" s="6"/>
      <c r="TX24" s="6"/>
      <c r="TY24" s="6"/>
      <c r="TZ24" s="6"/>
      <c r="UA24" s="6"/>
      <c r="UB24" s="6"/>
      <c r="UC24" s="6"/>
      <c r="UD24" s="6"/>
      <c r="UE24" s="6"/>
      <c r="UF24" s="6"/>
      <c r="UG24" s="6"/>
      <c r="UH24" s="6"/>
      <c r="UI24" s="6"/>
      <c r="UJ24" s="6"/>
      <c r="UK24" s="6"/>
      <c r="UL24" s="6"/>
      <c r="UM24" s="6"/>
      <c r="UN24" s="6"/>
      <c r="UO24" s="6"/>
      <c r="UP24" s="6"/>
      <c r="UQ24" s="6"/>
      <c r="UR24" s="6"/>
      <c r="US24" s="6"/>
      <c r="UT24" s="6"/>
      <c r="UU24" s="6"/>
      <c r="UV24" s="6"/>
      <c r="UW24" s="6"/>
      <c r="UX24" s="6"/>
      <c r="UY24" s="6"/>
      <c r="UZ24" s="6"/>
      <c r="VA24" s="6"/>
      <c r="VB24" s="6"/>
      <c r="VC24" s="6"/>
      <c r="VD24" s="6"/>
      <c r="VE24" s="6"/>
      <c r="VF24" s="6"/>
      <c r="VG24" s="6"/>
      <c r="VH24" s="6"/>
      <c r="VI24" s="6"/>
      <c r="VJ24" s="6"/>
      <c r="VK24" s="6"/>
      <c r="VL24" s="6"/>
      <c r="VM24" s="6"/>
      <c r="VN24" s="6"/>
      <c r="VO24" s="6"/>
      <c r="VP24" s="6"/>
      <c r="VQ24" s="6"/>
      <c r="VR24" s="6"/>
      <c r="VS24" s="6"/>
      <c r="VT24" s="6"/>
      <c r="VU24" s="6"/>
      <c r="VV24" s="6"/>
      <c r="VW24" s="6"/>
      <c r="VX24" s="6"/>
      <c r="VY24" s="6"/>
      <c r="VZ24" s="6"/>
      <c r="WA24" s="6"/>
      <c r="WB24" s="6"/>
      <c r="WC24" s="6"/>
      <c r="WD24" s="6"/>
      <c r="WE24" s="6"/>
      <c r="WF24" s="6"/>
      <c r="WG24" s="6"/>
      <c r="WH24" s="6"/>
      <c r="WI24" s="6"/>
      <c r="WJ24" s="6"/>
      <c r="WK24" s="6"/>
      <c r="WL24" s="6"/>
      <c r="WM24" s="6"/>
      <c r="WN24" s="6"/>
      <c r="WO24" s="6"/>
      <c r="WP24" s="6"/>
      <c r="WQ24" s="6"/>
      <c r="WR24" s="6"/>
      <c r="WS24" s="6"/>
      <c r="WT24" s="6"/>
      <c r="WU24" s="6"/>
      <c r="WV24" s="6"/>
      <c r="WW24" s="6"/>
      <c r="WX24" s="6"/>
      <c r="WY24" s="6"/>
      <c r="WZ24" s="6"/>
      <c r="XA24" s="6"/>
      <c r="XB24" s="6"/>
      <c r="XC24" s="6"/>
      <c r="XD24" s="6"/>
      <c r="XE24" s="6"/>
      <c r="XF24" s="6"/>
      <c r="XG24" s="6"/>
      <c r="XH24" s="6"/>
      <c r="XI24" s="6"/>
      <c r="XJ24" s="6"/>
      <c r="XK24" s="6"/>
      <c r="XL24" s="6"/>
      <c r="XM24" s="6"/>
      <c r="XN24" s="6"/>
      <c r="XO24" s="6"/>
      <c r="XP24" s="6"/>
      <c r="XQ24" s="6"/>
      <c r="XR24" s="6"/>
      <c r="XS24" s="6"/>
      <c r="XT24" s="6"/>
      <c r="XU24" s="6"/>
      <c r="XV24" s="6"/>
      <c r="XW24" s="6"/>
      <c r="XX24" s="6"/>
      <c r="XY24" s="6"/>
      <c r="XZ24" s="6"/>
      <c r="YA24" s="6"/>
      <c r="YB24" s="6"/>
      <c r="YC24" s="6"/>
      <c r="YD24" s="6"/>
      <c r="YE24" s="6"/>
      <c r="YF24" s="6"/>
      <c r="YG24" s="6"/>
      <c r="YH24" s="6"/>
      <c r="YI24" s="6"/>
      <c r="YJ24" s="6"/>
      <c r="YK24" s="6"/>
      <c r="YL24" s="6"/>
      <c r="YM24" s="6"/>
      <c r="YN24" s="6"/>
      <c r="YO24" s="6"/>
      <c r="YP24" s="6"/>
      <c r="YQ24" s="6"/>
      <c r="YR24" s="6"/>
      <c r="YS24" s="6"/>
      <c r="YT24" s="6"/>
      <c r="YU24" s="6"/>
      <c r="YV24" s="6"/>
      <c r="YW24" s="6"/>
      <c r="YX24" s="6"/>
      <c r="YY24" s="6"/>
      <c r="YZ24" s="6"/>
      <c r="ZA24" s="6"/>
      <c r="ZB24" s="6"/>
      <c r="ZC24" s="6"/>
      <c r="ZD24" s="6"/>
      <c r="ZE24" s="6"/>
      <c r="ZF24" s="6"/>
      <c r="ZG24" s="6"/>
      <c r="ZH24" s="6"/>
      <c r="ZI24" s="6"/>
      <c r="ZJ24" s="6"/>
      <c r="ZK24" s="6"/>
      <c r="ZL24" s="6"/>
      <c r="ZM24" s="6"/>
      <c r="ZN24" s="6"/>
      <c r="ZO24" s="6"/>
      <c r="ZP24" s="6"/>
      <c r="ZQ24" s="6"/>
      <c r="ZR24" s="6"/>
      <c r="ZS24" s="6"/>
      <c r="ZT24" s="6"/>
      <c r="ZU24" s="6"/>
      <c r="ZV24" s="6"/>
      <c r="ZW24" s="6"/>
      <c r="ZX24" s="6"/>
      <c r="ZY24" s="6"/>
      <c r="ZZ24" s="6"/>
      <c r="AAA24" s="6"/>
      <c r="AAB24" s="6"/>
      <c r="AAC24" s="6"/>
      <c r="AAD24" s="6"/>
      <c r="AAE24" s="6"/>
      <c r="AAF24" s="6"/>
      <c r="AAG24" s="6"/>
      <c r="AAH24" s="6"/>
      <c r="AAI24" s="6"/>
      <c r="AAJ24" s="6"/>
      <c r="AAK24" s="6"/>
      <c r="AAL24" s="6"/>
      <c r="AAM24" s="6"/>
      <c r="AAN24" s="6"/>
      <c r="AAO24" s="6"/>
      <c r="AAP24" s="6"/>
      <c r="AAQ24" s="6"/>
      <c r="AAR24" s="6"/>
      <c r="AAS24" s="6"/>
      <c r="AAT24" s="6"/>
      <c r="AAU24" s="6"/>
      <c r="AAV24" s="6"/>
      <c r="AAW24" s="6"/>
      <c r="AAX24" s="6"/>
      <c r="AAY24" s="6"/>
      <c r="AAZ24" s="6"/>
      <c r="ABA24" s="6"/>
      <c r="ABB24" s="6"/>
      <c r="ABC24" s="6"/>
      <c r="ABD24" s="6"/>
      <c r="ABE24" s="6"/>
      <c r="ABF24" s="6"/>
      <c r="ABG24" s="6"/>
      <c r="ABH24" s="6"/>
      <c r="ABI24" s="6"/>
      <c r="ABJ24" s="6"/>
      <c r="ABK24" s="6"/>
      <c r="ABL24" s="6"/>
      <c r="ABM24" s="6"/>
      <c r="ABN24" s="6"/>
      <c r="ABO24" s="6"/>
      <c r="ABP24" s="6"/>
      <c r="ABQ24" s="6"/>
      <c r="ABR24" s="6"/>
      <c r="ABS24" s="6"/>
      <c r="ABT24" s="6"/>
      <c r="ABU24" s="6"/>
      <c r="ABV24" s="6"/>
      <c r="ABW24" s="6"/>
      <c r="ABX24" s="6"/>
      <c r="ABY24" s="6"/>
      <c r="ABZ24" s="6"/>
      <c r="ACA24" s="6"/>
      <c r="ACB24" s="6"/>
      <c r="ACC24" s="6"/>
      <c r="ACD24" s="6"/>
      <c r="ACE24" s="6"/>
      <c r="ACF24" s="6"/>
      <c r="ACG24" s="6"/>
      <c r="ACH24" s="6"/>
      <c r="ACI24" s="6"/>
      <c r="ACJ24" s="6"/>
      <c r="ACK24" s="6"/>
      <c r="ACL24" s="6"/>
      <c r="ACM24" s="6"/>
      <c r="ACN24" s="6"/>
      <c r="ACO24" s="6"/>
      <c r="ACP24" s="6"/>
      <c r="ACQ24" s="6"/>
      <c r="ACR24" s="6"/>
      <c r="ACS24" s="6"/>
      <c r="ACT24" s="6"/>
      <c r="ACU24" s="6"/>
      <c r="ACV24" s="6"/>
      <c r="ACW24" s="6"/>
      <c r="ACX24" s="6"/>
      <c r="ACY24" s="6"/>
      <c r="ACZ24" s="6"/>
      <c r="ADA24" s="6"/>
      <c r="ADB24" s="6"/>
      <c r="ADC24" s="6"/>
      <c r="ADD24" s="6"/>
      <c r="ADE24" s="6"/>
      <c r="ADF24" s="6"/>
      <c r="ADG24" s="6"/>
      <c r="ADH24" s="6"/>
      <c r="ADI24" s="6"/>
      <c r="ADJ24" s="6"/>
      <c r="ADK24" s="6"/>
      <c r="ADL24" s="6"/>
      <c r="ADM24" s="6"/>
      <c r="ADN24" s="6"/>
      <c r="ADO24" s="6"/>
      <c r="ADP24" s="6"/>
      <c r="ADQ24" s="6"/>
      <c r="ADR24" s="6"/>
      <c r="ADS24" s="6"/>
      <c r="ADT24" s="6"/>
      <c r="ADU24" s="6"/>
      <c r="ADV24" s="6"/>
      <c r="ADW24" s="6"/>
      <c r="ADX24" s="6"/>
      <c r="ADY24" s="6"/>
      <c r="ADZ24" s="6"/>
      <c r="AEA24" s="6"/>
      <c r="AEB24" s="6"/>
      <c r="AEC24" s="6"/>
      <c r="AED24" s="6"/>
      <c r="AEE24" s="6"/>
      <c r="AEF24" s="6"/>
      <c r="AEG24" s="6"/>
      <c r="AEH24" s="6"/>
      <c r="AEI24" s="6"/>
      <c r="AEJ24" s="6"/>
      <c r="AEK24" s="6"/>
      <c r="AEL24" s="6"/>
      <c r="AEM24" s="6"/>
      <c r="AEN24" s="6"/>
      <c r="AEO24" s="6"/>
      <c r="AEP24" s="6"/>
      <c r="AEQ24" s="6"/>
      <c r="AER24" s="6"/>
      <c r="AES24" s="6"/>
      <c r="AET24" s="6"/>
      <c r="AEU24" s="6"/>
      <c r="AEV24" s="6"/>
      <c r="AEW24" s="6"/>
      <c r="AEX24" s="6"/>
      <c r="AEY24" s="6"/>
      <c r="AEZ24" s="6"/>
      <c r="AFA24" s="6"/>
      <c r="AFB24" s="6"/>
      <c r="AFC24" s="6"/>
      <c r="AFD24" s="6"/>
      <c r="AFE24" s="6"/>
      <c r="AFF24" s="6"/>
      <c r="AFG24" s="6"/>
      <c r="AFH24" s="6"/>
      <c r="AFI24" s="6"/>
      <c r="AFJ24" s="6"/>
      <c r="AFK24" s="6"/>
      <c r="AFL24" s="6"/>
      <c r="AFM24" s="6"/>
      <c r="AFN24" s="6"/>
      <c r="AFO24" s="6"/>
      <c r="AFP24" s="6"/>
      <c r="AFQ24" s="6"/>
      <c r="AFR24" s="6"/>
      <c r="AFS24" s="6"/>
      <c r="AFT24" s="6"/>
      <c r="AFU24" s="6"/>
      <c r="AFV24" s="6"/>
      <c r="AFW24" s="6"/>
      <c r="AFX24" s="6"/>
      <c r="AFY24" s="6"/>
      <c r="AFZ24" s="6"/>
      <c r="AGA24" s="6"/>
      <c r="AGB24" s="6"/>
      <c r="AGC24" s="6"/>
      <c r="AGD24" s="6"/>
      <c r="AGE24" s="6"/>
      <c r="AGF24" s="6"/>
      <c r="AGG24" s="6"/>
      <c r="AGH24" s="6"/>
      <c r="AGI24" s="6"/>
      <c r="AGJ24" s="6"/>
      <c r="AGK24" s="6"/>
      <c r="AGL24" s="6"/>
      <c r="AGM24" s="6"/>
      <c r="AGN24" s="6"/>
      <c r="AGO24" s="6"/>
      <c r="AGP24" s="6"/>
      <c r="AGQ24" s="6"/>
      <c r="AGR24" s="6"/>
      <c r="AGS24" s="6"/>
      <c r="AGT24" s="6"/>
      <c r="AGU24" s="6"/>
      <c r="AGV24" s="6"/>
      <c r="AGW24" s="6"/>
      <c r="AGX24" s="6"/>
      <c r="AGY24" s="6"/>
      <c r="AGZ24" s="6"/>
      <c r="AHA24" s="6"/>
      <c r="AHB24" s="6"/>
      <c r="AHC24" s="6"/>
      <c r="AHD24" s="6"/>
      <c r="AHE24" s="6"/>
      <c r="AHF24" s="6"/>
      <c r="AHG24" s="6"/>
      <c r="AHH24" s="6"/>
      <c r="AHI24" s="6"/>
      <c r="AHJ24" s="6"/>
      <c r="AHK24" s="6"/>
      <c r="AHL24" s="6"/>
      <c r="AHM24" s="6"/>
      <c r="AHN24" s="6"/>
      <c r="AHO24" s="6"/>
      <c r="AHP24" s="6"/>
      <c r="AHQ24" s="6"/>
      <c r="AHR24" s="6"/>
      <c r="AHS24" s="6"/>
      <c r="AHT24" s="6"/>
      <c r="AHU24" s="6"/>
      <c r="AHV24" s="6"/>
      <c r="AHW24" s="6"/>
      <c r="AHX24" s="6"/>
      <c r="AHY24" s="6"/>
      <c r="AHZ24" s="6"/>
      <c r="AIA24" s="6"/>
      <c r="AIB24" s="6"/>
      <c r="AIC24" s="6"/>
      <c r="AID24" s="6"/>
      <c r="AIE24" s="6"/>
      <c r="AIF24" s="6"/>
      <c r="AIG24" s="6"/>
      <c r="AIH24" s="6"/>
      <c r="AII24" s="6"/>
      <c r="AIJ24" s="6"/>
      <c r="AIK24" s="6"/>
      <c r="AIL24" s="6"/>
      <c r="AIM24" s="6"/>
      <c r="AIN24" s="6"/>
      <c r="AIO24" s="6"/>
      <c r="AIP24" s="6"/>
      <c r="AIQ24" s="6"/>
      <c r="AIR24" s="6"/>
      <c r="AIS24" s="6"/>
      <c r="AIT24" s="6"/>
      <c r="AIU24" s="6"/>
      <c r="AIV24" s="6"/>
      <c r="AIW24" s="6"/>
      <c r="AIX24" s="6"/>
      <c r="AIY24" s="6"/>
      <c r="AIZ24" s="6"/>
      <c r="AJA24" s="6"/>
      <c r="AJB24" s="6"/>
      <c r="AJC24" s="6"/>
      <c r="AJD24" s="6"/>
      <c r="AJE24" s="6"/>
      <c r="AJF24" s="6"/>
      <c r="AJG24" s="6"/>
      <c r="AJH24" s="6"/>
      <c r="AJI24" s="6"/>
      <c r="AJJ24" s="6"/>
      <c r="AJK24" s="6"/>
      <c r="AJL24" s="6"/>
      <c r="AJM24" s="6"/>
      <c r="AJN24" s="6"/>
      <c r="AJO24" s="6"/>
      <c r="AJP24" s="6"/>
      <c r="AJQ24" s="6"/>
      <c r="AJR24" s="6"/>
      <c r="AJS24" s="6"/>
      <c r="AJT24" s="6"/>
      <c r="AJU24" s="6"/>
      <c r="AJV24" s="6"/>
      <c r="AJW24" s="6"/>
      <c r="AJX24" s="6"/>
      <c r="AJY24" s="6"/>
      <c r="AJZ24" s="6"/>
      <c r="AKA24" s="6"/>
      <c r="AKB24" s="6"/>
      <c r="AKC24" s="6"/>
      <c r="AKD24" s="6"/>
      <c r="AKE24" s="6"/>
      <c r="AKF24" s="6"/>
      <c r="AKG24" s="6"/>
      <c r="AKH24" s="6"/>
      <c r="AKI24" s="6"/>
      <c r="AKJ24" s="6"/>
      <c r="AKK24" s="6"/>
      <c r="AKL24" s="6"/>
      <c r="AKM24" s="6"/>
      <c r="AKN24" s="6"/>
      <c r="AKO24" s="6"/>
      <c r="AKP24" s="6"/>
      <c r="AKQ24" s="6"/>
      <c r="AKR24" s="6"/>
      <c r="AKS24" s="6"/>
      <c r="AKT24" s="6"/>
      <c r="AKU24" s="6"/>
      <c r="AKV24" s="6"/>
      <c r="AKW24" s="6"/>
      <c r="AKX24" s="6"/>
      <c r="AKY24" s="6"/>
      <c r="AKZ24" s="6"/>
      <c r="ALA24" s="6"/>
      <c r="ALB24" s="6"/>
      <c r="ALC24" s="6"/>
      <c r="ALD24" s="6"/>
      <c r="ALE24" s="6"/>
      <c r="ALF24" s="6"/>
      <c r="ALG24" s="6"/>
      <c r="ALH24" s="6"/>
      <c r="ALI24" s="6"/>
      <c r="ALJ24" s="6"/>
      <c r="ALK24" s="6"/>
      <c r="ALL24" s="6"/>
      <c r="ALM24" s="6"/>
      <c r="ALN24" s="6"/>
      <c r="ALO24" s="6"/>
      <c r="ALP24" s="6"/>
      <c r="ALQ24" s="6"/>
      <c r="ALR24" s="6"/>
      <c r="ALS24" s="6"/>
      <c r="ALT24" s="6"/>
      <c r="ALU24" s="6"/>
      <c r="ALV24" s="6"/>
      <c r="ALW24" s="6"/>
      <c r="ALX24" s="6"/>
      <c r="ALY24" s="6"/>
      <c r="ALZ24" s="6"/>
      <c r="AMA24" s="6"/>
      <c r="AMB24" s="6"/>
      <c r="AMC24" s="6"/>
      <c r="AMD24" s="6"/>
      <c r="AME24" s="6"/>
      <c r="AMF24" s="6"/>
      <c r="AMG24" s="6"/>
      <c r="AMH24" s="6"/>
      <c r="AMI24" s="6"/>
      <c r="AMJ24" s="6"/>
      <c r="AMK24" s="6"/>
      <c r="AML24" s="6"/>
      <c r="AMM24" s="6"/>
      <c r="AMN24" s="6"/>
      <c r="AMO24" s="6"/>
      <c r="AMP24" s="6"/>
      <c r="AMQ24" s="6"/>
      <c r="AMR24" s="6"/>
      <c r="AMS24" s="6"/>
      <c r="AMT24" s="6"/>
      <c r="AMU24" s="6"/>
      <c r="AMV24" s="6"/>
      <c r="AMW24" s="6"/>
      <c r="AMX24" s="6"/>
      <c r="AMY24" s="6"/>
      <c r="AMZ24" s="6"/>
      <c r="ANA24" s="6"/>
      <c r="ANB24" s="6"/>
      <c r="ANC24" s="6"/>
      <c r="AND24" s="6"/>
      <c r="ANE24" s="6"/>
      <c r="ANF24" s="6"/>
      <c r="ANG24" s="6"/>
      <c r="ANH24" s="6"/>
      <c r="ANI24" s="6"/>
      <c r="ANJ24" s="6"/>
      <c r="ANK24" s="6"/>
      <c r="ANL24" s="6"/>
      <c r="ANM24" s="6"/>
      <c r="ANN24" s="6"/>
      <c r="ANO24" s="6"/>
      <c r="ANP24" s="6"/>
      <c r="ANQ24" s="6"/>
      <c r="ANR24" s="6"/>
      <c r="ANS24" s="6"/>
      <c r="ANT24" s="6"/>
      <c r="ANU24" s="6"/>
      <c r="ANV24" s="6"/>
      <c r="ANW24" s="6"/>
      <c r="ANX24" s="6"/>
      <c r="ANY24" s="6"/>
      <c r="ANZ24" s="6"/>
      <c r="AOA24" s="6"/>
      <c r="AOB24" s="6"/>
      <c r="AOC24" s="6"/>
      <c r="AOD24" s="6"/>
      <c r="AOE24" s="6"/>
      <c r="AOF24" s="6"/>
      <c r="AOG24" s="6"/>
      <c r="AOH24" s="6"/>
      <c r="AOI24" s="6"/>
      <c r="AOJ24" s="6"/>
      <c r="AOK24" s="6"/>
      <c r="AOL24" s="6"/>
      <c r="AOM24" s="6"/>
      <c r="AON24" s="6"/>
      <c r="AOO24" s="6"/>
      <c r="AOP24" s="6"/>
      <c r="AOQ24" s="6"/>
      <c r="AOR24" s="6"/>
      <c r="AOS24" s="6"/>
      <c r="AOT24" s="6"/>
      <c r="AOU24" s="6"/>
      <c r="AOV24" s="6"/>
      <c r="AOW24" s="6"/>
      <c r="AOX24" s="6"/>
      <c r="AOY24" s="6"/>
      <c r="AOZ24" s="6"/>
      <c r="APA24" s="6"/>
      <c r="APB24" s="6"/>
      <c r="APC24" s="6"/>
      <c r="APD24" s="6"/>
      <c r="APE24" s="6"/>
      <c r="APF24" s="6"/>
      <c r="APG24" s="6"/>
      <c r="APH24" s="6"/>
      <c r="API24" s="6"/>
      <c r="APJ24" s="6"/>
      <c r="APK24" s="6"/>
      <c r="APL24" s="6"/>
      <c r="APM24" s="6"/>
      <c r="APN24" s="6"/>
      <c r="APO24" s="6"/>
      <c r="APP24" s="6"/>
      <c r="APQ24" s="6"/>
      <c r="APR24" s="6"/>
      <c r="APS24" s="6"/>
      <c r="APT24" s="6"/>
      <c r="APU24" s="6"/>
      <c r="APV24" s="6"/>
      <c r="APW24" s="6"/>
      <c r="APX24" s="6"/>
      <c r="APY24" s="6"/>
      <c r="APZ24" s="6"/>
      <c r="AQA24" s="6"/>
      <c r="AQB24" s="6"/>
      <c r="AQC24" s="6"/>
      <c r="AQD24" s="6"/>
      <c r="AQE24" s="6"/>
      <c r="AQF24" s="6"/>
      <c r="AQG24" s="6"/>
      <c r="AQH24" s="6"/>
      <c r="AQI24" s="6"/>
      <c r="AQJ24" s="6"/>
      <c r="AQK24" s="6"/>
      <c r="AQL24" s="6"/>
      <c r="AQM24" s="6"/>
      <c r="AQN24" s="6"/>
      <c r="AQO24" s="6"/>
      <c r="AQP24" s="6"/>
      <c r="AQQ24" s="6"/>
      <c r="AQR24" s="6"/>
      <c r="AQS24" s="6"/>
      <c r="AQT24" s="6"/>
      <c r="AQU24" s="6"/>
      <c r="AQV24" s="6"/>
      <c r="AQW24" s="6"/>
      <c r="AQX24" s="6"/>
      <c r="AQY24" s="6"/>
      <c r="AQZ24" s="6"/>
      <c r="ARA24" s="6"/>
      <c r="ARB24" s="6"/>
      <c r="ARC24" s="6"/>
      <c r="ARD24" s="6"/>
      <c r="ARE24" s="6"/>
      <c r="ARF24" s="6"/>
      <c r="ARG24" s="6"/>
      <c r="ARH24" s="6"/>
      <c r="ARI24" s="6"/>
      <c r="ARJ24" s="6"/>
      <c r="ARK24" s="6"/>
      <c r="ARL24" s="6"/>
      <c r="ARM24" s="6"/>
      <c r="ARN24" s="6"/>
      <c r="ARO24" s="6"/>
      <c r="ARP24" s="6"/>
      <c r="ARQ24" s="6"/>
      <c r="ARR24" s="6"/>
      <c r="ARS24" s="6"/>
      <c r="ART24" s="6"/>
      <c r="ARU24" s="6"/>
      <c r="ARV24" s="6"/>
      <c r="ARW24" s="6"/>
      <c r="ARX24" s="6"/>
      <c r="ARY24" s="6"/>
      <c r="ARZ24" s="6"/>
      <c r="ASA24" s="6"/>
      <c r="ASB24" s="6"/>
      <c r="ASC24" s="6"/>
      <c r="ASD24" s="6"/>
      <c r="ASE24" s="6"/>
      <c r="ASF24" s="6"/>
      <c r="ASG24" s="6"/>
      <c r="ASH24" s="6"/>
      <c r="ASI24" s="6"/>
      <c r="ASJ24" s="6"/>
      <c r="ASK24" s="6"/>
      <c r="ASL24" s="6"/>
      <c r="ASM24" s="6"/>
      <c r="ASN24" s="6"/>
      <c r="ASO24" s="6"/>
      <c r="ASP24" s="6"/>
      <c r="ASQ24" s="6"/>
      <c r="ASR24" s="6"/>
      <c r="ASS24" s="6"/>
      <c r="AST24" s="6"/>
      <c r="ASU24" s="6"/>
      <c r="ASV24" s="6"/>
      <c r="ASW24" s="6"/>
      <c r="ASX24" s="6"/>
      <c r="ASY24" s="6"/>
      <c r="ASZ24" s="6"/>
      <c r="ATA24" s="6"/>
      <c r="ATB24" s="6"/>
      <c r="ATC24" s="6"/>
      <c r="ATD24" s="6"/>
      <c r="ATE24" s="6"/>
      <c r="ATF24" s="6"/>
      <c r="ATG24" s="6"/>
      <c r="ATH24" s="6"/>
      <c r="ATI24" s="6"/>
      <c r="ATJ24" s="6"/>
      <c r="ATK24" s="6"/>
      <c r="ATL24" s="6"/>
      <c r="ATM24" s="6"/>
      <c r="ATN24" s="6"/>
      <c r="ATO24" s="6"/>
      <c r="ATP24" s="6"/>
      <c r="ATQ24" s="6"/>
      <c r="ATR24" s="6"/>
      <c r="ATS24" s="6"/>
      <c r="ATT24" s="6"/>
      <c r="ATU24" s="6"/>
      <c r="ATV24" s="6"/>
      <c r="ATW24" s="6"/>
      <c r="ATX24" s="6"/>
      <c r="ATY24" s="6"/>
      <c r="ATZ24" s="6"/>
      <c r="AUA24" s="6"/>
      <c r="AUB24" s="6"/>
      <c r="AUC24" s="6"/>
      <c r="AUD24" s="6"/>
      <c r="AUE24" s="6"/>
      <c r="AUF24" s="6"/>
      <c r="AUG24" s="6"/>
      <c r="AUH24" s="6"/>
      <c r="AUI24" s="6"/>
      <c r="AUJ24" s="6"/>
      <c r="AUK24" s="6"/>
      <c r="AUL24" s="6"/>
      <c r="AUM24" s="6"/>
      <c r="AUN24" s="6"/>
      <c r="AUO24" s="6"/>
      <c r="AUP24" s="6"/>
      <c r="AUQ24" s="6"/>
      <c r="AUR24" s="6"/>
      <c r="AUS24" s="6"/>
      <c r="AUT24" s="6"/>
      <c r="AUU24" s="6"/>
      <c r="AUV24" s="6"/>
      <c r="AUW24" s="6"/>
      <c r="AUX24" s="6"/>
      <c r="AUY24" s="6"/>
      <c r="AUZ24" s="6"/>
      <c r="AVA24" s="6"/>
      <c r="AVB24" s="6"/>
      <c r="AVC24" s="6"/>
      <c r="AVD24" s="6"/>
      <c r="AVE24" s="6"/>
      <c r="AVF24" s="6"/>
      <c r="AVG24" s="6"/>
      <c r="AVH24" s="6"/>
      <c r="AVI24" s="6"/>
      <c r="AVJ24" s="6"/>
      <c r="AVK24" s="6"/>
      <c r="AVL24" s="6"/>
      <c r="AVM24" s="6"/>
      <c r="AVN24" s="6"/>
      <c r="AVO24" s="6"/>
      <c r="AVP24" s="6"/>
      <c r="AVQ24" s="6"/>
      <c r="AVR24" s="6"/>
      <c r="AVS24" s="6"/>
      <c r="AVT24" s="6"/>
      <c r="AVU24" s="6"/>
      <c r="AVV24" s="6"/>
      <c r="AVW24" s="6"/>
      <c r="AVX24" s="6"/>
      <c r="AVY24" s="6"/>
      <c r="AVZ24" s="6"/>
      <c r="AWA24" s="6"/>
      <c r="AWB24" s="6"/>
      <c r="AWC24" s="6"/>
      <c r="AWD24" s="6"/>
      <c r="AWE24" s="6"/>
      <c r="AWF24" s="6"/>
      <c r="AWG24" s="6"/>
      <c r="AWH24" s="6"/>
      <c r="AWI24" s="6"/>
      <c r="AWJ24" s="6"/>
      <c r="AWK24" s="6"/>
      <c r="AWL24" s="6"/>
      <c r="AWM24" s="6"/>
      <c r="AWN24" s="6"/>
      <c r="AWO24" s="6"/>
      <c r="AWP24" s="6"/>
      <c r="AWQ24" s="6"/>
      <c r="AWR24" s="6"/>
      <c r="AWS24" s="6"/>
      <c r="AWT24" s="6"/>
      <c r="AWU24" s="6"/>
      <c r="AWV24" s="6"/>
      <c r="AWW24" s="6"/>
      <c r="AWX24" s="6"/>
      <c r="AWY24" s="6"/>
      <c r="AWZ24" s="6"/>
      <c r="AXA24" s="6"/>
      <c r="AXB24" s="6"/>
      <c r="AXC24" s="6"/>
      <c r="AXD24" s="6"/>
      <c r="AXE24" s="6"/>
      <c r="AXF24" s="6"/>
      <c r="AXG24" s="6"/>
      <c r="AXH24" s="6"/>
      <c r="AXI24" s="6"/>
      <c r="AXJ24" s="6"/>
      <c r="AXK24" s="6"/>
      <c r="AXL24" s="6"/>
      <c r="AXM24" s="6"/>
      <c r="AXN24" s="6"/>
      <c r="AXO24" s="6"/>
      <c r="AXP24" s="6"/>
      <c r="AXQ24" s="6"/>
      <c r="AXR24" s="6"/>
      <c r="AXS24" s="6"/>
      <c r="AXT24" s="6"/>
      <c r="AXU24" s="6"/>
      <c r="AXV24" s="6"/>
      <c r="AXW24" s="6"/>
      <c r="AXX24" s="6"/>
      <c r="AXY24" s="6"/>
      <c r="AXZ24" s="6"/>
      <c r="AYA24" s="6"/>
      <c r="AYB24" s="6"/>
      <c r="AYC24" s="6"/>
      <c r="AYD24" s="6"/>
      <c r="AYE24" s="6"/>
      <c r="AYF24" s="6"/>
      <c r="AYG24" s="6"/>
      <c r="AYH24" s="6"/>
      <c r="AYI24" s="6"/>
      <c r="AYJ24" s="6"/>
      <c r="AYK24" s="6"/>
      <c r="AYL24" s="6"/>
      <c r="AYM24" s="6"/>
      <c r="AYN24" s="6"/>
      <c r="AYO24" s="6"/>
      <c r="AYP24" s="6"/>
      <c r="AYQ24" s="6"/>
      <c r="AYR24" s="6"/>
      <c r="AYS24" s="6"/>
      <c r="AYT24" s="6"/>
      <c r="AYU24" s="6"/>
      <c r="AYV24" s="6"/>
      <c r="AYW24" s="6"/>
      <c r="AYX24" s="6"/>
      <c r="AYY24" s="6"/>
      <c r="AYZ24" s="6"/>
      <c r="AZA24" s="6"/>
      <c r="AZB24" s="6"/>
      <c r="AZC24" s="6"/>
      <c r="AZD24" s="6"/>
      <c r="AZE24" s="6"/>
      <c r="AZF24" s="6"/>
      <c r="AZG24" s="6"/>
      <c r="AZH24" s="6"/>
      <c r="AZI24" s="6"/>
      <c r="AZJ24" s="6"/>
      <c r="AZK24" s="6"/>
      <c r="AZL24" s="6"/>
      <c r="AZM24" s="6"/>
      <c r="AZN24" s="6"/>
      <c r="AZO24" s="6"/>
      <c r="AZP24" s="6"/>
      <c r="AZQ24" s="6"/>
      <c r="AZR24" s="6"/>
      <c r="AZS24" s="6"/>
      <c r="AZT24" s="6"/>
      <c r="AZU24" s="6"/>
      <c r="AZV24" s="6"/>
      <c r="AZW24" s="6"/>
      <c r="AZX24" s="6"/>
      <c r="AZY24" s="6"/>
      <c r="AZZ24" s="6"/>
      <c r="BAA24" s="6"/>
      <c r="BAB24" s="6"/>
      <c r="BAC24" s="6"/>
      <c r="BAD24" s="6"/>
      <c r="BAE24" s="6"/>
      <c r="BAF24" s="6"/>
      <c r="BAG24" s="6"/>
      <c r="BAH24" s="6"/>
      <c r="BAI24" s="6"/>
      <c r="BAJ24" s="6"/>
      <c r="BAK24" s="6"/>
      <c r="BAL24" s="6"/>
      <c r="BAM24" s="6"/>
      <c r="BAN24" s="6"/>
      <c r="BAO24" s="6"/>
      <c r="BAP24" s="6"/>
      <c r="BAQ24" s="6"/>
      <c r="BAR24" s="6"/>
      <c r="BAS24" s="6"/>
      <c r="BAT24" s="6"/>
      <c r="BAU24" s="6"/>
      <c r="BAV24" s="6"/>
      <c r="BAW24" s="6"/>
      <c r="BAX24" s="6"/>
      <c r="BAY24" s="6"/>
      <c r="BAZ24" s="6"/>
      <c r="BBA24" s="6"/>
      <c r="BBB24" s="6"/>
      <c r="BBC24" s="6"/>
      <c r="BBD24" s="6"/>
      <c r="BBE24" s="6"/>
      <c r="BBF24" s="6"/>
      <c r="BBG24" s="6"/>
      <c r="BBH24" s="6"/>
      <c r="BBI24" s="6"/>
      <c r="BBJ24" s="6"/>
      <c r="BBK24" s="6"/>
      <c r="BBL24" s="6"/>
      <c r="BBM24" s="6"/>
      <c r="BBN24" s="6"/>
      <c r="BBO24" s="6"/>
      <c r="BBP24" s="6"/>
      <c r="BBQ24" s="6"/>
      <c r="BBR24" s="6"/>
      <c r="BBS24" s="6"/>
      <c r="BBT24" s="6"/>
      <c r="BBU24" s="6"/>
      <c r="BBV24" s="6"/>
      <c r="BBW24" s="6"/>
      <c r="BBX24" s="6"/>
      <c r="BBY24" s="6"/>
      <c r="BBZ24" s="6"/>
      <c r="BCA24" s="6"/>
      <c r="BCB24" s="6"/>
      <c r="BCC24" s="6"/>
      <c r="BCD24" s="6"/>
      <c r="BCE24" s="6"/>
      <c r="BCF24" s="6"/>
      <c r="BCG24" s="6"/>
      <c r="BCH24" s="6"/>
      <c r="BCI24" s="6"/>
      <c r="BCJ24" s="6"/>
      <c r="BCK24" s="6"/>
      <c r="BCL24" s="6"/>
      <c r="BCM24" s="6"/>
      <c r="BCN24" s="6"/>
      <c r="BCO24" s="6"/>
      <c r="BCP24" s="6"/>
      <c r="BCQ24" s="6"/>
      <c r="BCR24" s="6"/>
      <c r="BCS24" s="6"/>
      <c r="BCT24" s="6"/>
      <c r="BCU24" s="6"/>
      <c r="BCV24" s="6"/>
      <c r="BCW24" s="6"/>
      <c r="BCX24" s="6"/>
      <c r="BCY24" s="6"/>
      <c r="BCZ24" s="6"/>
      <c r="BDA24" s="6"/>
      <c r="BDB24" s="6"/>
      <c r="BDC24" s="6"/>
      <c r="BDD24" s="6"/>
      <c r="BDE24" s="6"/>
      <c r="BDF24" s="6"/>
      <c r="BDG24" s="6"/>
      <c r="BDH24" s="6"/>
      <c r="BDI24" s="6"/>
      <c r="BDJ24" s="6"/>
      <c r="BDK24" s="6"/>
      <c r="BDL24" s="6"/>
      <c r="BDM24" s="6"/>
      <c r="BDN24" s="6"/>
      <c r="BDO24" s="6"/>
      <c r="BDP24" s="6"/>
      <c r="BDQ24" s="6"/>
      <c r="BDR24" s="6"/>
      <c r="BDS24" s="6"/>
      <c r="BDT24" s="6"/>
      <c r="BDU24" s="6"/>
      <c r="BDV24" s="6"/>
      <c r="BDW24" s="6"/>
      <c r="BDX24" s="6"/>
      <c r="BDY24" s="6"/>
      <c r="BDZ24" s="6"/>
      <c r="BEA24" s="6"/>
      <c r="BEB24" s="6"/>
      <c r="BEC24" s="6"/>
      <c r="BED24" s="6"/>
      <c r="BEE24" s="6"/>
      <c r="BEF24" s="6"/>
      <c r="BEG24" s="6"/>
      <c r="BEH24" s="6"/>
      <c r="BEI24" s="6"/>
      <c r="BEJ24" s="6"/>
      <c r="BEK24" s="6"/>
      <c r="BEL24" s="6"/>
      <c r="BEM24" s="6"/>
      <c r="BEN24" s="6"/>
      <c r="BEO24" s="6"/>
      <c r="BEP24" s="6"/>
      <c r="BEQ24" s="6"/>
      <c r="BER24" s="6"/>
      <c r="BES24" s="6"/>
      <c r="BET24" s="6"/>
      <c r="BEU24" s="6"/>
      <c r="BEV24" s="6"/>
      <c r="BEW24" s="6"/>
      <c r="BEX24" s="6"/>
      <c r="BEY24" s="6"/>
      <c r="BEZ24" s="6"/>
      <c r="BFA24" s="6"/>
      <c r="BFB24" s="6"/>
      <c r="BFC24" s="6"/>
      <c r="BFD24" s="6"/>
      <c r="BFE24" s="6"/>
      <c r="BFF24" s="6"/>
      <c r="BFG24" s="6"/>
      <c r="BFH24" s="6"/>
      <c r="BFI24" s="6"/>
      <c r="BFJ24" s="6"/>
      <c r="BFK24" s="6"/>
      <c r="BFL24" s="6"/>
      <c r="BFM24" s="6"/>
      <c r="BFN24" s="6"/>
      <c r="BFO24" s="6"/>
      <c r="BFP24" s="6"/>
      <c r="BFQ24" s="6"/>
      <c r="BFR24" s="6"/>
      <c r="BFS24" s="6"/>
      <c r="BFT24" s="6"/>
      <c r="BFU24" s="6"/>
      <c r="BFV24" s="6"/>
      <c r="BFW24" s="6"/>
      <c r="BFX24" s="6"/>
      <c r="BFY24" s="6"/>
      <c r="BFZ24" s="6"/>
      <c r="BGA24" s="6"/>
      <c r="BGB24" s="6"/>
      <c r="BGC24" s="6"/>
      <c r="BGD24" s="6"/>
      <c r="BGE24" s="6"/>
      <c r="BGF24" s="6"/>
      <c r="BGG24" s="6"/>
      <c r="BGH24" s="6"/>
      <c r="BGI24" s="6"/>
      <c r="BGJ24" s="6"/>
      <c r="BGK24" s="6"/>
      <c r="BGL24" s="6"/>
      <c r="BGM24" s="6"/>
      <c r="BGN24" s="6"/>
      <c r="BGO24" s="6"/>
      <c r="BGP24" s="6"/>
      <c r="BGQ24" s="6"/>
      <c r="BGR24" s="6"/>
      <c r="BGS24" s="6"/>
      <c r="BGT24" s="6"/>
      <c r="BGU24" s="6"/>
      <c r="BGV24" s="6"/>
      <c r="BGW24" s="6"/>
      <c r="BGX24" s="6"/>
      <c r="BGY24" s="6"/>
      <c r="BGZ24" s="6"/>
      <c r="BHA24" s="6"/>
      <c r="BHB24" s="6"/>
      <c r="BHC24" s="6"/>
      <c r="BHD24" s="6"/>
      <c r="BHE24" s="6"/>
      <c r="BHF24" s="6"/>
      <c r="BHG24" s="6"/>
      <c r="BHH24" s="6"/>
      <c r="BHI24" s="6"/>
      <c r="BHJ24" s="6"/>
      <c r="BHK24" s="6"/>
      <c r="BHL24" s="6"/>
      <c r="BHM24" s="6"/>
      <c r="BHN24" s="6"/>
      <c r="BHO24" s="6"/>
      <c r="BHP24" s="6"/>
      <c r="BHQ24" s="6"/>
      <c r="BHR24" s="6"/>
      <c r="BHS24" s="6"/>
      <c r="BHT24" s="6"/>
      <c r="BHU24" s="6"/>
      <c r="BHV24" s="6"/>
      <c r="BHW24" s="6"/>
      <c r="BHX24" s="6"/>
      <c r="BHY24" s="6"/>
      <c r="BHZ24" s="6"/>
      <c r="BIA24" s="6"/>
      <c r="BIB24" s="6"/>
      <c r="BIC24" s="6"/>
      <c r="BID24" s="6"/>
      <c r="BIE24" s="6"/>
      <c r="BIF24" s="6"/>
      <c r="BIG24" s="6"/>
      <c r="BIH24" s="6"/>
      <c r="BII24" s="6"/>
      <c r="BIJ24" s="6"/>
      <c r="BIK24" s="6"/>
      <c r="BIL24" s="6"/>
      <c r="BIM24" s="6"/>
      <c r="BIN24" s="6"/>
      <c r="BIO24" s="6"/>
      <c r="BIP24" s="6"/>
      <c r="BIQ24" s="6"/>
      <c r="BIR24" s="6"/>
      <c r="BIS24" s="6"/>
      <c r="BIT24" s="6"/>
      <c r="BIU24" s="6"/>
      <c r="BIV24" s="6"/>
      <c r="BIW24" s="6"/>
      <c r="BIX24" s="6"/>
      <c r="BIY24" s="6"/>
      <c r="BIZ24" s="6"/>
      <c r="BJA24" s="6"/>
      <c r="BJB24" s="6"/>
      <c r="BJC24" s="6"/>
      <c r="BJD24" s="6"/>
      <c r="BJE24" s="6"/>
      <c r="BJF24" s="6"/>
      <c r="BJG24" s="6"/>
      <c r="BJH24" s="6"/>
      <c r="BJI24" s="6"/>
      <c r="BJJ24" s="6"/>
      <c r="BJK24" s="6"/>
      <c r="BJL24" s="6"/>
      <c r="BJM24" s="6"/>
      <c r="BJN24" s="6"/>
      <c r="BJO24" s="6"/>
      <c r="BJP24" s="6"/>
      <c r="BJQ24" s="6"/>
      <c r="BJR24" s="6"/>
      <c r="BJS24" s="6"/>
      <c r="BJT24" s="6"/>
      <c r="BJU24" s="6"/>
      <c r="BJV24" s="6"/>
      <c r="BJW24" s="6"/>
      <c r="BJX24" s="6"/>
      <c r="BJY24" s="6"/>
      <c r="BJZ24" s="6"/>
      <c r="BKA24" s="6"/>
      <c r="BKB24" s="6"/>
      <c r="BKC24" s="6"/>
      <c r="BKD24" s="6"/>
      <c r="BKE24" s="6"/>
      <c r="BKF24" s="6"/>
      <c r="BKG24" s="6"/>
      <c r="BKH24" s="6"/>
      <c r="BKI24" s="6"/>
      <c r="BKJ24" s="6"/>
      <c r="BKK24" s="6"/>
      <c r="BKL24" s="6"/>
      <c r="BKM24" s="6"/>
      <c r="BKN24" s="6"/>
      <c r="BKO24" s="6"/>
      <c r="BKP24" s="6"/>
      <c r="BKQ24" s="6"/>
      <c r="BKR24" s="6"/>
      <c r="BKS24" s="6"/>
      <c r="BKT24" s="6"/>
      <c r="BKU24" s="6"/>
      <c r="BKV24" s="6"/>
      <c r="BKW24" s="6"/>
      <c r="BKX24" s="6"/>
      <c r="BKY24" s="6"/>
      <c r="BKZ24" s="6"/>
      <c r="BLA24" s="6"/>
      <c r="BLB24" s="6"/>
      <c r="BLC24" s="6"/>
      <c r="BLD24" s="6"/>
      <c r="BLE24" s="6"/>
      <c r="BLF24" s="6"/>
      <c r="BLG24" s="6"/>
      <c r="BLH24" s="6"/>
      <c r="BLI24" s="6"/>
      <c r="BLJ24" s="6"/>
      <c r="BLK24" s="6"/>
      <c r="BLL24" s="6"/>
      <c r="BLM24" s="6"/>
      <c r="BLN24" s="6"/>
      <c r="BLO24" s="6"/>
      <c r="BLP24" s="6"/>
      <c r="BLQ24" s="6"/>
      <c r="BLR24" s="6"/>
      <c r="BLS24" s="6"/>
      <c r="BLT24" s="6"/>
      <c r="BLU24" s="6"/>
      <c r="BLV24" s="6"/>
      <c r="BLW24" s="6"/>
      <c r="BLX24" s="6"/>
      <c r="BLY24" s="6"/>
      <c r="BLZ24" s="6"/>
      <c r="BMA24" s="6"/>
      <c r="BMB24" s="6"/>
      <c r="BMC24" s="6"/>
      <c r="BMD24" s="6"/>
      <c r="BME24" s="6"/>
      <c r="BMF24" s="6"/>
      <c r="BMG24" s="6"/>
      <c r="BMH24" s="6"/>
      <c r="BMI24" s="6"/>
      <c r="BMJ24" s="6"/>
      <c r="BMK24" s="6"/>
      <c r="BML24" s="6"/>
      <c r="BMM24" s="6"/>
      <c r="BMN24" s="6"/>
      <c r="BMO24" s="6"/>
      <c r="BMP24" s="6"/>
      <c r="BMQ24" s="6"/>
      <c r="BMR24" s="6"/>
      <c r="BMS24" s="6"/>
      <c r="BMT24" s="6"/>
      <c r="BMU24" s="6"/>
      <c r="BMV24" s="6"/>
      <c r="BMW24" s="6"/>
      <c r="BMX24" s="6"/>
      <c r="BMY24" s="6"/>
      <c r="BMZ24" s="6"/>
      <c r="BNA24" s="6"/>
      <c r="BNB24" s="6"/>
      <c r="BNC24" s="6"/>
      <c r="BND24" s="6"/>
      <c r="BNE24" s="6"/>
      <c r="BNF24" s="6"/>
      <c r="BNG24" s="6"/>
      <c r="BNH24" s="6"/>
      <c r="BNI24" s="6"/>
      <c r="BNJ24" s="6"/>
      <c r="BNK24" s="6"/>
      <c r="BNL24" s="6"/>
      <c r="BNM24" s="6"/>
      <c r="BNN24" s="6"/>
      <c r="BNO24" s="6"/>
      <c r="BNP24" s="6"/>
      <c r="BNQ24" s="6"/>
      <c r="BNR24" s="6"/>
      <c r="BNS24" s="6"/>
      <c r="BNT24" s="6"/>
      <c r="BNU24" s="6"/>
      <c r="BNV24" s="6"/>
      <c r="BNW24" s="6"/>
      <c r="BNX24" s="6"/>
      <c r="BNY24" s="6"/>
      <c r="BNZ24" s="6"/>
      <c r="BOA24" s="6"/>
      <c r="BOB24" s="6"/>
      <c r="BOC24" s="6"/>
      <c r="BOD24" s="6"/>
      <c r="BOE24" s="6"/>
      <c r="BOF24" s="6"/>
      <c r="BOG24" s="6"/>
      <c r="BOH24" s="6"/>
      <c r="BOI24" s="6"/>
      <c r="BOJ24" s="6"/>
      <c r="BOK24" s="6"/>
      <c r="BOL24" s="6"/>
      <c r="BOM24" s="6"/>
      <c r="BON24" s="6"/>
      <c r="BOO24" s="6"/>
      <c r="BOP24" s="6"/>
      <c r="BOQ24" s="6"/>
      <c r="BOR24" s="6"/>
      <c r="BOS24" s="6"/>
      <c r="BOT24" s="6"/>
      <c r="BOU24" s="6"/>
      <c r="BOV24" s="6"/>
      <c r="BOW24" s="6"/>
      <c r="BOX24" s="6"/>
      <c r="BOY24" s="6"/>
      <c r="BOZ24" s="6"/>
      <c r="BPA24" s="6"/>
      <c r="BPB24" s="6"/>
      <c r="BPC24" s="6"/>
      <c r="BPD24" s="6"/>
      <c r="BPE24" s="6"/>
      <c r="BPF24" s="6"/>
      <c r="BPG24" s="6"/>
      <c r="BPH24" s="6"/>
      <c r="BPI24" s="6"/>
      <c r="BPJ24" s="6"/>
      <c r="BPK24" s="6"/>
      <c r="BPL24" s="6"/>
      <c r="BPM24" s="6"/>
      <c r="BPN24" s="6"/>
      <c r="BPO24" s="6"/>
      <c r="BPP24" s="6"/>
      <c r="BPQ24" s="6"/>
      <c r="BPR24" s="6"/>
      <c r="BPS24" s="6"/>
      <c r="BPT24" s="6"/>
      <c r="BPU24" s="6"/>
      <c r="BPV24" s="6"/>
      <c r="BPW24" s="6"/>
      <c r="BPX24" s="6"/>
      <c r="BPY24" s="6"/>
      <c r="BPZ24" s="6"/>
      <c r="BQA24" s="6"/>
      <c r="BQB24" s="6"/>
      <c r="BQC24" s="6"/>
      <c r="BQD24" s="6"/>
      <c r="BQE24" s="6"/>
      <c r="BQF24" s="6"/>
      <c r="BQG24" s="6"/>
      <c r="BQH24" s="6"/>
      <c r="BQI24" s="6"/>
      <c r="BQJ24" s="6"/>
      <c r="BQK24" s="6"/>
      <c r="BQL24" s="6"/>
      <c r="BQM24" s="6"/>
      <c r="BQN24" s="6"/>
      <c r="BQO24" s="6"/>
      <c r="BQP24" s="6"/>
      <c r="BQQ24" s="6"/>
      <c r="BQR24" s="6"/>
      <c r="BQS24" s="6"/>
      <c r="BQT24" s="6"/>
      <c r="BQU24" s="6"/>
      <c r="BQV24" s="6"/>
      <c r="BQW24" s="6"/>
      <c r="BQX24" s="6"/>
      <c r="BQY24" s="6"/>
      <c r="BQZ24" s="6"/>
      <c r="BRA24" s="6"/>
      <c r="BRB24" s="6"/>
      <c r="BRC24" s="6"/>
      <c r="BRD24" s="6"/>
      <c r="BRE24" s="6"/>
      <c r="BRF24" s="6"/>
      <c r="BRG24" s="6"/>
      <c r="BRH24" s="6"/>
      <c r="BRI24" s="6"/>
      <c r="BRJ24" s="6"/>
      <c r="BRK24" s="6"/>
      <c r="BRL24" s="6"/>
      <c r="BRM24" s="6"/>
      <c r="BRN24" s="6"/>
      <c r="BRO24" s="6"/>
      <c r="BRP24" s="6"/>
      <c r="BRQ24" s="6"/>
      <c r="BRR24" s="6"/>
      <c r="BRS24" s="6"/>
      <c r="BRT24" s="6"/>
      <c r="BRU24" s="6"/>
      <c r="BRV24" s="6"/>
      <c r="BRW24" s="6"/>
      <c r="BRX24" s="6"/>
      <c r="BRY24" s="6"/>
      <c r="BRZ24" s="6"/>
      <c r="BSA24" s="6"/>
      <c r="BSB24" s="6"/>
      <c r="BSC24" s="6"/>
      <c r="BSD24" s="6"/>
      <c r="BSE24" s="6"/>
      <c r="BSF24" s="6"/>
      <c r="BSG24" s="6"/>
      <c r="BSH24" s="6"/>
      <c r="BSI24" s="6"/>
      <c r="BSJ24" s="6"/>
      <c r="BSK24" s="6"/>
      <c r="BSL24" s="6"/>
      <c r="BSM24" s="6"/>
      <c r="BSN24" s="6"/>
      <c r="BSO24" s="6"/>
      <c r="BSP24" s="6"/>
      <c r="BSQ24" s="6"/>
      <c r="BSR24" s="6"/>
      <c r="BSS24" s="6"/>
      <c r="BST24" s="6"/>
      <c r="BSU24" s="6"/>
      <c r="BSV24" s="6"/>
      <c r="BSW24" s="6"/>
      <c r="BSX24" s="6"/>
      <c r="BSY24" s="6"/>
      <c r="BSZ24" s="6"/>
      <c r="BTA24" s="6"/>
      <c r="BTB24" s="6"/>
      <c r="BTC24" s="6"/>
      <c r="BTD24" s="6"/>
      <c r="BTE24" s="6"/>
      <c r="BTF24" s="6"/>
      <c r="BTG24" s="6"/>
      <c r="BTH24" s="6"/>
      <c r="BTI24" s="6"/>
      <c r="BTJ24" s="6"/>
      <c r="BTK24" s="6"/>
      <c r="BTL24" s="6"/>
      <c r="BTM24" s="6"/>
      <c r="BTN24" s="6"/>
      <c r="BTO24" s="6"/>
      <c r="BTP24" s="6"/>
      <c r="BTQ24" s="6"/>
      <c r="BTR24" s="6"/>
      <c r="BTS24" s="6"/>
      <c r="BTT24" s="6"/>
      <c r="BTU24" s="6"/>
      <c r="BTV24" s="6"/>
      <c r="BTW24" s="6"/>
      <c r="BTX24" s="6"/>
      <c r="BTY24" s="6"/>
      <c r="BTZ24" s="6"/>
      <c r="BUA24" s="6"/>
      <c r="BUB24" s="6"/>
      <c r="BUC24" s="6"/>
      <c r="BUD24" s="6"/>
      <c r="BUE24" s="6"/>
      <c r="BUF24" s="6"/>
      <c r="BUG24" s="6"/>
      <c r="BUH24" s="6"/>
      <c r="BUI24" s="6"/>
      <c r="BUJ24" s="6"/>
      <c r="BUK24" s="6"/>
      <c r="BUL24" s="6"/>
      <c r="BUM24" s="6"/>
      <c r="BUN24" s="6"/>
      <c r="BUO24" s="6"/>
      <c r="BUP24" s="6"/>
      <c r="BUQ24" s="6"/>
      <c r="BUR24" s="6"/>
      <c r="BUS24" s="6"/>
      <c r="BUT24" s="6"/>
      <c r="BUU24" s="6"/>
      <c r="BUV24" s="6"/>
      <c r="BUW24" s="6"/>
      <c r="BUX24" s="6"/>
      <c r="BUY24" s="6"/>
      <c r="BUZ24" s="6"/>
      <c r="BVA24" s="6"/>
      <c r="BVB24" s="6"/>
      <c r="BVC24" s="6"/>
      <c r="BVD24" s="6"/>
      <c r="BVE24" s="6"/>
      <c r="BVF24" s="6"/>
      <c r="BVG24" s="6"/>
      <c r="BVH24" s="6"/>
      <c r="BVI24" s="6"/>
      <c r="BVJ24" s="6"/>
      <c r="BVK24" s="6"/>
      <c r="BVL24" s="6"/>
      <c r="BVM24" s="6"/>
      <c r="BVN24" s="6"/>
      <c r="BVO24" s="6"/>
      <c r="BVP24" s="6"/>
      <c r="BVQ24" s="6"/>
      <c r="BVR24" s="6"/>
      <c r="BVS24" s="6"/>
      <c r="BVT24" s="6"/>
      <c r="BVU24" s="6"/>
      <c r="BVV24" s="6"/>
      <c r="BVW24" s="6"/>
      <c r="BVX24" s="6"/>
      <c r="BVY24" s="6"/>
      <c r="BVZ24" s="6"/>
      <c r="BWA24" s="6"/>
      <c r="BWB24" s="6"/>
      <c r="BWC24" s="6"/>
      <c r="BWD24" s="6"/>
      <c r="BWE24" s="6"/>
      <c r="BWF24" s="6"/>
      <c r="BWG24" s="6"/>
      <c r="BWH24" s="6"/>
      <c r="BWI24" s="6"/>
      <c r="BWJ24" s="6"/>
      <c r="BWK24" s="6"/>
      <c r="BWL24" s="6"/>
      <c r="BWM24" s="6"/>
      <c r="BWN24" s="6"/>
      <c r="BWO24" s="6"/>
      <c r="BWP24" s="6"/>
      <c r="BWQ24" s="6"/>
      <c r="BWR24" s="6"/>
      <c r="BWS24" s="6"/>
      <c r="BWT24" s="6"/>
      <c r="BWU24" s="6"/>
      <c r="BWV24" s="6"/>
      <c r="BWW24" s="6"/>
      <c r="BWX24" s="6"/>
      <c r="BWY24" s="6"/>
      <c r="BWZ24" s="6"/>
      <c r="BXA24" s="6"/>
      <c r="BXB24" s="6"/>
      <c r="BXC24" s="6"/>
      <c r="BXD24" s="6"/>
      <c r="BXE24" s="6"/>
      <c r="BXF24" s="6"/>
      <c r="BXG24" s="6"/>
      <c r="BXH24" s="6"/>
      <c r="BXI24" s="6"/>
      <c r="BXJ24" s="6"/>
      <c r="BXK24" s="6"/>
      <c r="BXL24" s="6"/>
      <c r="BXM24" s="6"/>
      <c r="BXN24" s="6"/>
      <c r="BXO24" s="6"/>
      <c r="BXP24" s="6"/>
      <c r="BXQ24" s="6"/>
      <c r="BXR24" s="6"/>
      <c r="BXS24" s="6"/>
      <c r="BXT24" s="6"/>
      <c r="BXU24" s="6"/>
      <c r="BXV24" s="6"/>
      <c r="BXW24" s="6"/>
      <c r="BXX24" s="6"/>
      <c r="BXY24" s="6"/>
      <c r="BXZ24" s="6"/>
      <c r="BYA24" s="6"/>
      <c r="BYB24" s="6"/>
      <c r="BYC24" s="6"/>
      <c r="BYD24" s="6"/>
      <c r="BYE24" s="6"/>
      <c r="BYF24" s="6"/>
      <c r="BYG24" s="6"/>
      <c r="BYH24" s="6"/>
      <c r="BYI24" s="6"/>
      <c r="BYJ24" s="6"/>
      <c r="BYK24" s="6"/>
      <c r="BYL24" s="6"/>
      <c r="BYM24" s="6"/>
      <c r="BYN24" s="6"/>
      <c r="BYO24" s="6"/>
      <c r="BYP24" s="6"/>
      <c r="BYQ24" s="6"/>
      <c r="BYR24" s="6"/>
      <c r="BYS24" s="6"/>
      <c r="BYT24" s="6"/>
      <c r="BYU24" s="6"/>
      <c r="BYV24" s="6"/>
      <c r="BYW24" s="6"/>
      <c r="BYX24" s="6"/>
      <c r="BYY24" s="6"/>
      <c r="BYZ24" s="6"/>
      <c r="BZA24" s="6"/>
      <c r="BZB24" s="6"/>
      <c r="BZC24" s="6"/>
      <c r="BZD24" s="6"/>
      <c r="BZE24" s="6"/>
      <c r="BZF24" s="6"/>
      <c r="BZG24" s="6"/>
      <c r="BZH24" s="6"/>
      <c r="BZI24" s="6"/>
      <c r="BZJ24" s="6"/>
      <c r="BZK24" s="6"/>
      <c r="BZL24" s="6"/>
      <c r="BZM24" s="6"/>
      <c r="BZN24" s="6"/>
      <c r="BZO24" s="6"/>
      <c r="BZP24" s="6"/>
      <c r="BZQ24" s="6"/>
      <c r="BZR24" s="6"/>
      <c r="BZS24" s="6"/>
      <c r="BZT24" s="6"/>
      <c r="BZU24" s="6"/>
      <c r="BZV24" s="6"/>
      <c r="BZW24" s="6"/>
      <c r="BZX24" s="6"/>
      <c r="BZY24" s="6"/>
      <c r="BZZ24" s="6"/>
      <c r="CAA24" s="6"/>
      <c r="CAB24" s="6"/>
      <c r="CAC24" s="6"/>
      <c r="CAD24" s="6"/>
      <c r="CAE24" s="6"/>
      <c r="CAF24" s="6"/>
      <c r="CAG24" s="6"/>
    </row>
    <row r="25" spans="1:2061" x14ac:dyDescent="0.25">
      <c r="A25" s="67">
        <v>2</v>
      </c>
      <c r="B25" s="68"/>
      <c r="C25" s="92" t="str">
        <f>AG27</f>
        <v>US WERVICQ</v>
      </c>
      <c r="D25" s="93"/>
      <c r="E25" s="93"/>
      <c r="F25" s="93"/>
      <c r="G25" s="93"/>
      <c r="H25" s="193">
        <v>3</v>
      </c>
      <c r="I25" s="193">
        <v>2</v>
      </c>
      <c r="J25" s="93" t="str">
        <f>AG28</f>
        <v>VAL D'EUROPE 2</v>
      </c>
      <c r="K25" s="93"/>
      <c r="L25" s="93"/>
      <c r="M25" s="93"/>
      <c r="N25" s="94"/>
      <c r="O25" s="72"/>
      <c r="P25" s="104" t="str">
        <f>VLOOKUP(AE25,AF23:AK28,2,0)</f>
        <v>VAL D'EUROPE 2</v>
      </c>
      <c r="Q25" s="105"/>
      <c r="R25" s="105"/>
      <c r="S25" s="105"/>
      <c r="T25" s="106"/>
      <c r="U25" s="55">
        <f t="shared" ref="U25:U28" si="37">IF(BW25=BW24,BX24,BX25)</f>
        <v>3</v>
      </c>
      <c r="V25" s="56">
        <f>VLOOKUP(P25,AG23:AU28,8,0)</f>
        <v>8</v>
      </c>
      <c r="W25" s="57">
        <f>VLOOKUP(P25,AG23:AU28,9,0)</f>
        <v>5</v>
      </c>
      <c r="X25" s="58">
        <f>VLOOKUP(P25,AG23:AU28,10,0)</f>
        <v>2</v>
      </c>
      <c r="Y25" s="58">
        <f>VLOOKUP(P25,AG23:AU28,11,0)</f>
        <v>2</v>
      </c>
      <c r="Z25" s="58">
        <f>VLOOKUP(P25,AG23:AU28,12,0)</f>
        <v>1</v>
      </c>
      <c r="AA25" s="58">
        <f>VLOOKUP(P25,AG23:AU28,13,0)</f>
        <v>12</v>
      </c>
      <c r="AB25" s="58">
        <f>VLOOKUP(P25,AG23:AU28,14,0)</f>
        <v>9</v>
      </c>
      <c r="AC25" s="59">
        <f>VLOOKUP(P25,AG23:AU28,15,0)</f>
        <v>3</v>
      </c>
      <c r="AD25" s="72"/>
      <c r="AE25" s="14">
        <v>3</v>
      </c>
      <c r="AF25" s="15">
        <f t="shared" si="19"/>
        <v>2</v>
      </c>
      <c r="AG25" s="95" t="s">
        <v>16</v>
      </c>
      <c r="AH25" s="96"/>
      <c r="AI25" s="96"/>
      <c r="AJ25" s="96"/>
      <c r="AK25" s="96"/>
      <c r="AL25" s="13">
        <f>RANK(AV25,AV23:AV28)</f>
        <v>2</v>
      </c>
      <c r="AM25" s="13">
        <f>RANK(AW25,AW23:AW28)</f>
        <v>2</v>
      </c>
      <c r="AN25" s="20">
        <f>SUMPRODUCT((C23:G37=AG25)*(BD23:BD37))+SUMPRODUCT((J23:N37=AG25)*(BE23:BE37))</f>
        <v>9</v>
      </c>
      <c r="AO25" s="13">
        <f>SUMPRODUCT((C23:G37=AG25)*(BF23:BF37))+SUMPRODUCT((J23:N37=AG25)*(BG23:BG37))</f>
        <v>5</v>
      </c>
      <c r="AP25" s="13">
        <f>SUMPRODUCT((C23:G37=AG25)*(BH23:BH37))+SUMPRODUCT((J23:N37=AG25)*(BI23:BI37))</f>
        <v>3</v>
      </c>
      <c r="AQ25" s="13">
        <f>SUMPRODUCT((C23:G37=AG25)*(BJ23:BJ37))+SUMPRODUCT((J23:N37=AG25)*(BK23:BK37))</f>
        <v>0</v>
      </c>
      <c r="AR25" s="13">
        <f>SUMPRODUCT((C23:G37=AG25)*(BL23:BL37))+SUMPRODUCT((J23:N37=AG25)*(BM23:BM37))</f>
        <v>2</v>
      </c>
      <c r="AS25" s="13">
        <f>SUMPRODUCT((C23:G37=AG25)*(BN23:BN37))+SUMPRODUCT((J23:N37=AG25)*(BO23:BO37))</f>
        <v>11</v>
      </c>
      <c r="AT25" s="13">
        <f>SUMPRODUCT((C23:G37=AG25)*(BP23:BP37))+SUMPRODUCT((J23:N37=AG25)*(BQ23:BQ37))</f>
        <v>7</v>
      </c>
      <c r="AU25" s="15">
        <f t="shared" si="20"/>
        <v>4</v>
      </c>
      <c r="AV25" s="41">
        <f t="shared" si="21"/>
        <v>9000.51</v>
      </c>
      <c r="AW25" s="35">
        <f>AV25+0.0000004</f>
        <v>9000.5100003999996</v>
      </c>
      <c r="AX25" s="19">
        <f>IF(H25="",0,IF(H25=I25,0,IF(H25&lt;I25,0,IF(Equipes!$Z$2=1,IF('Matchs de poule'!H25&gt;'Matchs de poule'!I25,3),IF(Equipes!$Z$2=2,IF('Matchs de poule'!H25&gt;'Matchs de poule'!I25,4))))))</f>
        <v>3</v>
      </c>
      <c r="AY25" s="21">
        <f>IF(I25="",0,IF(I25=H25,0,IF(I25&lt;H25,0,IF(Equipes!$Z$2=1,IF('Matchs de poule'!I25&gt;'Matchs de poule'!H25,3),IF(Equipes!$Z$2=2,IF(I25&gt;'Matchs de poule'!H25,4))))))</f>
        <v>0</v>
      </c>
      <c r="AZ25" s="26">
        <f>IF(H25="",0,IF(H25&gt;I25,0,IF(H25&lt;I25,0,IF(Equipes!$Z$2=1,IF('Matchs de poule'!H25='Matchs de poule'!I25,1),IF(Equipes!$Z$2=2,IF('Matchs de poule'!H25=I25,2))))))</f>
        <v>0</v>
      </c>
      <c r="BA25" s="21">
        <f>IF(I25="",0,IF(I25&gt;H25,0,IF(I25&lt;H25,0,IF(Equipes!$Z$2=1,IF('Matchs de poule'!I25='Matchs de poule'!H25,1),IF(Equipes!$Z$2=2,IF('Matchs de poule'!I25='Matchs de poule'!H25,2))))))</f>
        <v>0</v>
      </c>
      <c r="BB25" s="26">
        <f>IF(H25="",0,IF(H25&gt;I25,0,IF(H25=I25,0,IF(Equipes!$Z$2=1,IF('Matchs de poule'!H25&lt;'Matchs de poule'!I25,0),IF(Equipes!$Z$2=2,IF('Matchs de poule'!H25&lt;'Matchs de poule'!I25,1))))))</f>
        <v>0</v>
      </c>
      <c r="BC25" s="21">
        <f>IF(I25="",0,IF(I25&gt;H25,0,IF(I25=H25,0,IF(Equipes!$Z$2=1,IF('Matchs de poule'!I25&lt;'Matchs de poule'!H25,0),IF(Equipes!$Z$2=2,IF('Matchs de poule'!I25&lt;'Matchs de poule'!H25,1))))))</f>
        <v>0</v>
      </c>
      <c r="BD25" s="26">
        <f t="shared" si="22"/>
        <v>3</v>
      </c>
      <c r="BE25" s="21">
        <f t="shared" si="23"/>
        <v>0</v>
      </c>
      <c r="BF25" s="27">
        <f t="shared" si="24"/>
        <v>1</v>
      </c>
      <c r="BG25" s="15">
        <f t="shared" si="25"/>
        <v>1</v>
      </c>
      <c r="BH25" s="27">
        <f t="shared" si="26"/>
        <v>1</v>
      </c>
      <c r="BI25" s="15" t="b">
        <f t="shared" si="27"/>
        <v>0</v>
      </c>
      <c r="BJ25" s="27" t="b">
        <f t="shared" si="28"/>
        <v>0</v>
      </c>
      <c r="BK25" s="15" t="b">
        <f t="shared" si="29"/>
        <v>0</v>
      </c>
      <c r="BL25" s="27" t="b">
        <f t="shared" si="30"/>
        <v>0</v>
      </c>
      <c r="BM25" s="15">
        <f t="shared" si="31"/>
        <v>1</v>
      </c>
      <c r="BN25" s="27">
        <f t="shared" si="32"/>
        <v>3</v>
      </c>
      <c r="BO25" s="15">
        <f t="shared" si="33"/>
        <v>2</v>
      </c>
      <c r="BP25" s="27">
        <f t="shared" si="34"/>
        <v>2</v>
      </c>
      <c r="BQ25" s="15">
        <f t="shared" si="35"/>
        <v>3</v>
      </c>
      <c r="BR25" s="95" t="str">
        <f>VLOOKUP(AE25,AF23:AK28,2,0)</f>
        <v>VAL D'EUROPE 2</v>
      </c>
      <c r="BS25" s="96"/>
      <c r="BT25" s="96"/>
      <c r="BU25" s="96"/>
      <c r="BV25" s="96"/>
      <c r="BW25" s="29">
        <f>VLOOKUP(BR25,AG23:AV28,16,0)</f>
        <v>8000.42</v>
      </c>
      <c r="BX25" s="13">
        <f>RANK(BW25,BW23:BW28)</f>
        <v>3</v>
      </c>
      <c r="BY25" s="96" t="str">
        <f t="shared" si="36"/>
        <v>RCBB</v>
      </c>
      <c r="BZ25" s="96"/>
      <c r="CA25" s="96"/>
      <c r="CB25" s="96"/>
      <c r="CC25" s="97"/>
      <c r="CD25" s="82"/>
      <c r="CE25" s="82"/>
      <c r="CF25" s="82"/>
      <c r="CG25" s="82"/>
      <c r="CH25" s="82"/>
      <c r="CI25" s="82"/>
      <c r="CJ25" s="82"/>
      <c r="CK25" s="82"/>
      <c r="CL25" s="82"/>
      <c r="CM25" s="82"/>
      <c r="CN25" s="82"/>
      <c r="CO25" s="82"/>
      <c r="CP25" s="82"/>
      <c r="CQ25" s="82"/>
      <c r="CR25" s="82"/>
      <c r="CS25" s="82"/>
      <c r="CT25" s="82"/>
      <c r="CU25" s="82"/>
      <c r="CV25" s="82"/>
      <c r="CW25" s="82"/>
      <c r="CX25" s="82"/>
      <c r="CY25" s="82"/>
      <c r="CZ25" s="82"/>
      <c r="DA25" s="82"/>
      <c r="DB25" s="82"/>
      <c r="DC25" s="82"/>
      <c r="DD25" s="82"/>
      <c r="DE25" s="82"/>
      <c r="DF25" s="82"/>
      <c r="DG25" s="82"/>
      <c r="DH25" s="82"/>
      <c r="DI25" s="82"/>
      <c r="DJ25" s="82"/>
      <c r="DK25" s="82"/>
      <c r="DL25" s="82"/>
      <c r="DM25" s="82"/>
      <c r="DN25" s="82"/>
      <c r="DO25" s="82"/>
      <c r="DP25" s="82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  <c r="ACK25" s="6"/>
      <c r="ACL25" s="6"/>
      <c r="ACM25" s="6"/>
      <c r="ACN25" s="6"/>
      <c r="ACO25" s="6"/>
      <c r="ACP25" s="6"/>
      <c r="ACQ25" s="6"/>
      <c r="ACR25" s="6"/>
      <c r="ACS25" s="6"/>
      <c r="ACT25" s="6"/>
      <c r="ACU25" s="6"/>
      <c r="ACV25" s="6"/>
      <c r="ACW25" s="6"/>
      <c r="ACX25" s="6"/>
      <c r="ACY25" s="6"/>
      <c r="ACZ25" s="6"/>
      <c r="ADA25" s="6"/>
      <c r="ADB25" s="6"/>
      <c r="ADC25" s="6"/>
      <c r="ADD25" s="6"/>
      <c r="ADE25" s="6"/>
      <c r="ADF25" s="6"/>
      <c r="ADG25" s="6"/>
      <c r="ADH25" s="6"/>
      <c r="ADI25" s="6"/>
      <c r="ADJ25" s="6"/>
      <c r="ADK25" s="6"/>
      <c r="ADL25" s="6"/>
      <c r="ADM25" s="6"/>
      <c r="ADN25" s="6"/>
      <c r="ADO25" s="6"/>
      <c r="ADP25" s="6"/>
      <c r="ADQ25" s="6"/>
      <c r="ADR25" s="6"/>
      <c r="ADS25" s="6"/>
      <c r="ADT25" s="6"/>
      <c r="ADU25" s="6"/>
      <c r="ADV25" s="6"/>
      <c r="ADW25" s="6"/>
      <c r="ADX25" s="6"/>
      <c r="ADY25" s="6"/>
      <c r="ADZ25" s="6"/>
      <c r="AEA25" s="6"/>
      <c r="AEB25" s="6"/>
      <c r="AEC25" s="6"/>
      <c r="AED25" s="6"/>
      <c r="AEE25" s="6"/>
      <c r="AEF25" s="6"/>
      <c r="AEG25" s="6"/>
      <c r="AEH25" s="6"/>
      <c r="AEI25" s="6"/>
      <c r="AEJ25" s="6"/>
      <c r="AEK25" s="6"/>
      <c r="AEL25" s="6"/>
      <c r="AEM25" s="6"/>
      <c r="AEN25" s="6"/>
      <c r="AEO25" s="6"/>
      <c r="AEP25" s="6"/>
      <c r="AEQ25" s="6"/>
      <c r="AER25" s="6"/>
      <c r="AES25" s="6"/>
      <c r="AET25" s="6"/>
      <c r="AEU25" s="6"/>
      <c r="AEV25" s="6"/>
      <c r="AEW25" s="6"/>
      <c r="AEX25" s="6"/>
      <c r="AEY25" s="6"/>
      <c r="AEZ25" s="6"/>
      <c r="AFA25" s="6"/>
      <c r="AFB25" s="6"/>
      <c r="AFC25" s="6"/>
      <c r="AFD25" s="6"/>
      <c r="AFE25" s="6"/>
      <c r="AFF25" s="6"/>
      <c r="AFG25" s="6"/>
      <c r="AFH25" s="6"/>
      <c r="AFI25" s="6"/>
      <c r="AFJ25" s="6"/>
      <c r="AFK25" s="6"/>
      <c r="AFL25" s="6"/>
      <c r="AFM25" s="6"/>
      <c r="AFN25" s="6"/>
      <c r="AFO25" s="6"/>
      <c r="AFP25" s="6"/>
      <c r="AFQ25" s="6"/>
      <c r="AFR25" s="6"/>
      <c r="AFS25" s="6"/>
      <c r="AFT25" s="6"/>
      <c r="AFU25" s="6"/>
      <c r="AFV25" s="6"/>
      <c r="AFW25" s="6"/>
      <c r="AFX25" s="6"/>
      <c r="AFY25" s="6"/>
      <c r="AFZ25" s="6"/>
      <c r="AGA25" s="6"/>
      <c r="AGB25" s="6"/>
      <c r="AGC25" s="6"/>
      <c r="AGD25" s="6"/>
      <c r="AGE25" s="6"/>
      <c r="AGF25" s="6"/>
      <c r="AGG25" s="6"/>
      <c r="AGH25" s="6"/>
      <c r="AGI25" s="6"/>
      <c r="AGJ25" s="6"/>
      <c r="AGK25" s="6"/>
      <c r="AGL25" s="6"/>
      <c r="AGM25" s="6"/>
      <c r="AGN25" s="6"/>
      <c r="AGO25" s="6"/>
      <c r="AGP25" s="6"/>
      <c r="AGQ25" s="6"/>
      <c r="AGR25" s="6"/>
      <c r="AGS25" s="6"/>
      <c r="AGT25" s="6"/>
      <c r="AGU25" s="6"/>
      <c r="AGV25" s="6"/>
      <c r="AGW25" s="6"/>
      <c r="AGX25" s="6"/>
      <c r="AGY25" s="6"/>
      <c r="AGZ25" s="6"/>
      <c r="AHA25" s="6"/>
      <c r="AHB25" s="6"/>
      <c r="AHC25" s="6"/>
      <c r="AHD25" s="6"/>
      <c r="AHE25" s="6"/>
      <c r="AHF25" s="6"/>
      <c r="AHG25" s="6"/>
      <c r="AHH25" s="6"/>
      <c r="AHI25" s="6"/>
      <c r="AHJ25" s="6"/>
      <c r="AHK25" s="6"/>
      <c r="AHL25" s="6"/>
      <c r="AHM25" s="6"/>
      <c r="AHN25" s="6"/>
      <c r="AHO25" s="6"/>
      <c r="AHP25" s="6"/>
      <c r="AHQ25" s="6"/>
      <c r="AHR25" s="6"/>
      <c r="AHS25" s="6"/>
      <c r="AHT25" s="6"/>
      <c r="AHU25" s="6"/>
      <c r="AHV25" s="6"/>
      <c r="AHW25" s="6"/>
      <c r="AHX25" s="6"/>
      <c r="AHY25" s="6"/>
      <c r="AHZ25" s="6"/>
      <c r="AIA25" s="6"/>
      <c r="AIB25" s="6"/>
      <c r="AIC25" s="6"/>
      <c r="AID25" s="6"/>
      <c r="AIE25" s="6"/>
      <c r="AIF25" s="6"/>
      <c r="AIG25" s="6"/>
      <c r="AIH25" s="6"/>
      <c r="AII25" s="6"/>
      <c r="AIJ25" s="6"/>
      <c r="AIK25" s="6"/>
      <c r="AIL25" s="6"/>
      <c r="AIM25" s="6"/>
      <c r="AIN25" s="6"/>
      <c r="AIO25" s="6"/>
      <c r="AIP25" s="6"/>
      <c r="AIQ25" s="6"/>
      <c r="AIR25" s="6"/>
      <c r="AIS25" s="6"/>
      <c r="AIT25" s="6"/>
      <c r="AIU25" s="6"/>
      <c r="AIV25" s="6"/>
      <c r="AIW25" s="6"/>
      <c r="AIX25" s="6"/>
      <c r="AIY25" s="6"/>
      <c r="AIZ25" s="6"/>
      <c r="AJA25" s="6"/>
      <c r="AJB25" s="6"/>
      <c r="AJC25" s="6"/>
      <c r="AJD25" s="6"/>
      <c r="AJE25" s="6"/>
      <c r="AJF25" s="6"/>
      <c r="AJG25" s="6"/>
      <c r="AJH25" s="6"/>
      <c r="AJI25" s="6"/>
      <c r="AJJ25" s="6"/>
      <c r="AJK25" s="6"/>
      <c r="AJL25" s="6"/>
      <c r="AJM25" s="6"/>
      <c r="AJN25" s="6"/>
      <c r="AJO25" s="6"/>
      <c r="AJP25" s="6"/>
      <c r="AJQ25" s="6"/>
      <c r="AJR25" s="6"/>
      <c r="AJS25" s="6"/>
      <c r="AJT25" s="6"/>
      <c r="AJU25" s="6"/>
      <c r="AJV25" s="6"/>
      <c r="AJW25" s="6"/>
      <c r="AJX25" s="6"/>
      <c r="AJY25" s="6"/>
      <c r="AJZ25" s="6"/>
      <c r="AKA25" s="6"/>
      <c r="AKB25" s="6"/>
      <c r="AKC25" s="6"/>
      <c r="AKD25" s="6"/>
      <c r="AKE25" s="6"/>
      <c r="AKF25" s="6"/>
      <c r="AKG25" s="6"/>
      <c r="AKH25" s="6"/>
      <c r="AKI25" s="6"/>
      <c r="AKJ25" s="6"/>
      <c r="AKK25" s="6"/>
      <c r="AKL25" s="6"/>
      <c r="AKM25" s="6"/>
      <c r="AKN25" s="6"/>
      <c r="AKO25" s="6"/>
      <c r="AKP25" s="6"/>
      <c r="AKQ25" s="6"/>
      <c r="AKR25" s="6"/>
      <c r="AKS25" s="6"/>
      <c r="AKT25" s="6"/>
      <c r="AKU25" s="6"/>
      <c r="AKV25" s="6"/>
      <c r="AKW25" s="6"/>
      <c r="AKX25" s="6"/>
      <c r="AKY25" s="6"/>
      <c r="AKZ25" s="6"/>
      <c r="ALA25" s="6"/>
      <c r="ALB25" s="6"/>
      <c r="ALC25" s="6"/>
      <c r="ALD25" s="6"/>
      <c r="ALE25" s="6"/>
      <c r="ALF25" s="6"/>
      <c r="ALG25" s="6"/>
      <c r="ALH25" s="6"/>
      <c r="ALI25" s="6"/>
      <c r="ALJ25" s="6"/>
      <c r="ALK25" s="6"/>
      <c r="ALL25" s="6"/>
      <c r="ALM25" s="6"/>
      <c r="ALN25" s="6"/>
      <c r="ALO25" s="6"/>
      <c r="ALP25" s="6"/>
      <c r="ALQ25" s="6"/>
      <c r="ALR25" s="6"/>
      <c r="ALS25" s="6"/>
      <c r="ALT25" s="6"/>
      <c r="ALU25" s="6"/>
      <c r="ALV25" s="6"/>
      <c r="ALW25" s="6"/>
      <c r="ALX25" s="6"/>
      <c r="ALY25" s="6"/>
      <c r="ALZ25" s="6"/>
      <c r="AMA25" s="6"/>
      <c r="AMB25" s="6"/>
      <c r="AMC25" s="6"/>
      <c r="AMD25" s="6"/>
      <c r="AME25" s="6"/>
      <c r="AMF25" s="6"/>
      <c r="AMG25" s="6"/>
      <c r="AMH25" s="6"/>
      <c r="AMI25" s="6"/>
      <c r="AMJ25" s="6"/>
      <c r="AMK25" s="6"/>
      <c r="AML25" s="6"/>
      <c r="AMM25" s="6"/>
      <c r="AMN25" s="6"/>
      <c r="AMO25" s="6"/>
      <c r="AMP25" s="6"/>
      <c r="AMQ25" s="6"/>
      <c r="AMR25" s="6"/>
      <c r="AMS25" s="6"/>
      <c r="AMT25" s="6"/>
      <c r="AMU25" s="6"/>
      <c r="AMV25" s="6"/>
      <c r="AMW25" s="6"/>
      <c r="AMX25" s="6"/>
      <c r="AMY25" s="6"/>
      <c r="AMZ25" s="6"/>
      <c r="ANA25" s="6"/>
      <c r="ANB25" s="6"/>
      <c r="ANC25" s="6"/>
      <c r="AND25" s="6"/>
      <c r="ANE25" s="6"/>
      <c r="ANF25" s="6"/>
      <c r="ANG25" s="6"/>
      <c r="ANH25" s="6"/>
      <c r="ANI25" s="6"/>
      <c r="ANJ25" s="6"/>
      <c r="ANK25" s="6"/>
      <c r="ANL25" s="6"/>
      <c r="ANM25" s="6"/>
      <c r="ANN25" s="6"/>
      <c r="ANO25" s="6"/>
      <c r="ANP25" s="6"/>
      <c r="ANQ25" s="6"/>
      <c r="ANR25" s="6"/>
      <c r="ANS25" s="6"/>
      <c r="ANT25" s="6"/>
      <c r="ANU25" s="6"/>
      <c r="ANV25" s="6"/>
      <c r="ANW25" s="6"/>
      <c r="ANX25" s="6"/>
      <c r="ANY25" s="6"/>
      <c r="ANZ25" s="6"/>
      <c r="AOA25" s="6"/>
      <c r="AOB25" s="6"/>
      <c r="AOC25" s="6"/>
      <c r="AOD25" s="6"/>
      <c r="AOE25" s="6"/>
      <c r="AOF25" s="6"/>
      <c r="AOG25" s="6"/>
      <c r="AOH25" s="6"/>
      <c r="AOI25" s="6"/>
      <c r="AOJ25" s="6"/>
      <c r="AOK25" s="6"/>
      <c r="AOL25" s="6"/>
      <c r="AOM25" s="6"/>
      <c r="AON25" s="6"/>
      <c r="AOO25" s="6"/>
      <c r="AOP25" s="6"/>
      <c r="AOQ25" s="6"/>
      <c r="AOR25" s="6"/>
      <c r="AOS25" s="6"/>
      <c r="AOT25" s="6"/>
      <c r="AOU25" s="6"/>
      <c r="AOV25" s="6"/>
      <c r="AOW25" s="6"/>
      <c r="AOX25" s="6"/>
      <c r="AOY25" s="6"/>
      <c r="AOZ25" s="6"/>
      <c r="APA25" s="6"/>
      <c r="APB25" s="6"/>
      <c r="APC25" s="6"/>
      <c r="APD25" s="6"/>
      <c r="APE25" s="6"/>
      <c r="APF25" s="6"/>
      <c r="APG25" s="6"/>
      <c r="APH25" s="6"/>
      <c r="API25" s="6"/>
      <c r="APJ25" s="6"/>
      <c r="APK25" s="6"/>
      <c r="APL25" s="6"/>
      <c r="APM25" s="6"/>
      <c r="APN25" s="6"/>
      <c r="APO25" s="6"/>
      <c r="APP25" s="6"/>
      <c r="APQ25" s="6"/>
      <c r="APR25" s="6"/>
      <c r="APS25" s="6"/>
      <c r="APT25" s="6"/>
      <c r="APU25" s="6"/>
      <c r="APV25" s="6"/>
      <c r="APW25" s="6"/>
      <c r="APX25" s="6"/>
      <c r="APY25" s="6"/>
      <c r="APZ25" s="6"/>
      <c r="AQA25" s="6"/>
      <c r="AQB25" s="6"/>
      <c r="AQC25" s="6"/>
      <c r="AQD25" s="6"/>
      <c r="AQE25" s="6"/>
      <c r="AQF25" s="6"/>
      <c r="AQG25" s="6"/>
      <c r="AQH25" s="6"/>
      <c r="AQI25" s="6"/>
      <c r="AQJ25" s="6"/>
      <c r="AQK25" s="6"/>
      <c r="AQL25" s="6"/>
      <c r="AQM25" s="6"/>
      <c r="AQN25" s="6"/>
      <c r="AQO25" s="6"/>
      <c r="AQP25" s="6"/>
      <c r="AQQ25" s="6"/>
      <c r="AQR25" s="6"/>
      <c r="AQS25" s="6"/>
      <c r="AQT25" s="6"/>
      <c r="AQU25" s="6"/>
      <c r="AQV25" s="6"/>
      <c r="AQW25" s="6"/>
      <c r="AQX25" s="6"/>
      <c r="AQY25" s="6"/>
      <c r="AQZ25" s="6"/>
      <c r="ARA25" s="6"/>
      <c r="ARB25" s="6"/>
      <c r="ARC25" s="6"/>
      <c r="ARD25" s="6"/>
      <c r="ARE25" s="6"/>
      <c r="ARF25" s="6"/>
      <c r="ARG25" s="6"/>
      <c r="ARH25" s="6"/>
      <c r="ARI25" s="6"/>
      <c r="ARJ25" s="6"/>
      <c r="ARK25" s="6"/>
      <c r="ARL25" s="6"/>
      <c r="ARM25" s="6"/>
      <c r="ARN25" s="6"/>
      <c r="ARO25" s="6"/>
      <c r="ARP25" s="6"/>
      <c r="ARQ25" s="6"/>
      <c r="ARR25" s="6"/>
      <c r="ARS25" s="6"/>
      <c r="ART25" s="6"/>
      <c r="ARU25" s="6"/>
      <c r="ARV25" s="6"/>
      <c r="ARW25" s="6"/>
      <c r="ARX25" s="6"/>
      <c r="ARY25" s="6"/>
      <c r="ARZ25" s="6"/>
      <c r="ASA25" s="6"/>
      <c r="ASB25" s="6"/>
      <c r="ASC25" s="6"/>
      <c r="ASD25" s="6"/>
      <c r="ASE25" s="6"/>
      <c r="ASF25" s="6"/>
      <c r="ASG25" s="6"/>
      <c r="ASH25" s="6"/>
      <c r="ASI25" s="6"/>
      <c r="ASJ25" s="6"/>
      <c r="ASK25" s="6"/>
      <c r="ASL25" s="6"/>
      <c r="ASM25" s="6"/>
      <c r="ASN25" s="6"/>
      <c r="ASO25" s="6"/>
      <c r="ASP25" s="6"/>
      <c r="ASQ25" s="6"/>
      <c r="ASR25" s="6"/>
      <c r="ASS25" s="6"/>
      <c r="AST25" s="6"/>
      <c r="ASU25" s="6"/>
      <c r="ASV25" s="6"/>
      <c r="ASW25" s="6"/>
      <c r="ASX25" s="6"/>
      <c r="ASY25" s="6"/>
      <c r="ASZ25" s="6"/>
      <c r="ATA25" s="6"/>
      <c r="ATB25" s="6"/>
      <c r="ATC25" s="6"/>
      <c r="ATD25" s="6"/>
      <c r="ATE25" s="6"/>
      <c r="ATF25" s="6"/>
      <c r="ATG25" s="6"/>
      <c r="ATH25" s="6"/>
      <c r="ATI25" s="6"/>
      <c r="ATJ25" s="6"/>
      <c r="ATK25" s="6"/>
      <c r="ATL25" s="6"/>
      <c r="ATM25" s="6"/>
      <c r="ATN25" s="6"/>
      <c r="ATO25" s="6"/>
      <c r="ATP25" s="6"/>
      <c r="ATQ25" s="6"/>
      <c r="ATR25" s="6"/>
      <c r="ATS25" s="6"/>
      <c r="ATT25" s="6"/>
      <c r="ATU25" s="6"/>
      <c r="ATV25" s="6"/>
      <c r="ATW25" s="6"/>
      <c r="ATX25" s="6"/>
      <c r="ATY25" s="6"/>
      <c r="ATZ25" s="6"/>
      <c r="AUA25" s="6"/>
      <c r="AUB25" s="6"/>
      <c r="AUC25" s="6"/>
      <c r="AUD25" s="6"/>
      <c r="AUE25" s="6"/>
      <c r="AUF25" s="6"/>
      <c r="AUG25" s="6"/>
      <c r="AUH25" s="6"/>
      <c r="AUI25" s="6"/>
      <c r="AUJ25" s="6"/>
      <c r="AUK25" s="6"/>
      <c r="AUL25" s="6"/>
      <c r="AUM25" s="6"/>
      <c r="AUN25" s="6"/>
      <c r="AUO25" s="6"/>
      <c r="AUP25" s="6"/>
      <c r="AUQ25" s="6"/>
      <c r="AUR25" s="6"/>
      <c r="AUS25" s="6"/>
      <c r="AUT25" s="6"/>
      <c r="AUU25" s="6"/>
      <c r="AUV25" s="6"/>
      <c r="AUW25" s="6"/>
      <c r="AUX25" s="6"/>
      <c r="AUY25" s="6"/>
      <c r="AUZ25" s="6"/>
      <c r="AVA25" s="6"/>
      <c r="AVB25" s="6"/>
      <c r="AVC25" s="6"/>
      <c r="AVD25" s="6"/>
      <c r="AVE25" s="6"/>
      <c r="AVF25" s="6"/>
      <c r="AVG25" s="6"/>
      <c r="AVH25" s="6"/>
      <c r="AVI25" s="6"/>
      <c r="AVJ25" s="6"/>
      <c r="AVK25" s="6"/>
      <c r="AVL25" s="6"/>
      <c r="AVM25" s="6"/>
      <c r="AVN25" s="6"/>
      <c r="AVO25" s="6"/>
      <c r="AVP25" s="6"/>
      <c r="AVQ25" s="6"/>
      <c r="AVR25" s="6"/>
      <c r="AVS25" s="6"/>
      <c r="AVT25" s="6"/>
      <c r="AVU25" s="6"/>
      <c r="AVV25" s="6"/>
      <c r="AVW25" s="6"/>
      <c r="AVX25" s="6"/>
      <c r="AVY25" s="6"/>
      <c r="AVZ25" s="6"/>
      <c r="AWA25" s="6"/>
      <c r="AWB25" s="6"/>
      <c r="AWC25" s="6"/>
      <c r="AWD25" s="6"/>
      <c r="AWE25" s="6"/>
      <c r="AWF25" s="6"/>
      <c r="AWG25" s="6"/>
      <c r="AWH25" s="6"/>
      <c r="AWI25" s="6"/>
      <c r="AWJ25" s="6"/>
      <c r="AWK25" s="6"/>
      <c r="AWL25" s="6"/>
      <c r="AWM25" s="6"/>
      <c r="AWN25" s="6"/>
      <c r="AWO25" s="6"/>
      <c r="AWP25" s="6"/>
      <c r="AWQ25" s="6"/>
      <c r="AWR25" s="6"/>
      <c r="AWS25" s="6"/>
      <c r="AWT25" s="6"/>
      <c r="AWU25" s="6"/>
      <c r="AWV25" s="6"/>
      <c r="AWW25" s="6"/>
      <c r="AWX25" s="6"/>
      <c r="AWY25" s="6"/>
      <c r="AWZ25" s="6"/>
      <c r="AXA25" s="6"/>
      <c r="AXB25" s="6"/>
      <c r="AXC25" s="6"/>
      <c r="AXD25" s="6"/>
      <c r="AXE25" s="6"/>
      <c r="AXF25" s="6"/>
      <c r="AXG25" s="6"/>
      <c r="AXH25" s="6"/>
      <c r="AXI25" s="6"/>
      <c r="AXJ25" s="6"/>
      <c r="AXK25" s="6"/>
      <c r="AXL25" s="6"/>
      <c r="AXM25" s="6"/>
      <c r="AXN25" s="6"/>
      <c r="AXO25" s="6"/>
      <c r="AXP25" s="6"/>
      <c r="AXQ25" s="6"/>
      <c r="AXR25" s="6"/>
      <c r="AXS25" s="6"/>
      <c r="AXT25" s="6"/>
      <c r="AXU25" s="6"/>
      <c r="AXV25" s="6"/>
      <c r="AXW25" s="6"/>
      <c r="AXX25" s="6"/>
      <c r="AXY25" s="6"/>
      <c r="AXZ25" s="6"/>
      <c r="AYA25" s="6"/>
      <c r="AYB25" s="6"/>
      <c r="AYC25" s="6"/>
      <c r="AYD25" s="6"/>
      <c r="AYE25" s="6"/>
      <c r="AYF25" s="6"/>
      <c r="AYG25" s="6"/>
      <c r="AYH25" s="6"/>
      <c r="AYI25" s="6"/>
      <c r="AYJ25" s="6"/>
      <c r="AYK25" s="6"/>
      <c r="AYL25" s="6"/>
      <c r="AYM25" s="6"/>
      <c r="AYN25" s="6"/>
      <c r="AYO25" s="6"/>
      <c r="AYP25" s="6"/>
      <c r="AYQ25" s="6"/>
      <c r="AYR25" s="6"/>
      <c r="AYS25" s="6"/>
      <c r="AYT25" s="6"/>
      <c r="AYU25" s="6"/>
      <c r="AYV25" s="6"/>
      <c r="AYW25" s="6"/>
      <c r="AYX25" s="6"/>
      <c r="AYY25" s="6"/>
      <c r="AYZ25" s="6"/>
      <c r="AZA25" s="6"/>
      <c r="AZB25" s="6"/>
      <c r="AZC25" s="6"/>
      <c r="AZD25" s="6"/>
      <c r="AZE25" s="6"/>
      <c r="AZF25" s="6"/>
      <c r="AZG25" s="6"/>
      <c r="AZH25" s="6"/>
      <c r="AZI25" s="6"/>
      <c r="AZJ25" s="6"/>
      <c r="AZK25" s="6"/>
      <c r="AZL25" s="6"/>
      <c r="AZM25" s="6"/>
      <c r="AZN25" s="6"/>
      <c r="AZO25" s="6"/>
      <c r="AZP25" s="6"/>
      <c r="AZQ25" s="6"/>
      <c r="AZR25" s="6"/>
      <c r="AZS25" s="6"/>
      <c r="AZT25" s="6"/>
      <c r="AZU25" s="6"/>
      <c r="AZV25" s="6"/>
      <c r="AZW25" s="6"/>
      <c r="AZX25" s="6"/>
      <c r="AZY25" s="6"/>
      <c r="AZZ25" s="6"/>
      <c r="BAA25" s="6"/>
      <c r="BAB25" s="6"/>
      <c r="BAC25" s="6"/>
      <c r="BAD25" s="6"/>
      <c r="BAE25" s="6"/>
      <c r="BAF25" s="6"/>
      <c r="BAG25" s="6"/>
      <c r="BAH25" s="6"/>
      <c r="BAI25" s="6"/>
      <c r="BAJ25" s="6"/>
      <c r="BAK25" s="6"/>
      <c r="BAL25" s="6"/>
      <c r="BAM25" s="6"/>
      <c r="BAN25" s="6"/>
      <c r="BAO25" s="6"/>
      <c r="BAP25" s="6"/>
      <c r="BAQ25" s="6"/>
      <c r="BAR25" s="6"/>
      <c r="BAS25" s="6"/>
      <c r="BAT25" s="6"/>
      <c r="BAU25" s="6"/>
      <c r="BAV25" s="6"/>
      <c r="BAW25" s="6"/>
      <c r="BAX25" s="6"/>
      <c r="BAY25" s="6"/>
      <c r="BAZ25" s="6"/>
      <c r="BBA25" s="6"/>
      <c r="BBB25" s="6"/>
      <c r="BBC25" s="6"/>
      <c r="BBD25" s="6"/>
      <c r="BBE25" s="6"/>
      <c r="BBF25" s="6"/>
      <c r="BBG25" s="6"/>
      <c r="BBH25" s="6"/>
      <c r="BBI25" s="6"/>
      <c r="BBJ25" s="6"/>
      <c r="BBK25" s="6"/>
      <c r="BBL25" s="6"/>
      <c r="BBM25" s="6"/>
      <c r="BBN25" s="6"/>
      <c r="BBO25" s="6"/>
      <c r="BBP25" s="6"/>
      <c r="BBQ25" s="6"/>
      <c r="BBR25" s="6"/>
      <c r="BBS25" s="6"/>
      <c r="BBT25" s="6"/>
      <c r="BBU25" s="6"/>
      <c r="BBV25" s="6"/>
      <c r="BBW25" s="6"/>
      <c r="BBX25" s="6"/>
      <c r="BBY25" s="6"/>
      <c r="BBZ25" s="6"/>
      <c r="BCA25" s="6"/>
      <c r="BCB25" s="6"/>
      <c r="BCC25" s="6"/>
      <c r="BCD25" s="6"/>
      <c r="BCE25" s="6"/>
      <c r="BCF25" s="6"/>
      <c r="BCG25" s="6"/>
      <c r="BCH25" s="6"/>
      <c r="BCI25" s="6"/>
      <c r="BCJ25" s="6"/>
      <c r="BCK25" s="6"/>
      <c r="BCL25" s="6"/>
      <c r="BCM25" s="6"/>
      <c r="BCN25" s="6"/>
      <c r="BCO25" s="6"/>
      <c r="BCP25" s="6"/>
      <c r="BCQ25" s="6"/>
      <c r="BCR25" s="6"/>
      <c r="BCS25" s="6"/>
      <c r="BCT25" s="6"/>
      <c r="BCU25" s="6"/>
      <c r="BCV25" s="6"/>
      <c r="BCW25" s="6"/>
      <c r="BCX25" s="6"/>
      <c r="BCY25" s="6"/>
      <c r="BCZ25" s="6"/>
      <c r="BDA25" s="6"/>
      <c r="BDB25" s="6"/>
      <c r="BDC25" s="6"/>
      <c r="BDD25" s="6"/>
      <c r="BDE25" s="6"/>
      <c r="BDF25" s="6"/>
      <c r="BDG25" s="6"/>
      <c r="BDH25" s="6"/>
      <c r="BDI25" s="6"/>
      <c r="BDJ25" s="6"/>
      <c r="BDK25" s="6"/>
      <c r="BDL25" s="6"/>
      <c r="BDM25" s="6"/>
      <c r="BDN25" s="6"/>
      <c r="BDO25" s="6"/>
      <c r="BDP25" s="6"/>
      <c r="BDQ25" s="6"/>
      <c r="BDR25" s="6"/>
      <c r="BDS25" s="6"/>
      <c r="BDT25" s="6"/>
      <c r="BDU25" s="6"/>
      <c r="BDV25" s="6"/>
      <c r="BDW25" s="6"/>
      <c r="BDX25" s="6"/>
      <c r="BDY25" s="6"/>
      <c r="BDZ25" s="6"/>
      <c r="BEA25" s="6"/>
      <c r="BEB25" s="6"/>
      <c r="BEC25" s="6"/>
      <c r="BED25" s="6"/>
      <c r="BEE25" s="6"/>
      <c r="BEF25" s="6"/>
      <c r="BEG25" s="6"/>
      <c r="BEH25" s="6"/>
      <c r="BEI25" s="6"/>
      <c r="BEJ25" s="6"/>
      <c r="BEK25" s="6"/>
      <c r="BEL25" s="6"/>
      <c r="BEM25" s="6"/>
      <c r="BEN25" s="6"/>
      <c r="BEO25" s="6"/>
      <c r="BEP25" s="6"/>
      <c r="BEQ25" s="6"/>
      <c r="BER25" s="6"/>
      <c r="BES25" s="6"/>
      <c r="BET25" s="6"/>
      <c r="BEU25" s="6"/>
      <c r="BEV25" s="6"/>
      <c r="BEW25" s="6"/>
      <c r="BEX25" s="6"/>
      <c r="BEY25" s="6"/>
      <c r="BEZ25" s="6"/>
      <c r="BFA25" s="6"/>
      <c r="BFB25" s="6"/>
      <c r="BFC25" s="6"/>
      <c r="BFD25" s="6"/>
      <c r="BFE25" s="6"/>
      <c r="BFF25" s="6"/>
      <c r="BFG25" s="6"/>
      <c r="BFH25" s="6"/>
      <c r="BFI25" s="6"/>
      <c r="BFJ25" s="6"/>
      <c r="BFK25" s="6"/>
      <c r="BFL25" s="6"/>
      <c r="BFM25" s="6"/>
      <c r="BFN25" s="6"/>
      <c r="BFO25" s="6"/>
      <c r="BFP25" s="6"/>
      <c r="BFQ25" s="6"/>
      <c r="BFR25" s="6"/>
      <c r="BFS25" s="6"/>
      <c r="BFT25" s="6"/>
      <c r="BFU25" s="6"/>
      <c r="BFV25" s="6"/>
      <c r="BFW25" s="6"/>
      <c r="BFX25" s="6"/>
      <c r="BFY25" s="6"/>
      <c r="BFZ25" s="6"/>
      <c r="BGA25" s="6"/>
      <c r="BGB25" s="6"/>
      <c r="BGC25" s="6"/>
      <c r="BGD25" s="6"/>
      <c r="BGE25" s="6"/>
      <c r="BGF25" s="6"/>
      <c r="BGG25" s="6"/>
      <c r="BGH25" s="6"/>
      <c r="BGI25" s="6"/>
      <c r="BGJ25" s="6"/>
      <c r="BGK25" s="6"/>
      <c r="BGL25" s="6"/>
      <c r="BGM25" s="6"/>
      <c r="BGN25" s="6"/>
      <c r="BGO25" s="6"/>
      <c r="BGP25" s="6"/>
      <c r="BGQ25" s="6"/>
      <c r="BGR25" s="6"/>
      <c r="BGS25" s="6"/>
      <c r="BGT25" s="6"/>
      <c r="BGU25" s="6"/>
      <c r="BGV25" s="6"/>
      <c r="BGW25" s="6"/>
      <c r="BGX25" s="6"/>
      <c r="BGY25" s="6"/>
      <c r="BGZ25" s="6"/>
      <c r="BHA25" s="6"/>
      <c r="BHB25" s="6"/>
      <c r="BHC25" s="6"/>
      <c r="BHD25" s="6"/>
      <c r="BHE25" s="6"/>
      <c r="BHF25" s="6"/>
      <c r="BHG25" s="6"/>
      <c r="BHH25" s="6"/>
      <c r="BHI25" s="6"/>
      <c r="BHJ25" s="6"/>
      <c r="BHK25" s="6"/>
      <c r="BHL25" s="6"/>
      <c r="BHM25" s="6"/>
      <c r="BHN25" s="6"/>
      <c r="BHO25" s="6"/>
      <c r="BHP25" s="6"/>
      <c r="BHQ25" s="6"/>
      <c r="BHR25" s="6"/>
      <c r="BHS25" s="6"/>
      <c r="BHT25" s="6"/>
      <c r="BHU25" s="6"/>
      <c r="BHV25" s="6"/>
      <c r="BHW25" s="6"/>
      <c r="BHX25" s="6"/>
      <c r="BHY25" s="6"/>
      <c r="BHZ25" s="6"/>
      <c r="BIA25" s="6"/>
      <c r="BIB25" s="6"/>
      <c r="BIC25" s="6"/>
      <c r="BID25" s="6"/>
      <c r="BIE25" s="6"/>
      <c r="BIF25" s="6"/>
      <c r="BIG25" s="6"/>
      <c r="BIH25" s="6"/>
      <c r="BII25" s="6"/>
      <c r="BIJ25" s="6"/>
      <c r="BIK25" s="6"/>
      <c r="BIL25" s="6"/>
      <c r="BIM25" s="6"/>
      <c r="BIN25" s="6"/>
      <c r="BIO25" s="6"/>
      <c r="BIP25" s="6"/>
      <c r="BIQ25" s="6"/>
      <c r="BIR25" s="6"/>
      <c r="BIS25" s="6"/>
      <c r="BIT25" s="6"/>
      <c r="BIU25" s="6"/>
      <c r="BIV25" s="6"/>
      <c r="BIW25" s="6"/>
      <c r="BIX25" s="6"/>
      <c r="BIY25" s="6"/>
      <c r="BIZ25" s="6"/>
      <c r="BJA25" s="6"/>
      <c r="BJB25" s="6"/>
      <c r="BJC25" s="6"/>
      <c r="BJD25" s="6"/>
      <c r="BJE25" s="6"/>
      <c r="BJF25" s="6"/>
      <c r="BJG25" s="6"/>
      <c r="BJH25" s="6"/>
      <c r="BJI25" s="6"/>
      <c r="BJJ25" s="6"/>
      <c r="BJK25" s="6"/>
      <c r="BJL25" s="6"/>
      <c r="BJM25" s="6"/>
      <c r="BJN25" s="6"/>
      <c r="BJO25" s="6"/>
      <c r="BJP25" s="6"/>
      <c r="BJQ25" s="6"/>
      <c r="BJR25" s="6"/>
      <c r="BJS25" s="6"/>
      <c r="BJT25" s="6"/>
      <c r="BJU25" s="6"/>
      <c r="BJV25" s="6"/>
      <c r="BJW25" s="6"/>
      <c r="BJX25" s="6"/>
      <c r="BJY25" s="6"/>
      <c r="BJZ25" s="6"/>
      <c r="BKA25" s="6"/>
      <c r="BKB25" s="6"/>
      <c r="BKC25" s="6"/>
      <c r="BKD25" s="6"/>
      <c r="BKE25" s="6"/>
      <c r="BKF25" s="6"/>
      <c r="BKG25" s="6"/>
      <c r="BKH25" s="6"/>
      <c r="BKI25" s="6"/>
      <c r="BKJ25" s="6"/>
      <c r="BKK25" s="6"/>
      <c r="BKL25" s="6"/>
      <c r="BKM25" s="6"/>
      <c r="BKN25" s="6"/>
      <c r="BKO25" s="6"/>
      <c r="BKP25" s="6"/>
      <c r="BKQ25" s="6"/>
      <c r="BKR25" s="6"/>
      <c r="BKS25" s="6"/>
      <c r="BKT25" s="6"/>
      <c r="BKU25" s="6"/>
      <c r="BKV25" s="6"/>
      <c r="BKW25" s="6"/>
      <c r="BKX25" s="6"/>
      <c r="BKY25" s="6"/>
      <c r="BKZ25" s="6"/>
      <c r="BLA25" s="6"/>
      <c r="BLB25" s="6"/>
      <c r="BLC25" s="6"/>
      <c r="BLD25" s="6"/>
      <c r="BLE25" s="6"/>
      <c r="BLF25" s="6"/>
      <c r="BLG25" s="6"/>
      <c r="BLH25" s="6"/>
      <c r="BLI25" s="6"/>
      <c r="BLJ25" s="6"/>
      <c r="BLK25" s="6"/>
      <c r="BLL25" s="6"/>
      <c r="BLM25" s="6"/>
      <c r="BLN25" s="6"/>
      <c r="BLO25" s="6"/>
      <c r="BLP25" s="6"/>
      <c r="BLQ25" s="6"/>
      <c r="BLR25" s="6"/>
      <c r="BLS25" s="6"/>
      <c r="BLT25" s="6"/>
      <c r="BLU25" s="6"/>
      <c r="BLV25" s="6"/>
      <c r="BLW25" s="6"/>
      <c r="BLX25" s="6"/>
      <c r="BLY25" s="6"/>
      <c r="BLZ25" s="6"/>
      <c r="BMA25" s="6"/>
      <c r="BMB25" s="6"/>
      <c r="BMC25" s="6"/>
      <c r="BMD25" s="6"/>
      <c r="BME25" s="6"/>
      <c r="BMF25" s="6"/>
      <c r="BMG25" s="6"/>
      <c r="BMH25" s="6"/>
      <c r="BMI25" s="6"/>
      <c r="BMJ25" s="6"/>
      <c r="BMK25" s="6"/>
      <c r="BML25" s="6"/>
      <c r="BMM25" s="6"/>
      <c r="BMN25" s="6"/>
      <c r="BMO25" s="6"/>
      <c r="BMP25" s="6"/>
      <c r="BMQ25" s="6"/>
      <c r="BMR25" s="6"/>
      <c r="BMS25" s="6"/>
      <c r="BMT25" s="6"/>
      <c r="BMU25" s="6"/>
      <c r="BMV25" s="6"/>
      <c r="BMW25" s="6"/>
      <c r="BMX25" s="6"/>
      <c r="BMY25" s="6"/>
      <c r="BMZ25" s="6"/>
      <c r="BNA25" s="6"/>
      <c r="BNB25" s="6"/>
      <c r="BNC25" s="6"/>
      <c r="BND25" s="6"/>
      <c r="BNE25" s="6"/>
      <c r="BNF25" s="6"/>
      <c r="BNG25" s="6"/>
      <c r="BNH25" s="6"/>
      <c r="BNI25" s="6"/>
      <c r="BNJ25" s="6"/>
      <c r="BNK25" s="6"/>
      <c r="BNL25" s="6"/>
      <c r="BNM25" s="6"/>
      <c r="BNN25" s="6"/>
      <c r="BNO25" s="6"/>
      <c r="BNP25" s="6"/>
      <c r="BNQ25" s="6"/>
      <c r="BNR25" s="6"/>
      <c r="BNS25" s="6"/>
      <c r="BNT25" s="6"/>
      <c r="BNU25" s="6"/>
      <c r="BNV25" s="6"/>
      <c r="BNW25" s="6"/>
      <c r="BNX25" s="6"/>
      <c r="BNY25" s="6"/>
      <c r="BNZ25" s="6"/>
      <c r="BOA25" s="6"/>
      <c r="BOB25" s="6"/>
      <c r="BOC25" s="6"/>
      <c r="BOD25" s="6"/>
      <c r="BOE25" s="6"/>
      <c r="BOF25" s="6"/>
      <c r="BOG25" s="6"/>
      <c r="BOH25" s="6"/>
      <c r="BOI25" s="6"/>
      <c r="BOJ25" s="6"/>
      <c r="BOK25" s="6"/>
      <c r="BOL25" s="6"/>
      <c r="BOM25" s="6"/>
      <c r="BON25" s="6"/>
      <c r="BOO25" s="6"/>
      <c r="BOP25" s="6"/>
      <c r="BOQ25" s="6"/>
      <c r="BOR25" s="6"/>
      <c r="BOS25" s="6"/>
      <c r="BOT25" s="6"/>
      <c r="BOU25" s="6"/>
      <c r="BOV25" s="6"/>
      <c r="BOW25" s="6"/>
      <c r="BOX25" s="6"/>
      <c r="BOY25" s="6"/>
      <c r="BOZ25" s="6"/>
      <c r="BPA25" s="6"/>
      <c r="BPB25" s="6"/>
      <c r="BPC25" s="6"/>
      <c r="BPD25" s="6"/>
      <c r="BPE25" s="6"/>
      <c r="BPF25" s="6"/>
      <c r="BPG25" s="6"/>
      <c r="BPH25" s="6"/>
      <c r="BPI25" s="6"/>
      <c r="BPJ25" s="6"/>
      <c r="BPK25" s="6"/>
      <c r="BPL25" s="6"/>
      <c r="BPM25" s="6"/>
      <c r="BPN25" s="6"/>
      <c r="BPO25" s="6"/>
      <c r="BPP25" s="6"/>
      <c r="BPQ25" s="6"/>
      <c r="BPR25" s="6"/>
      <c r="BPS25" s="6"/>
      <c r="BPT25" s="6"/>
      <c r="BPU25" s="6"/>
      <c r="BPV25" s="6"/>
      <c r="BPW25" s="6"/>
      <c r="BPX25" s="6"/>
      <c r="BPY25" s="6"/>
      <c r="BPZ25" s="6"/>
      <c r="BQA25" s="6"/>
      <c r="BQB25" s="6"/>
      <c r="BQC25" s="6"/>
      <c r="BQD25" s="6"/>
      <c r="BQE25" s="6"/>
      <c r="BQF25" s="6"/>
      <c r="BQG25" s="6"/>
      <c r="BQH25" s="6"/>
      <c r="BQI25" s="6"/>
      <c r="BQJ25" s="6"/>
      <c r="BQK25" s="6"/>
      <c r="BQL25" s="6"/>
      <c r="BQM25" s="6"/>
      <c r="BQN25" s="6"/>
      <c r="BQO25" s="6"/>
      <c r="BQP25" s="6"/>
      <c r="BQQ25" s="6"/>
      <c r="BQR25" s="6"/>
      <c r="BQS25" s="6"/>
      <c r="BQT25" s="6"/>
      <c r="BQU25" s="6"/>
      <c r="BQV25" s="6"/>
      <c r="BQW25" s="6"/>
      <c r="BQX25" s="6"/>
      <c r="BQY25" s="6"/>
      <c r="BQZ25" s="6"/>
      <c r="BRA25" s="6"/>
      <c r="BRB25" s="6"/>
      <c r="BRC25" s="6"/>
      <c r="BRD25" s="6"/>
      <c r="BRE25" s="6"/>
      <c r="BRF25" s="6"/>
      <c r="BRG25" s="6"/>
      <c r="BRH25" s="6"/>
      <c r="BRI25" s="6"/>
      <c r="BRJ25" s="6"/>
      <c r="BRK25" s="6"/>
      <c r="BRL25" s="6"/>
      <c r="BRM25" s="6"/>
      <c r="BRN25" s="6"/>
      <c r="BRO25" s="6"/>
      <c r="BRP25" s="6"/>
      <c r="BRQ25" s="6"/>
      <c r="BRR25" s="6"/>
      <c r="BRS25" s="6"/>
      <c r="BRT25" s="6"/>
      <c r="BRU25" s="6"/>
      <c r="BRV25" s="6"/>
      <c r="BRW25" s="6"/>
      <c r="BRX25" s="6"/>
      <c r="BRY25" s="6"/>
      <c r="BRZ25" s="6"/>
      <c r="BSA25" s="6"/>
      <c r="BSB25" s="6"/>
      <c r="BSC25" s="6"/>
      <c r="BSD25" s="6"/>
      <c r="BSE25" s="6"/>
      <c r="BSF25" s="6"/>
      <c r="BSG25" s="6"/>
      <c r="BSH25" s="6"/>
      <c r="BSI25" s="6"/>
      <c r="BSJ25" s="6"/>
      <c r="BSK25" s="6"/>
      <c r="BSL25" s="6"/>
      <c r="BSM25" s="6"/>
      <c r="BSN25" s="6"/>
      <c r="BSO25" s="6"/>
      <c r="BSP25" s="6"/>
      <c r="BSQ25" s="6"/>
      <c r="BSR25" s="6"/>
      <c r="BSS25" s="6"/>
      <c r="BST25" s="6"/>
      <c r="BSU25" s="6"/>
      <c r="BSV25" s="6"/>
      <c r="BSW25" s="6"/>
      <c r="BSX25" s="6"/>
      <c r="BSY25" s="6"/>
      <c r="BSZ25" s="6"/>
      <c r="BTA25" s="6"/>
      <c r="BTB25" s="6"/>
      <c r="BTC25" s="6"/>
      <c r="BTD25" s="6"/>
      <c r="BTE25" s="6"/>
      <c r="BTF25" s="6"/>
      <c r="BTG25" s="6"/>
      <c r="BTH25" s="6"/>
      <c r="BTI25" s="6"/>
      <c r="BTJ25" s="6"/>
      <c r="BTK25" s="6"/>
      <c r="BTL25" s="6"/>
      <c r="BTM25" s="6"/>
      <c r="BTN25" s="6"/>
      <c r="BTO25" s="6"/>
      <c r="BTP25" s="6"/>
      <c r="BTQ25" s="6"/>
      <c r="BTR25" s="6"/>
      <c r="BTS25" s="6"/>
      <c r="BTT25" s="6"/>
      <c r="BTU25" s="6"/>
      <c r="BTV25" s="6"/>
      <c r="BTW25" s="6"/>
      <c r="BTX25" s="6"/>
      <c r="BTY25" s="6"/>
      <c r="BTZ25" s="6"/>
      <c r="BUA25" s="6"/>
      <c r="BUB25" s="6"/>
      <c r="BUC25" s="6"/>
      <c r="BUD25" s="6"/>
      <c r="BUE25" s="6"/>
      <c r="BUF25" s="6"/>
      <c r="BUG25" s="6"/>
      <c r="BUH25" s="6"/>
      <c r="BUI25" s="6"/>
      <c r="BUJ25" s="6"/>
      <c r="BUK25" s="6"/>
      <c r="BUL25" s="6"/>
      <c r="BUM25" s="6"/>
      <c r="BUN25" s="6"/>
      <c r="BUO25" s="6"/>
      <c r="BUP25" s="6"/>
      <c r="BUQ25" s="6"/>
      <c r="BUR25" s="6"/>
      <c r="BUS25" s="6"/>
      <c r="BUT25" s="6"/>
      <c r="BUU25" s="6"/>
      <c r="BUV25" s="6"/>
      <c r="BUW25" s="6"/>
      <c r="BUX25" s="6"/>
      <c r="BUY25" s="6"/>
      <c r="BUZ25" s="6"/>
      <c r="BVA25" s="6"/>
      <c r="BVB25" s="6"/>
      <c r="BVC25" s="6"/>
      <c r="BVD25" s="6"/>
      <c r="BVE25" s="6"/>
      <c r="BVF25" s="6"/>
      <c r="BVG25" s="6"/>
      <c r="BVH25" s="6"/>
      <c r="BVI25" s="6"/>
      <c r="BVJ25" s="6"/>
      <c r="BVK25" s="6"/>
      <c r="BVL25" s="6"/>
      <c r="BVM25" s="6"/>
      <c r="BVN25" s="6"/>
      <c r="BVO25" s="6"/>
      <c r="BVP25" s="6"/>
      <c r="BVQ25" s="6"/>
      <c r="BVR25" s="6"/>
      <c r="BVS25" s="6"/>
      <c r="BVT25" s="6"/>
      <c r="BVU25" s="6"/>
      <c r="BVV25" s="6"/>
      <c r="BVW25" s="6"/>
      <c r="BVX25" s="6"/>
      <c r="BVY25" s="6"/>
      <c r="BVZ25" s="6"/>
      <c r="BWA25" s="6"/>
      <c r="BWB25" s="6"/>
      <c r="BWC25" s="6"/>
      <c r="BWD25" s="6"/>
      <c r="BWE25" s="6"/>
      <c r="BWF25" s="6"/>
      <c r="BWG25" s="6"/>
      <c r="BWH25" s="6"/>
      <c r="BWI25" s="6"/>
      <c r="BWJ25" s="6"/>
      <c r="BWK25" s="6"/>
      <c r="BWL25" s="6"/>
      <c r="BWM25" s="6"/>
      <c r="BWN25" s="6"/>
      <c r="BWO25" s="6"/>
      <c r="BWP25" s="6"/>
      <c r="BWQ25" s="6"/>
      <c r="BWR25" s="6"/>
      <c r="BWS25" s="6"/>
      <c r="BWT25" s="6"/>
      <c r="BWU25" s="6"/>
      <c r="BWV25" s="6"/>
      <c r="BWW25" s="6"/>
      <c r="BWX25" s="6"/>
      <c r="BWY25" s="6"/>
      <c r="BWZ25" s="6"/>
      <c r="BXA25" s="6"/>
      <c r="BXB25" s="6"/>
      <c r="BXC25" s="6"/>
      <c r="BXD25" s="6"/>
      <c r="BXE25" s="6"/>
      <c r="BXF25" s="6"/>
      <c r="BXG25" s="6"/>
      <c r="BXH25" s="6"/>
      <c r="BXI25" s="6"/>
      <c r="BXJ25" s="6"/>
      <c r="BXK25" s="6"/>
      <c r="BXL25" s="6"/>
      <c r="BXM25" s="6"/>
      <c r="BXN25" s="6"/>
      <c r="BXO25" s="6"/>
      <c r="BXP25" s="6"/>
      <c r="BXQ25" s="6"/>
      <c r="BXR25" s="6"/>
      <c r="BXS25" s="6"/>
      <c r="BXT25" s="6"/>
      <c r="BXU25" s="6"/>
      <c r="BXV25" s="6"/>
      <c r="BXW25" s="6"/>
      <c r="BXX25" s="6"/>
      <c r="BXY25" s="6"/>
      <c r="BXZ25" s="6"/>
      <c r="BYA25" s="6"/>
      <c r="BYB25" s="6"/>
      <c r="BYC25" s="6"/>
      <c r="BYD25" s="6"/>
      <c r="BYE25" s="6"/>
      <c r="BYF25" s="6"/>
      <c r="BYG25" s="6"/>
      <c r="BYH25" s="6"/>
      <c r="BYI25" s="6"/>
      <c r="BYJ25" s="6"/>
      <c r="BYK25" s="6"/>
      <c r="BYL25" s="6"/>
      <c r="BYM25" s="6"/>
      <c r="BYN25" s="6"/>
      <c r="BYO25" s="6"/>
      <c r="BYP25" s="6"/>
      <c r="BYQ25" s="6"/>
      <c r="BYR25" s="6"/>
      <c r="BYS25" s="6"/>
      <c r="BYT25" s="6"/>
      <c r="BYU25" s="6"/>
      <c r="BYV25" s="6"/>
      <c r="BYW25" s="6"/>
      <c r="BYX25" s="6"/>
      <c r="BYY25" s="6"/>
      <c r="BYZ25" s="6"/>
      <c r="BZA25" s="6"/>
      <c r="BZB25" s="6"/>
      <c r="BZC25" s="6"/>
      <c r="BZD25" s="6"/>
      <c r="BZE25" s="6"/>
      <c r="BZF25" s="6"/>
      <c r="BZG25" s="6"/>
      <c r="BZH25" s="6"/>
      <c r="BZI25" s="6"/>
      <c r="BZJ25" s="6"/>
      <c r="BZK25" s="6"/>
      <c r="BZL25" s="6"/>
      <c r="BZM25" s="6"/>
      <c r="BZN25" s="6"/>
      <c r="BZO25" s="6"/>
      <c r="BZP25" s="6"/>
      <c r="BZQ25" s="6"/>
      <c r="BZR25" s="6"/>
      <c r="BZS25" s="6"/>
      <c r="BZT25" s="6"/>
      <c r="BZU25" s="6"/>
      <c r="BZV25" s="6"/>
      <c r="BZW25" s="6"/>
      <c r="BZX25" s="6"/>
      <c r="BZY25" s="6"/>
      <c r="BZZ25" s="6"/>
      <c r="CAA25" s="6"/>
      <c r="CAB25" s="6"/>
      <c r="CAC25" s="6"/>
      <c r="CAD25" s="6"/>
      <c r="CAE25" s="6"/>
      <c r="CAF25" s="6"/>
      <c r="CAG25" s="6"/>
    </row>
    <row r="26" spans="1:2061" x14ac:dyDescent="0.25">
      <c r="A26" s="67">
        <v>2</v>
      </c>
      <c r="B26" s="68"/>
      <c r="C26" s="92" t="str">
        <f>AG23</f>
        <v>LILLE FG BETHUNE</v>
      </c>
      <c r="D26" s="93"/>
      <c r="E26" s="93"/>
      <c r="F26" s="93"/>
      <c r="G26" s="93"/>
      <c r="H26" s="193">
        <v>4</v>
      </c>
      <c r="I26" s="193">
        <v>4</v>
      </c>
      <c r="J26" s="93" t="str">
        <f>AG27</f>
        <v>US WERVICQ</v>
      </c>
      <c r="K26" s="93"/>
      <c r="L26" s="93"/>
      <c r="M26" s="93"/>
      <c r="N26" s="94"/>
      <c r="O26" s="72"/>
      <c r="P26" s="104" t="str">
        <f>VLOOKUP(AE26,AF23:AK28,2,0)</f>
        <v>US WERVICQ</v>
      </c>
      <c r="Q26" s="105"/>
      <c r="R26" s="105"/>
      <c r="S26" s="105"/>
      <c r="T26" s="106"/>
      <c r="U26" s="55">
        <f t="shared" si="37"/>
        <v>4</v>
      </c>
      <c r="V26" s="56">
        <f>VLOOKUP(P26,AG23:AU28,8,0)</f>
        <v>5</v>
      </c>
      <c r="W26" s="57">
        <f>VLOOKUP(P26,AG23:AU28,9,0)</f>
        <v>5</v>
      </c>
      <c r="X26" s="58">
        <f>VLOOKUP(P26,AG23:AU28,10,0)</f>
        <v>1</v>
      </c>
      <c r="Y26" s="58">
        <f>VLOOKUP(P26,AG23:AU28,11,0)</f>
        <v>2</v>
      </c>
      <c r="Z26" s="58">
        <f>VLOOKUP(P26,AG23:AU28,12,0)</f>
        <v>2</v>
      </c>
      <c r="AA26" s="58">
        <f>VLOOKUP(P26,AG23:AU28,13,0)</f>
        <v>9</v>
      </c>
      <c r="AB26" s="58">
        <f>VLOOKUP(P26,AG23:AU28,14,0)</f>
        <v>12</v>
      </c>
      <c r="AC26" s="59">
        <f>VLOOKUP(P26,AG23:AU28,15,0)</f>
        <v>-3</v>
      </c>
      <c r="AD26" s="72"/>
      <c r="AE26" s="14">
        <v>4</v>
      </c>
      <c r="AF26" s="15">
        <f t="shared" si="19"/>
        <v>6</v>
      </c>
      <c r="AG26" s="95" t="s">
        <v>11</v>
      </c>
      <c r="AH26" s="96"/>
      <c r="AI26" s="96"/>
      <c r="AJ26" s="96"/>
      <c r="AK26" s="96"/>
      <c r="AL26" s="13">
        <f>RANK(AV26,AV23:AV28)</f>
        <v>6</v>
      </c>
      <c r="AM26" s="13">
        <f>RANK(AW26,AW23:AW28)</f>
        <v>6</v>
      </c>
      <c r="AN26" s="20">
        <f>SUMPRODUCT((C23:G37=AG26)*(BD23:BD37))+SUMPRODUCT((J23:N37=AG26)*(BE23:BE37))</f>
        <v>3</v>
      </c>
      <c r="AO26" s="13">
        <f>SUMPRODUCT((C23:G37=AG26)*(BF23:BF37))+SUMPRODUCT((J23:N37=AG26)*(BG23:BG37))</f>
        <v>5</v>
      </c>
      <c r="AP26" s="13">
        <f>SUMPRODUCT((C23:G37=AG26)*(BH23:BH37))+SUMPRODUCT((J23:N37=AG26)*(BI23:BI37))</f>
        <v>0</v>
      </c>
      <c r="AQ26" s="13">
        <f>SUMPRODUCT((C23:G37=AG26)*(BJ23:BJ37))+SUMPRODUCT((J23:N37=AG26)*(BK23:BK37))</f>
        <v>3</v>
      </c>
      <c r="AR26" s="13">
        <f>SUMPRODUCT((C23:G37=AG26)*(BL23:BL37))+SUMPRODUCT((J23:N37=AG26)*(BM23:BM37))</f>
        <v>2</v>
      </c>
      <c r="AS26" s="13">
        <f>SUMPRODUCT((C23:G37=AG26)*(BN23:BN37))+SUMPRODUCT((J23:N37=AG26)*(BO23:BO37))</f>
        <v>7</v>
      </c>
      <c r="AT26" s="13">
        <f>SUMPRODUCT((C23:G37=AG26)*(BP23:BP37))+SUMPRODUCT((J23:N37=AG26)*(BQ23:BQ37))</f>
        <v>9</v>
      </c>
      <c r="AU26" s="15">
        <f t="shared" si="20"/>
        <v>-2</v>
      </c>
      <c r="AV26" s="41">
        <f t="shared" si="21"/>
        <v>2999.8700000000003</v>
      </c>
      <c r="AW26" s="35">
        <f>AV26+0.0000003</f>
        <v>2999.8700003000004</v>
      </c>
      <c r="AX26" s="19">
        <f>IF(H26="",0,IF(H26=I26,0,IF(H26&lt;I26,0,IF(Equipes!$Z$2=1,IF('Matchs de poule'!H26&gt;'Matchs de poule'!I26,3),IF(Equipes!$Z$2=2,IF('Matchs de poule'!H26&gt;'Matchs de poule'!I26,4))))))</f>
        <v>0</v>
      </c>
      <c r="AY26" s="21">
        <f>IF(I26="",0,IF(I26=H26,0,IF(I26&lt;H26,0,IF(Equipes!$Z$2=1,IF('Matchs de poule'!I26&gt;'Matchs de poule'!H26,3),IF(Equipes!$Z$2=2,IF(I26&gt;'Matchs de poule'!H26,4))))))</f>
        <v>0</v>
      </c>
      <c r="AZ26" s="26">
        <f>IF(H26="",0,IF(H26&gt;I26,0,IF(H26&lt;I26,0,IF(Equipes!$Z$2=1,IF('Matchs de poule'!H26='Matchs de poule'!I26,1),IF(Equipes!$Z$2=2,IF('Matchs de poule'!H26=I26,2))))))</f>
        <v>1</v>
      </c>
      <c r="BA26" s="21">
        <f>IF(I26="",0,IF(I26&gt;H26,0,IF(I26&lt;H26,0,IF(Equipes!$Z$2=1,IF('Matchs de poule'!I26='Matchs de poule'!H26,1),IF(Equipes!$Z$2=2,IF('Matchs de poule'!I26='Matchs de poule'!H26,2))))))</f>
        <v>1</v>
      </c>
      <c r="BB26" s="26">
        <f>IF(H26="",0,IF(H26&gt;I26,0,IF(H26=I26,0,IF(Equipes!$Z$2=1,IF('Matchs de poule'!H26&lt;'Matchs de poule'!I26,0),IF(Equipes!$Z$2=2,IF('Matchs de poule'!H26&lt;'Matchs de poule'!I26,1))))))</f>
        <v>0</v>
      </c>
      <c r="BC26" s="21">
        <f>IF(I26="",0,IF(I26&gt;H26,0,IF(I26=H26,0,IF(Equipes!$Z$2=1,IF('Matchs de poule'!I26&lt;'Matchs de poule'!H26,0),IF(Equipes!$Z$2=2,IF('Matchs de poule'!I26&lt;'Matchs de poule'!H26,1))))))</f>
        <v>0</v>
      </c>
      <c r="BD26" s="26">
        <f t="shared" si="22"/>
        <v>1</v>
      </c>
      <c r="BE26" s="21">
        <f t="shared" si="23"/>
        <v>1</v>
      </c>
      <c r="BF26" s="27">
        <f t="shared" si="24"/>
        <v>1</v>
      </c>
      <c r="BG26" s="15">
        <f t="shared" si="25"/>
        <v>1</v>
      </c>
      <c r="BH26" s="27" t="b">
        <f t="shared" si="26"/>
        <v>0</v>
      </c>
      <c r="BI26" s="15" t="b">
        <f t="shared" si="27"/>
        <v>0</v>
      </c>
      <c r="BJ26" s="27">
        <f t="shared" si="28"/>
        <v>1</v>
      </c>
      <c r="BK26" s="15">
        <f t="shared" si="29"/>
        <v>1</v>
      </c>
      <c r="BL26" s="27" t="b">
        <f t="shared" si="30"/>
        <v>0</v>
      </c>
      <c r="BM26" s="15" t="b">
        <f t="shared" si="31"/>
        <v>0</v>
      </c>
      <c r="BN26" s="27">
        <f t="shared" si="32"/>
        <v>4</v>
      </c>
      <c r="BO26" s="15">
        <f t="shared" si="33"/>
        <v>4</v>
      </c>
      <c r="BP26" s="27">
        <f t="shared" si="34"/>
        <v>4</v>
      </c>
      <c r="BQ26" s="15">
        <f t="shared" si="35"/>
        <v>4</v>
      </c>
      <c r="BR26" s="95" t="str">
        <f>VLOOKUP(AE26,AF23:AK28,2,0)</f>
        <v>US WERVICQ</v>
      </c>
      <c r="BS26" s="96"/>
      <c r="BT26" s="96"/>
      <c r="BU26" s="96"/>
      <c r="BV26" s="96"/>
      <c r="BW26" s="29">
        <f>VLOOKUP(BR26,AG23:AV28,16,0)</f>
        <v>4999.79</v>
      </c>
      <c r="BX26" s="13">
        <f>RANK(BW26,BW23:BW28)</f>
        <v>4</v>
      </c>
      <c r="BY26" s="96" t="str">
        <f t="shared" si="36"/>
        <v>TOURCOING 2</v>
      </c>
      <c r="BZ26" s="96"/>
      <c r="CA26" s="96"/>
      <c r="CB26" s="96"/>
      <c r="CC26" s="97"/>
      <c r="CD26" s="82"/>
      <c r="CE26" s="82"/>
      <c r="CF26" s="82"/>
      <c r="CG26" s="82"/>
      <c r="CH26" s="82"/>
      <c r="CI26" s="82"/>
      <c r="CJ26" s="82"/>
      <c r="CK26" s="82"/>
      <c r="CL26" s="82"/>
      <c r="CM26" s="82"/>
      <c r="CN26" s="82"/>
      <c r="CO26" s="82"/>
      <c r="CP26" s="82"/>
      <c r="CQ26" s="82"/>
      <c r="CR26" s="82"/>
      <c r="CS26" s="82"/>
      <c r="CT26" s="82"/>
      <c r="CU26" s="82"/>
      <c r="CV26" s="82"/>
      <c r="CW26" s="82"/>
      <c r="CX26" s="82"/>
      <c r="CY26" s="82"/>
      <c r="CZ26" s="82"/>
      <c r="DA26" s="82"/>
      <c r="DB26" s="82"/>
      <c r="DC26" s="82"/>
      <c r="DD26" s="82"/>
      <c r="DE26" s="82"/>
      <c r="DF26" s="82"/>
      <c r="DG26" s="82"/>
      <c r="DH26" s="82"/>
      <c r="DI26" s="82"/>
      <c r="DJ26" s="82"/>
      <c r="DK26" s="82"/>
      <c r="DL26" s="82"/>
      <c r="DM26" s="82"/>
      <c r="DN26" s="82"/>
      <c r="DO26" s="82"/>
      <c r="DP26" s="82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  <c r="NJ26" s="6"/>
      <c r="NK26" s="6"/>
      <c r="NL26" s="6"/>
      <c r="NM26" s="6"/>
      <c r="NN26" s="6"/>
      <c r="NO26" s="6"/>
      <c r="NP26" s="6"/>
      <c r="NQ26" s="6"/>
      <c r="NR26" s="6"/>
      <c r="NS26" s="6"/>
      <c r="NT26" s="6"/>
      <c r="NU26" s="6"/>
      <c r="NV26" s="6"/>
      <c r="NW26" s="6"/>
      <c r="NX26" s="6"/>
      <c r="NY26" s="6"/>
      <c r="NZ26" s="6"/>
      <c r="OA26" s="6"/>
      <c r="OB26" s="6"/>
      <c r="OC26" s="6"/>
      <c r="OD26" s="6"/>
      <c r="OE26" s="6"/>
      <c r="OF26" s="6"/>
      <c r="OG26" s="6"/>
      <c r="OH26" s="6"/>
      <c r="OI26" s="6"/>
      <c r="OJ26" s="6"/>
      <c r="OK26" s="6"/>
      <c r="OL26" s="6"/>
      <c r="OM26" s="6"/>
      <c r="ON26" s="6"/>
      <c r="OO26" s="6"/>
      <c r="OP26" s="6"/>
      <c r="OQ26" s="6"/>
      <c r="OR26" s="6"/>
      <c r="OS26" s="6"/>
      <c r="OT26" s="6"/>
      <c r="OU26" s="6"/>
      <c r="OV26" s="6"/>
      <c r="OW26" s="6"/>
      <c r="OX26" s="6"/>
      <c r="OY26" s="6"/>
      <c r="OZ26" s="6"/>
      <c r="PA26" s="6"/>
      <c r="PB26" s="6"/>
      <c r="PC26" s="6"/>
      <c r="PD26" s="6"/>
      <c r="PE26" s="6"/>
      <c r="PF26" s="6"/>
      <c r="PG26" s="6"/>
      <c r="PH26" s="6"/>
      <c r="PI26" s="6"/>
      <c r="PJ26" s="6"/>
      <c r="PK26" s="6"/>
      <c r="PL26" s="6"/>
      <c r="PM26" s="6"/>
      <c r="PN26" s="6"/>
      <c r="PO26" s="6"/>
      <c r="PP26" s="6"/>
      <c r="PQ26" s="6"/>
      <c r="PR26" s="6"/>
      <c r="PS26" s="6"/>
      <c r="PT26" s="6"/>
      <c r="PU26" s="6"/>
      <c r="PV26" s="6"/>
      <c r="PW26" s="6"/>
      <c r="PX26" s="6"/>
      <c r="PY26" s="6"/>
      <c r="PZ26" s="6"/>
      <c r="QA26" s="6"/>
      <c r="QB26" s="6"/>
      <c r="QC26" s="6"/>
      <c r="QD26" s="6"/>
      <c r="QE26" s="6"/>
      <c r="QF26" s="6"/>
      <c r="QG26" s="6"/>
      <c r="QH26" s="6"/>
      <c r="QI26" s="6"/>
      <c r="QJ26" s="6"/>
      <c r="QK26" s="6"/>
      <c r="QL26" s="6"/>
      <c r="QM26" s="6"/>
      <c r="QN26" s="6"/>
      <c r="QO26" s="6"/>
      <c r="QP26" s="6"/>
      <c r="QQ26" s="6"/>
      <c r="QR26" s="6"/>
      <c r="QS26" s="6"/>
      <c r="QT26" s="6"/>
      <c r="QU26" s="6"/>
      <c r="QV26" s="6"/>
      <c r="QW26" s="6"/>
      <c r="QX26" s="6"/>
      <c r="QY26" s="6"/>
      <c r="QZ26" s="6"/>
      <c r="RA26" s="6"/>
      <c r="RB26" s="6"/>
      <c r="RC26" s="6"/>
      <c r="RD26" s="6"/>
      <c r="RE26" s="6"/>
      <c r="RF26" s="6"/>
      <c r="RG26" s="6"/>
      <c r="RH26" s="6"/>
      <c r="RI26" s="6"/>
      <c r="RJ26" s="6"/>
      <c r="RK26" s="6"/>
      <c r="RL26" s="6"/>
      <c r="RM26" s="6"/>
      <c r="RN26" s="6"/>
      <c r="RO26" s="6"/>
      <c r="RP26" s="6"/>
      <c r="RQ26" s="6"/>
      <c r="RR26" s="6"/>
      <c r="RS26" s="6"/>
      <c r="RT26" s="6"/>
      <c r="RU26" s="6"/>
      <c r="RV26" s="6"/>
      <c r="RW26" s="6"/>
      <c r="RX26" s="6"/>
      <c r="RY26" s="6"/>
      <c r="RZ26" s="6"/>
      <c r="SA26" s="6"/>
      <c r="SB26" s="6"/>
      <c r="SC26" s="6"/>
      <c r="SD26" s="6"/>
      <c r="SE26" s="6"/>
      <c r="SF26" s="6"/>
      <c r="SG26" s="6"/>
      <c r="SH26" s="6"/>
      <c r="SI26" s="6"/>
      <c r="SJ26" s="6"/>
      <c r="SK26" s="6"/>
      <c r="SL26" s="6"/>
      <c r="SM26" s="6"/>
      <c r="SN26" s="6"/>
      <c r="SO26" s="6"/>
      <c r="SP26" s="6"/>
      <c r="SQ26" s="6"/>
      <c r="SR26" s="6"/>
      <c r="SS26" s="6"/>
      <c r="ST26" s="6"/>
      <c r="SU26" s="6"/>
      <c r="SV26" s="6"/>
      <c r="SW26" s="6"/>
      <c r="SX26" s="6"/>
      <c r="SY26" s="6"/>
      <c r="SZ26" s="6"/>
      <c r="TA26" s="6"/>
      <c r="TB26" s="6"/>
      <c r="TC26" s="6"/>
      <c r="TD26" s="6"/>
      <c r="TE26" s="6"/>
      <c r="TF26" s="6"/>
      <c r="TG26" s="6"/>
      <c r="TH26" s="6"/>
      <c r="TI26" s="6"/>
      <c r="TJ26" s="6"/>
      <c r="TK26" s="6"/>
      <c r="TL26" s="6"/>
      <c r="TM26" s="6"/>
      <c r="TN26" s="6"/>
      <c r="TO26" s="6"/>
      <c r="TP26" s="6"/>
      <c r="TQ26" s="6"/>
      <c r="TR26" s="6"/>
      <c r="TS26" s="6"/>
      <c r="TT26" s="6"/>
      <c r="TU26" s="6"/>
      <c r="TV26" s="6"/>
      <c r="TW26" s="6"/>
      <c r="TX26" s="6"/>
      <c r="TY26" s="6"/>
      <c r="TZ26" s="6"/>
      <c r="UA26" s="6"/>
      <c r="UB26" s="6"/>
      <c r="UC26" s="6"/>
      <c r="UD26" s="6"/>
      <c r="UE26" s="6"/>
      <c r="UF26" s="6"/>
      <c r="UG26" s="6"/>
      <c r="UH26" s="6"/>
      <c r="UI26" s="6"/>
      <c r="UJ26" s="6"/>
      <c r="UK26" s="6"/>
      <c r="UL26" s="6"/>
      <c r="UM26" s="6"/>
      <c r="UN26" s="6"/>
      <c r="UO26" s="6"/>
      <c r="UP26" s="6"/>
      <c r="UQ26" s="6"/>
      <c r="UR26" s="6"/>
      <c r="US26" s="6"/>
      <c r="UT26" s="6"/>
      <c r="UU26" s="6"/>
      <c r="UV26" s="6"/>
      <c r="UW26" s="6"/>
      <c r="UX26" s="6"/>
      <c r="UY26" s="6"/>
      <c r="UZ26" s="6"/>
      <c r="VA26" s="6"/>
      <c r="VB26" s="6"/>
      <c r="VC26" s="6"/>
      <c r="VD26" s="6"/>
      <c r="VE26" s="6"/>
      <c r="VF26" s="6"/>
      <c r="VG26" s="6"/>
      <c r="VH26" s="6"/>
      <c r="VI26" s="6"/>
      <c r="VJ26" s="6"/>
      <c r="VK26" s="6"/>
      <c r="VL26" s="6"/>
      <c r="VM26" s="6"/>
      <c r="VN26" s="6"/>
      <c r="VO26" s="6"/>
      <c r="VP26" s="6"/>
      <c r="VQ26" s="6"/>
      <c r="VR26" s="6"/>
      <c r="VS26" s="6"/>
      <c r="VT26" s="6"/>
      <c r="VU26" s="6"/>
      <c r="VV26" s="6"/>
      <c r="VW26" s="6"/>
      <c r="VX26" s="6"/>
      <c r="VY26" s="6"/>
      <c r="VZ26" s="6"/>
      <c r="WA26" s="6"/>
      <c r="WB26" s="6"/>
      <c r="WC26" s="6"/>
      <c r="WD26" s="6"/>
      <c r="WE26" s="6"/>
      <c r="WF26" s="6"/>
      <c r="WG26" s="6"/>
      <c r="WH26" s="6"/>
      <c r="WI26" s="6"/>
      <c r="WJ26" s="6"/>
      <c r="WK26" s="6"/>
      <c r="WL26" s="6"/>
      <c r="WM26" s="6"/>
      <c r="WN26" s="6"/>
      <c r="WO26" s="6"/>
      <c r="WP26" s="6"/>
      <c r="WQ26" s="6"/>
      <c r="WR26" s="6"/>
      <c r="WS26" s="6"/>
      <c r="WT26" s="6"/>
      <c r="WU26" s="6"/>
      <c r="WV26" s="6"/>
      <c r="WW26" s="6"/>
      <c r="WX26" s="6"/>
      <c r="WY26" s="6"/>
      <c r="WZ26" s="6"/>
      <c r="XA26" s="6"/>
      <c r="XB26" s="6"/>
      <c r="XC26" s="6"/>
      <c r="XD26" s="6"/>
      <c r="XE26" s="6"/>
      <c r="XF26" s="6"/>
      <c r="XG26" s="6"/>
      <c r="XH26" s="6"/>
      <c r="XI26" s="6"/>
      <c r="XJ26" s="6"/>
      <c r="XK26" s="6"/>
      <c r="XL26" s="6"/>
      <c r="XM26" s="6"/>
      <c r="XN26" s="6"/>
      <c r="XO26" s="6"/>
      <c r="XP26" s="6"/>
      <c r="XQ26" s="6"/>
      <c r="XR26" s="6"/>
      <c r="XS26" s="6"/>
      <c r="XT26" s="6"/>
      <c r="XU26" s="6"/>
      <c r="XV26" s="6"/>
      <c r="XW26" s="6"/>
      <c r="XX26" s="6"/>
      <c r="XY26" s="6"/>
      <c r="XZ26" s="6"/>
      <c r="YA26" s="6"/>
      <c r="YB26" s="6"/>
      <c r="YC26" s="6"/>
      <c r="YD26" s="6"/>
      <c r="YE26" s="6"/>
      <c r="YF26" s="6"/>
      <c r="YG26" s="6"/>
      <c r="YH26" s="6"/>
      <c r="YI26" s="6"/>
      <c r="YJ26" s="6"/>
      <c r="YK26" s="6"/>
      <c r="YL26" s="6"/>
      <c r="YM26" s="6"/>
      <c r="YN26" s="6"/>
      <c r="YO26" s="6"/>
      <c r="YP26" s="6"/>
      <c r="YQ26" s="6"/>
      <c r="YR26" s="6"/>
      <c r="YS26" s="6"/>
      <c r="YT26" s="6"/>
      <c r="YU26" s="6"/>
      <c r="YV26" s="6"/>
      <c r="YW26" s="6"/>
      <c r="YX26" s="6"/>
      <c r="YY26" s="6"/>
      <c r="YZ26" s="6"/>
      <c r="ZA26" s="6"/>
      <c r="ZB26" s="6"/>
      <c r="ZC26" s="6"/>
      <c r="ZD26" s="6"/>
      <c r="ZE26" s="6"/>
      <c r="ZF26" s="6"/>
      <c r="ZG26" s="6"/>
      <c r="ZH26" s="6"/>
      <c r="ZI26" s="6"/>
      <c r="ZJ26" s="6"/>
      <c r="ZK26" s="6"/>
      <c r="ZL26" s="6"/>
      <c r="ZM26" s="6"/>
      <c r="ZN26" s="6"/>
      <c r="ZO26" s="6"/>
      <c r="ZP26" s="6"/>
      <c r="ZQ26" s="6"/>
      <c r="ZR26" s="6"/>
      <c r="ZS26" s="6"/>
      <c r="ZT26" s="6"/>
      <c r="ZU26" s="6"/>
      <c r="ZV26" s="6"/>
      <c r="ZW26" s="6"/>
      <c r="ZX26" s="6"/>
      <c r="ZY26" s="6"/>
      <c r="ZZ26" s="6"/>
      <c r="AAA26" s="6"/>
      <c r="AAB26" s="6"/>
      <c r="AAC26" s="6"/>
      <c r="AAD26" s="6"/>
      <c r="AAE26" s="6"/>
      <c r="AAF26" s="6"/>
      <c r="AAG26" s="6"/>
      <c r="AAH26" s="6"/>
      <c r="AAI26" s="6"/>
      <c r="AAJ26" s="6"/>
      <c r="AAK26" s="6"/>
      <c r="AAL26" s="6"/>
      <c r="AAM26" s="6"/>
      <c r="AAN26" s="6"/>
      <c r="AAO26" s="6"/>
      <c r="AAP26" s="6"/>
      <c r="AAQ26" s="6"/>
      <c r="AAR26" s="6"/>
      <c r="AAS26" s="6"/>
      <c r="AAT26" s="6"/>
      <c r="AAU26" s="6"/>
      <c r="AAV26" s="6"/>
      <c r="AAW26" s="6"/>
      <c r="AAX26" s="6"/>
      <c r="AAY26" s="6"/>
      <c r="AAZ26" s="6"/>
      <c r="ABA26" s="6"/>
      <c r="ABB26" s="6"/>
      <c r="ABC26" s="6"/>
      <c r="ABD26" s="6"/>
      <c r="ABE26" s="6"/>
      <c r="ABF26" s="6"/>
      <c r="ABG26" s="6"/>
      <c r="ABH26" s="6"/>
      <c r="ABI26" s="6"/>
      <c r="ABJ26" s="6"/>
      <c r="ABK26" s="6"/>
      <c r="ABL26" s="6"/>
      <c r="ABM26" s="6"/>
      <c r="ABN26" s="6"/>
      <c r="ABO26" s="6"/>
      <c r="ABP26" s="6"/>
      <c r="ABQ26" s="6"/>
      <c r="ABR26" s="6"/>
      <c r="ABS26" s="6"/>
      <c r="ABT26" s="6"/>
      <c r="ABU26" s="6"/>
      <c r="ABV26" s="6"/>
      <c r="ABW26" s="6"/>
      <c r="ABX26" s="6"/>
      <c r="ABY26" s="6"/>
      <c r="ABZ26" s="6"/>
      <c r="ACA26" s="6"/>
      <c r="ACB26" s="6"/>
      <c r="ACC26" s="6"/>
      <c r="ACD26" s="6"/>
      <c r="ACE26" s="6"/>
      <c r="ACF26" s="6"/>
      <c r="ACG26" s="6"/>
      <c r="ACH26" s="6"/>
      <c r="ACI26" s="6"/>
      <c r="ACJ26" s="6"/>
      <c r="ACK26" s="6"/>
      <c r="ACL26" s="6"/>
      <c r="ACM26" s="6"/>
      <c r="ACN26" s="6"/>
      <c r="ACO26" s="6"/>
      <c r="ACP26" s="6"/>
      <c r="ACQ26" s="6"/>
      <c r="ACR26" s="6"/>
      <c r="ACS26" s="6"/>
      <c r="ACT26" s="6"/>
      <c r="ACU26" s="6"/>
      <c r="ACV26" s="6"/>
      <c r="ACW26" s="6"/>
      <c r="ACX26" s="6"/>
      <c r="ACY26" s="6"/>
      <c r="ACZ26" s="6"/>
      <c r="ADA26" s="6"/>
      <c r="ADB26" s="6"/>
      <c r="ADC26" s="6"/>
      <c r="ADD26" s="6"/>
      <c r="ADE26" s="6"/>
      <c r="ADF26" s="6"/>
      <c r="ADG26" s="6"/>
      <c r="ADH26" s="6"/>
      <c r="ADI26" s="6"/>
      <c r="ADJ26" s="6"/>
      <c r="ADK26" s="6"/>
      <c r="ADL26" s="6"/>
      <c r="ADM26" s="6"/>
      <c r="ADN26" s="6"/>
      <c r="ADO26" s="6"/>
      <c r="ADP26" s="6"/>
      <c r="ADQ26" s="6"/>
      <c r="ADR26" s="6"/>
      <c r="ADS26" s="6"/>
      <c r="ADT26" s="6"/>
      <c r="ADU26" s="6"/>
      <c r="ADV26" s="6"/>
      <c r="ADW26" s="6"/>
      <c r="ADX26" s="6"/>
      <c r="ADY26" s="6"/>
      <c r="ADZ26" s="6"/>
      <c r="AEA26" s="6"/>
      <c r="AEB26" s="6"/>
      <c r="AEC26" s="6"/>
      <c r="AED26" s="6"/>
      <c r="AEE26" s="6"/>
      <c r="AEF26" s="6"/>
      <c r="AEG26" s="6"/>
      <c r="AEH26" s="6"/>
      <c r="AEI26" s="6"/>
      <c r="AEJ26" s="6"/>
      <c r="AEK26" s="6"/>
      <c r="AEL26" s="6"/>
      <c r="AEM26" s="6"/>
      <c r="AEN26" s="6"/>
      <c r="AEO26" s="6"/>
      <c r="AEP26" s="6"/>
      <c r="AEQ26" s="6"/>
      <c r="AER26" s="6"/>
      <c r="AES26" s="6"/>
      <c r="AET26" s="6"/>
      <c r="AEU26" s="6"/>
      <c r="AEV26" s="6"/>
      <c r="AEW26" s="6"/>
      <c r="AEX26" s="6"/>
      <c r="AEY26" s="6"/>
      <c r="AEZ26" s="6"/>
      <c r="AFA26" s="6"/>
      <c r="AFB26" s="6"/>
      <c r="AFC26" s="6"/>
      <c r="AFD26" s="6"/>
      <c r="AFE26" s="6"/>
      <c r="AFF26" s="6"/>
      <c r="AFG26" s="6"/>
      <c r="AFH26" s="6"/>
      <c r="AFI26" s="6"/>
      <c r="AFJ26" s="6"/>
      <c r="AFK26" s="6"/>
      <c r="AFL26" s="6"/>
      <c r="AFM26" s="6"/>
      <c r="AFN26" s="6"/>
      <c r="AFO26" s="6"/>
      <c r="AFP26" s="6"/>
      <c r="AFQ26" s="6"/>
      <c r="AFR26" s="6"/>
      <c r="AFS26" s="6"/>
      <c r="AFT26" s="6"/>
      <c r="AFU26" s="6"/>
      <c r="AFV26" s="6"/>
      <c r="AFW26" s="6"/>
      <c r="AFX26" s="6"/>
      <c r="AFY26" s="6"/>
      <c r="AFZ26" s="6"/>
      <c r="AGA26" s="6"/>
      <c r="AGB26" s="6"/>
      <c r="AGC26" s="6"/>
      <c r="AGD26" s="6"/>
      <c r="AGE26" s="6"/>
      <c r="AGF26" s="6"/>
      <c r="AGG26" s="6"/>
      <c r="AGH26" s="6"/>
      <c r="AGI26" s="6"/>
      <c r="AGJ26" s="6"/>
      <c r="AGK26" s="6"/>
      <c r="AGL26" s="6"/>
      <c r="AGM26" s="6"/>
      <c r="AGN26" s="6"/>
      <c r="AGO26" s="6"/>
      <c r="AGP26" s="6"/>
      <c r="AGQ26" s="6"/>
      <c r="AGR26" s="6"/>
      <c r="AGS26" s="6"/>
      <c r="AGT26" s="6"/>
      <c r="AGU26" s="6"/>
      <c r="AGV26" s="6"/>
      <c r="AGW26" s="6"/>
      <c r="AGX26" s="6"/>
      <c r="AGY26" s="6"/>
      <c r="AGZ26" s="6"/>
      <c r="AHA26" s="6"/>
      <c r="AHB26" s="6"/>
      <c r="AHC26" s="6"/>
      <c r="AHD26" s="6"/>
      <c r="AHE26" s="6"/>
      <c r="AHF26" s="6"/>
      <c r="AHG26" s="6"/>
      <c r="AHH26" s="6"/>
      <c r="AHI26" s="6"/>
      <c r="AHJ26" s="6"/>
      <c r="AHK26" s="6"/>
      <c r="AHL26" s="6"/>
      <c r="AHM26" s="6"/>
      <c r="AHN26" s="6"/>
      <c r="AHO26" s="6"/>
      <c r="AHP26" s="6"/>
      <c r="AHQ26" s="6"/>
      <c r="AHR26" s="6"/>
      <c r="AHS26" s="6"/>
      <c r="AHT26" s="6"/>
      <c r="AHU26" s="6"/>
      <c r="AHV26" s="6"/>
      <c r="AHW26" s="6"/>
      <c r="AHX26" s="6"/>
      <c r="AHY26" s="6"/>
      <c r="AHZ26" s="6"/>
      <c r="AIA26" s="6"/>
      <c r="AIB26" s="6"/>
      <c r="AIC26" s="6"/>
      <c r="AID26" s="6"/>
      <c r="AIE26" s="6"/>
      <c r="AIF26" s="6"/>
      <c r="AIG26" s="6"/>
      <c r="AIH26" s="6"/>
      <c r="AII26" s="6"/>
      <c r="AIJ26" s="6"/>
      <c r="AIK26" s="6"/>
      <c r="AIL26" s="6"/>
      <c r="AIM26" s="6"/>
      <c r="AIN26" s="6"/>
      <c r="AIO26" s="6"/>
      <c r="AIP26" s="6"/>
      <c r="AIQ26" s="6"/>
      <c r="AIR26" s="6"/>
      <c r="AIS26" s="6"/>
      <c r="AIT26" s="6"/>
      <c r="AIU26" s="6"/>
      <c r="AIV26" s="6"/>
      <c r="AIW26" s="6"/>
      <c r="AIX26" s="6"/>
      <c r="AIY26" s="6"/>
      <c r="AIZ26" s="6"/>
      <c r="AJA26" s="6"/>
      <c r="AJB26" s="6"/>
      <c r="AJC26" s="6"/>
      <c r="AJD26" s="6"/>
      <c r="AJE26" s="6"/>
      <c r="AJF26" s="6"/>
      <c r="AJG26" s="6"/>
      <c r="AJH26" s="6"/>
      <c r="AJI26" s="6"/>
      <c r="AJJ26" s="6"/>
      <c r="AJK26" s="6"/>
      <c r="AJL26" s="6"/>
      <c r="AJM26" s="6"/>
      <c r="AJN26" s="6"/>
      <c r="AJO26" s="6"/>
      <c r="AJP26" s="6"/>
      <c r="AJQ26" s="6"/>
      <c r="AJR26" s="6"/>
      <c r="AJS26" s="6"/>
      <c r="AJT26" s="6"/>
      <c r="AJU26" s="6"/>
      <c r="AJV26" s="6"/>
      <c r="AJW26" s="6"/>
      <c r="AJX26" s="6"/>
      <c r="AJY26" s="6"/>
      <c r="AJZ26" s="6"/>
      <c r="AKA26" s="6"/>
      <c r="AKB26" s="6"/>
      <c r="AKC26" s="6"/>
      <c r="AKD26" s="6"/>
      <c r="AKE26" s="6"/>
      <c r="AKF26" s="6"/>
      <c r="AKG26" s="6"/>
      <c r="AKH26" s="6"/>
      <c r="AKI26" s="6"/>
      <c r="AKJ26" s="6"/>
      <c r="AKK26" s="6"/>
      <c r="AKL26" s="6"/>
      <c r="AKM26" s="6"/>
      <c r="AKN26" s="6"/>
      <c r="AKO26" s="6"/>
      <c r="AKP26" s="6"/>
      <c r="AKQ26" s="6"/>
      <c r="AKR26" s="6"/>
      <c r="AKS26" s="6"/>
      <c r="AKT26" s="6"/>
      <c r="AKU26" s="6"/>
      <c r="AKV26" s="6"/>
      <c r="AKW26" s="6"/>
      <c r="AKX26" s="6"/>
      <c r="AKY26" s="6"/>
      <c r="AKZ26" s="6"/>
      <c r="ALA26" s="6"/>
      <c r="ALB26" s="6"/>
      <c r="ALC26" s="6"/>
      <c r="ALD26" s="6"/>
      <c r="ALE26" s="6"/>
      <c r="ALF26" s="6"/>
      <c r="ALG26" s="6"/>
      <c r="ALH26" s="6"/>
      <c r="ALI26" s="6"/>
      <c r="ALJ26" s="6"/>
      <c r="ALK26" s="6"/>
      <c r="ALL26" s="6"/>
      <c r="ALM26" s="6"/>
      <c r="ALN26" s="6"/>
      <c r="ALO26" s="6"/>
      <c r="ALP26" s="6"/>
      <c r="ALQ26" s="6"/>
      <c r="ALR26" s="6"/>
      <c r="ALS26" s="6"/>
      <c r="ALT26" s="6"/>
      <c r="ALU26" s="6"/>
      <c r="ALV26" s="6"/>
      <c r="ALW26" s="6"/>
      <c r="ALX26" s="6"/>
      <c r="ALY26" s="6"/>
      <c r="ALZ26" s="6"/>
      <c r="AMA26" s="6"/>
      <c r="AMB26" s="6"/>
      <c r="AMC26" s="6"/>
      <c r="AMD26" s="6"/>
      <c r="AME26" s="6"/>
      <c r="AMF26" s="6"/>
      <c r="AMG26" s="6"/>
      <c r="AMH26" s="6"/>
      <c r="AMI26" s="6"/>
      <c r="AMJ26" s="6"/>
      <c r="AMK26" s="6"/>
      <c r="AML26" s="6"/>
      <c r="AMM26" s="6"/>
      <c r="AMN26" s="6"/>
      <c r="AMO26" s="6"/>
      <c r="AMP26" s="6"/>
      <c r="AMQ26" s="6"/>
      <c r="AMR26" s="6"/>
      <c r="AMS26" s="6"/>
      <c r="AMT26" s="6"/>
      <c r="AMU26" s="6"/>
      <c r="AMV26" s="6"/>
      <c r="AMW26" s="6"/>
      <c r="AMX26" s="6"/>
      <c r="AMY26" s="6"/>
      <c r="AMZ26" s="6"/>
      <c r="ANA26" s="6"/>
      <c r="ANB26" s="6"/>
      <c r="ANC26" s="6"/>
      <c r="AND26" s="6"/>
      <c r="ANE26" s="6"/>
      <c r="ANF26" s="6"/>
      <c r="ANG26" s="6"/>
      <c r="ANH26" s="6"/>
      <c r="ANI26" s="6"/>
      <c r="ANJ26" s="6"/>
      <c r="ANK26" s="6"/>
      <c r="ANL26" s="6"/>
      <c r="ANM26" s="6"/>
      <c r="ANN26" s="6"/>
      <c r="ANO26" s="6"/>
      <c r="ANP26" s="6"/>
      <c r="ANQ26" s="6"/>
      <c r="ANR26" s="6"/>
      <c r="ANS26" s="6"/>
      <c r="ANT26" s="6"/>
      <c r="ANU26" s="6"/>
      <c r="ANV26" s="6"/>
      <c r="ANW26" s="6"/>
      <c r="ANX26" s="6"/>
      <c r="ANY26" s="6"/>
      <c r="ANZ26" s="6"/>
      <c r="AOA26" s="6"/>
      <c r="AOB26" s="6"/>
      <c r="AOC26" s="6"/>
      <c r="AOD26" s="6"/>
      <c r="AOE26" s="6"/>
      <c r="AOF26" s="6"/>
      <c r="AOG26" s="6"/>
      <c r="AOH26" s="6"/>
      <c r="AOI26" s="6"/>
      <c r="AOJ26" s="6"/>
      <c r="AOK26" s="6"/>
      <c r="AOL26" s="6"/>
      <c r="AOM26" s="6"/>
      <c r="AON26" s="6"/>
      <c r="AOO26" s="6"/>
      <c r="AOP26" s="6"/>
      <c r="AOQ26" s="6"/>
      <c r="AOR26" s="6"/>
      <c r="AOS26" s="6"/>
      <c r="AOT26" s="6"/>
      <c r="AOU26" s="6"/>
      <c r="AOV26" s="6"/>
      <c r="AOW26" s="6"/>
      <c r="AOX26" s="6"/>
      <c r="AOY26" s="6"/>
      <c r="AOZ26" s="6"/>
      <c r="APA26" s="6"/>
      <c r="APB26" s="6"/>
      <c r="APC26" s="6"/>
      <c r="APD26" s="6"/>
      <c r="APE26" s="6"/>
      <c r="APF26" s="6"/>
      <c r="APG26" s="6"/>
      <c r="APH26" s="6"/>
      <c r="API26" s="6"/>
      <c r="APJ26" s="6"/>
      <c r="APK26" s="6"/>
      <c r="APL26" s="6"/>
      <c r="APM26" s="6"/>
      <c r="APN26" s="6"/>
      <c r="APO26" s="6"/>
      <c r="APP26" s="6"/>
      <c r="APQ26" s="6"/>
      <c r="APR26" s="6"/>
      <c r="APS26" s="6"/>
      <c r="APT26" s="6"/>
      <c r="APU26" s="6"/>
      <c r="APV26" s="6"/>
      <c r="APW26" s="6"/>
      <c r="APX26" s="6"/>
      <c r="APY26" s="6"/>
      <c r="APZ26" s="6"/>
      <c r="AQA26" s="6"/>
      <c r="AQB26" s="6"/>
      <c r="AQC26" s="6"/>
      <c r="AQD26" s="6"/>
      <c r="AQE26" s="6"/>
      <c r="AQF26" s="6"/>
      <c r="AQG26" s="6"/>
      <c r="AQH26" s="6"/>
      <c r="AQI26" s="6"/>
      <c r="AQJ26" s="6"/>
      <c r="AQK26" s="6"/>
      <c r="AQL26" s="6"/>
      <c r="AQM26" s="6"/>
      <c r="AQN26" s="6"/>
      <c r="AQO26" s="6"/>
      <c r="AQP26" s="6"/>
      <c r="AQQ26" s="6"/>
      <c r="AQR26" s="6"/>
      <c r="AQS26" s="6"/>
      <c r="AQT26" s="6"/>
      <c r="AQU26" s="6"/>
      <c r="AQV26" s="6"/>
      <c r="AQW26" s="6"/>
      <c r="AQX26" s="6"/>
      <c r="AQY26" s="6"/>
      <c r="AQZ26" s="6"/>
      <c r="ARA26" s="6"/>
      <c r="ARB26" s="6"/>
      <c r="ARC26" s="6"/>
      <c r="ARD26" s="6"/>
      <c r="ARE26" s="6"/>
      <c r="ARF26" s="6"/>
      <c r="ARG26" s="6"/>
      <c r="ARH26" s="6"/>
      <c r="ARI26" s="6"/>
      <c r="ARJ26" s="6"/>
      <c r="ARK26" s="6"/>
      <c r="ARL26" s="6"/>
      <c r="ARM26" s="6"/>
      <c r="ARN26" s="6"/>
      <c r="ARO26" s="6"/>
      <c r="ARP26" s="6"/>
      <c r="ARQ26" s="6"/>
      <c r="ARR26" s="6"/>
      <c r="ARS26" s="6"/>
      <c r="ART26" s="6"/>
      <c r="ARU26" s="6"/>
      <c r="ARV26" s="6"/>
      <c r="ARW26" s="6"/>
      <c r="ARX26" s="6"/>
      <c r="ARY26" s="6"/>
      <c r="ARZ26" s="6"/>
      <c r="ASA26" s="6"/>
      <c r="ASB26" s="6"/>
      <c r="ASC26" s="6"/>
      <c r="ASD26" s="6"/>
      <c r="ASE26" s="6"/>
      <c r="ASF26" s="6"/>
      <c r="ASG26" s="6"/>
      <c r="ASH26" s="6"/>
      <c r="ASI26" s="6"/>
      <c r="ASJ26" s="6"/>
      <c r="ASK26" s="6"/>
      <c r="ASL26" s="6"/>
      <c r="ASM26" s="6"/>
      <c r="ASN26" s="6"/>
      <c r="ASO26" s="6"/>
      <c r="ASP26" s="6"/>
      <c r="ASQ26" s="6"/>
      <c r="ASR26" s="6"/>
      <c r="ASS26" s="6"/>
      <c r="AST26" s="6"/>
      <c r="ASU26" s="6"/>
      <c r="ASV26" s="6"/>
      <c r="ASW26" s="6"/>
      <c r="ASX26" s="6"/>
      <c r="ASY26" s="6"/>
      <c r="ASZ26" s="6"/>
      <c r="ATA26" s="6"/>
      <c r="ATB26" s="6"/>
      <c r="ATC26" s="6"/>
      <c r="ATD26" s="6"/>
      <c r="ATE26" s="6"/>
      <c r="ATF26" s="6"/>
      <c r="ATG26" s="6"/>
      <c r="ATH26" s="6"/>
      <c r="ATI26" s="6"/>
      <c r="ATJ26" s="6"/>
      <c r="ATK26" s="6"/>
      <c r="ATL26" s="6"/>
      <c r="ATM26" s="6"/>
      <c r="ATN26" s="6"/>
      <c r="ATO26" s="6"/>
      <c r="ATP26" s="6"/>
      <c r="ATQ26" s="6"/>
      <c r="ATR26" s="6"/>
      <c r="ATS26" s="6"/>
      <c r="ATT26" s="6"/>
      <c r="ATU26" s="6"/>
      <c r="ATV26" s="6"/>
      <c r="ATW26" s="6"/>
      <c r="ATX26" s="6"/>
      <c r="ATY26" s="6"/>
      <c r="ATZ26" s="6"/>
      <c r="AUA26" s="6"/>
      <c r="AUB26" s="6"/>
      <c r="AUC26" s="6"/>
      <c r="AUD26" s="6"/>
      <c r="AUE26" s="6"/>
      <c r="AUF26" s="6"/>
      <c r="AUG26" s="6"/>
      <c r="AUH26" s="6"/>
      <c r="AUI26" s="6"/>
      <c r="AUJ26" s="6"/>
      <c r="AUK26" s="6"/>
      <c r="AUL26" s="6"/>
      <c r="AUM26" s="6"/>
      <c r="AUN26" s="6"/>
      <c r="AUO26" s="6"/>
      <c r="AUP26" s="6"/>
      <c r="AUQ26" s="6"/>
      <c r="AUR26" s="6"/>
      <c r="AUS26" s="6"/>
      <c r="AUT26" s="6"/>
      <c r="AUU26" s="6"/>
      <c r="AUV26" s="6"/>
      <c r="AUW26" s="6"/>
      <c r="AUX26" s="6"/>
      <c r="AUY26" s="6"/>
      <c r="AUZ26" s="6"/>
      <c r="AVA26" s="6"/>
      <c r="AVB26" s="6"/>
      <c r="AVC26" s="6"/>
      <c r="AVD26" s="6"/>
      <c r="AVE26" s="6"/>
      <c r="AVF26" s="6"/>
      <c r="AVG26" s="6"/>
      <c r="AVH26" s="6"/>
      <c r="AVI26" s="6"/>
      <c r="AVJ26" s="6"/>
      <c r="AVK26" s="6"/>
      <c r="AVL26" s="6"/>
      <c r="AVM26" s="6"/>
      <c r="AVN26" s="6"/>
      <c r="AVO26" s="6"/>
      <c r="AVP26" s="6"/>
      <c r="AVQ26" s="6"/>
      <c r="AVR26" s="6"/>
      <c r="AVS26" s="6"/>
      <c r="AVT26" s="6"/>
      <c r="AVU26" s="6"/>
      <c r="AVV26" s="6"/>
      <c r="AVW26" s="6"/>
      <c r="AVX26" s="6"/>
      <c r="AVY26" s="6"/>
      <c r="AVZ26" s="6"/>
      <c r="AWA26" s="6"/>
      <c r="AWB26" s="6"/>
      <c r="AWC26" s="6"/>
      <c r="AWD26" s="6"/>
      <c r="AWE26" s="6"/>
      <c r="AWF26" s="6"/>
      <c r="AWG26" s="6"/>
      <c r="AWH26" s="6"/>
      <c r="AWI26" s="6"/>
      <c r="AWJ26" s="6"/>
      <c r="AWK26" s="6"/>
      <c r="AWL26" s="6"/>
      <c r="AWM26" s="6"/>
      <c r="AWN26" s="6"/>
      <c r="AWO26" s="6"/>
      <c r="AWP26" s="6"/>
      <c r="AWQ26" s="6"/>
      <c r="AWR26" s="6"/>
      <c r="AWS26" s="6"/>
      <c r="AWT26" s="6"/>
      <c r="AWU26" s="6"/>
      <c r="AWV26" s="6"/>
      <c r="AWW26" s="6"/>
      <c r="AWX26" s="6"/>
      <c r="AWY26" s="6"/>
      <c r="AWZ26" s="6"/>
      <c r="AXA26" s="6"/>
      <c r="AXB26" s="6"/>
      <c r="AXC26" s="6"/>
      <c r="AXD26" s="6"/>
      <c r="AXE26" s="6"/>
      <c r="AXF26" s="6"/>
      <c r="AXG26" s="6"/>
      <c r="AXH26" s="6"/>
      <c r="AXI26" s="6"/>
      <c r="AXJ26" s="6"/>
      <c r="AXK26" s="6"/>
      <c r="AXL26" s="6"/>
      <c r="AXM26" s="6"/>
      <c r="AXN26" s="6"/>
      <c r="AXO26" s="6"/>
      <c r="AXP26" s="6"/>
      <c r="AXQ26" s="6"/>
      <c r="AXR26" s="6"/>
      <c r="AXS26" s="6"/>
      <c r="AXT26" s="6"/>
      <c r="AXU26" s="6"/>
      <c r="AXV26" s="6"/>
      <c r="AXW26" s="6"/>
      <c r="AXX26" s="6"/>
      <c r="AXY26" s="6"/>
      <c r="AXZ26" s="6"/>
      <c r="AYA26" s="6"/>
      <c r="AYB26" s="6"/>
      <c r="AYC26" s="6"/>
      <c r="AYD26" s="6"/>
      <c r="AYE26" s="6"/>
      <c r="AYF26" s="6"/>
      <c r="AYG26" s="6"/>
      <c r="AYH26" s="6"/>
      <c r="AYI26" s="6"/>
      <c r="AYJ26" s="6"/>
      <c r="AYK26" s="6"/>
      <c r="AYL26" s="6"/>
      <c r="AYM26" s="6"/>
      <c r="AYN26" s="6"/>
      <c r="AYO26" s="6"/>
      <c r="AYP26" s="6"/>
      <c r="AYQ26" s="6"/>
      <c r="AYR26" s="6"/>
      <c r="AYS26" s="6"/>
      <c r="AYT26" s="6"/>
      <c r="AYU26" s="6"/>
      <c r="AYV26" s="6"/>
      <c r="AYW26" s="6"/>
      <c r="AYX26" s="6"/>
      <c r="AYY26" s="6"/>
      <c r="AYZ26" s="6"/>
      <c r="AZA26" s="6"/>
      <c r="AZB26" s="6"/>
      <c r="AZC26" s="6"/>
      <c r="AZD26" s="6"/>
      <c r="AZE26" s="6"/>
      <c r="AZF26" s="6"/>
      <c r="AZG26" s="6"/>
      <c r="AZH26" s="6"/>
      <c r="AZI26" s="6"/>
      <c r="AZJ26" s="6"/>
      <c r="AZK26" s="6"/>
      <c r="AZL26" s="6"/>
      <c r="AZM26" s="6"/>
      <c r="AZN26" s="6"/>
      <c r="AZO26" s="6"/>
      <c r="AZP26" s="6"/>
      <c r="AZQ26" s="6"/>
      <c r="AZR26" s="6"/>
      <c r="AZS26" s="6"/>
      <c r="AZT26" s="6"/>
      <c r="AZU26" s="6"/>
      <c r="AZV26" s="6"/>
      <c r="AZW26" s="6"/>
      <c r="AZX26" s="6"/>
      <c r="AZY26" s="6"/>
      <c r="AZZ26" s="6"/>
      <c r="BAA26" s="6"/>
      <c r="BAB26" s="6"/>
      <c r="BAC26" s="6"/>
      <c r="BAD26" s="6"/>
      <c r="BAE26" s="6"/>
      <c r="BAF26" s="6"/>
      <c r="BAG26" s="6"/>
      <c r="BAH26" s="6"/>
      <c r="BAI26" s="6"/>
      <c r="BAJ26" s="6"/>
      <c r="BAK26" s="6"/>
      <c r="BAL26" s="6"/>
      <c r="BAM26" s="6"/>
      <c r="BAN26" s="6"/>
      <c r="BAO26" s="6"/>
      <c r="BAP26" s="6"/>
      <c r="BAQ26" s="6"/>
      <c r="BAR26" s="6"/>
      <c r="BAS26" s="6"/>
      <c r="BAT26" s="6"/>
      <c r="BAU26" s="6"/>
      <c r="BAV26" s="6"/>
      <c r="BAW26" s="6"/>
      <c r="BAX26" s="6"/>
      <c r="BAY26" s="6"/>
      <c r="BAZ26" s="6"/>
      <c r="BBA26" s="6"/>
      <c r="BBB26" s="6"/>
      <c r="BBC26" s="6"/>
      <c r="BBD26" s="6"/>
      <c r="BBE26" s="6"/>
      <c r="BBF26" s="6"/>
      <c r="BBG26" s="6"/>
      <c r="BBH26" s="6"/>
      <c r="BBI26" s="6"/>
      <c r="BBJ26" s="6"/>
      <c r="BBK26" s="6"/>
      <c r="BBL26" s="6"/>
      <c r="BBM26" s="6"/>
      <c r="BBN26" s="6"/>
      <c r="BBO26" s="6"/>
      <c r="BBP26" s="6"/>
      <c r="BBQ26" s="6"/>
      <c r="BBR26" s="6"/>
      <c r="BBS26" s="6"/>
      <c r="BBT26" s="6"/>
      <c r="BBU26" s="6"/>
      <c r="BBV26" s="6"/>
      <c r="BBW26" s="6"/>
      <c r="BBX26" s="6"/>
      <c r="BBY26" s="6"/>
      <c r="BBZ26" s="6"/>
      <c r="BCA26" s="6"/>
      <c r="BCB26" s="6"/>
      <c r="BCC26" s="6"/>
      <c r="BCD26" s="6"/>
      <c r="BCE26" s="6"/>
      <c r="BCF26" s="6"/>
      <c r="BCG26" s="6"/>
      <c r="BCH26" s="6"/>
      <c r="BCI26" s="6"/>
      <c r="BCJ26" s="6"/>
      <c r="BCK26" s="6"/>
      <c r="BCL26" s="6"/>
      <c r="BCM26" s="6"/>
      <c r="BCN26" s="6"/>
      <c r="BCO26" s="6"/>
      <c r="BCP26" s="6"/>
      <c r="BCQ26" s="6"/>
      <c r="BCR26" s="6"/>
      <c r="BCS26" s="6"/>
      <c r="BCT26" s="6"/>
      <c r="BCU26" s="6"/>
      <c r="BCV26" s="6"/>
      <c r="BCW26" s="6"/>
      <c r="BCX26" s="6"/>
      <c r="BCY26" s="6"/>
      <c r="BCZ26" s="6"/>
      <c r="BDA26" s="6"/>
      <c r="BDB26" s="6"/>
      <c r="BDC26" s="6"/>
      <c r="BDD26" s="6"/>
      <c r="BDE26" s="6"/>
      <c r="BDF26" s="6"/>
      <c r="BDG26" s="6"/>
      <c r="BDH26" s="6"/>
      <c r="BDI26" s="6"/>
      <c r="BDJ26" s="6"/>
      <c r="BDK26" s="6"/>
      <c r="BDL26" s="6"/>
      <c r="BDM26" s="6"/>
      <c r="BDN26" s="6"/>
      <c r="BDO26" s="6"/>
      <c r="BDP26" s="6"/>
      <c r="BDQ26" s="6"/>
      <c r="BDR26" s="6"/>
      <c r="BDS26" s="6"/>
      <c r="BDT26" s="6"/>
      <c r="BDU26" s="6"/>
      <c r="BDV26" s="6"/>
      <c r="BDW26" s="6"/>
      <c r="BDX26" s="6"/>
      <c r="BDY26" s="6"/>
      <c r="BDZ26" s="6"/>
      <c r="BEA26" s="6"/>
      <c r="BEB26" s="6"/>
      <c r="BEC26" s="6"/>
      <c r="BED26" s="6"/>
      <c r="BEE26" s="6"/>
      <c r="BEF26" s="6"/>
      <c r="BEG26" s="6"/>
      <c r="BEH26" s="6"/>
      <c r="BEI26" s="6"/>
      <c r="BEJ26" s="6"/>
      <c r="BEK26" s="6"/>
      <c r="BEL26" s="6"/>
      <c r="BEM26" s="6"/>
      <c r="BEN26" s="6"/>
      <c r="BEO26" s="6"/>
      <c r="BEP26" s="6"/>
      <c r="BEQ26" s="6"/>
      <c r="BER26" s="6"/>
      <c r="BES26" s="6"/>
      <c r="BET26" s="6"/>
      <c r="BEU26" s="6"/>
      <c r="BEV26" s="6"/>
      <c r="BEW26" s="6"/>
      <c r="BEX26" s="6"/>
      <c r="BEY26" s="6"/>
      <c r="BEZ26" s="6"/>
      <c r="BFA26" s="6"/>
      <c r="BFB26" s="6"/>
      <c r="BFC26" s="6"/>
      <c r="BFD26" s="6"/>
      <c r="BFE26" s="6"/>
      <c r="BFF26" s="6"/>
      <c r="BFG26" s="6"/>
      <c r="BFH26" s="6"/>
      <c r="BFI26" s="6"/>
      <c r="BFJ26" s="6"/>
      <c r="BFK26" s="6"/>
      <c r="BFL26" s="6"/>
      <c r="BFM26" s="6"/>
      <c r="BFN26" s="6"/>
      <c r="BFO26" s="6"/>
      <c r="BFP26" s="6"/>
      <c r="BFQ26" s="6"/>
      <c r="BFR26" s="6"/>
      <c r="BFS26" s="6"/>
      <c r="BFT26" s="6"/>
      <c r="BFU26" s="6"/>
      <c r="BFV26" s="6"/>
      <c r="BFW26" s="6"/>
      <c r="BFX26" s="6"/>
      <c r="BFY26" s="6"/>
      <c r="BFZ26" s="6"/>
      <c r="BGA26" s="6"/>
      <c r="BGB26" s="6"/>
      <c r="BGC26" s="6"/>
      <c r="BGD26" s="6"/>
      <c r="BGE26" s="6"/>
      <c r="BGF26" s="6"/>
      <c r="BGG26" s="6"/>
      <c r="BGH26" s="6"/>
      <c r="BGI26" s="6"/>
      <c r="BGJ26" s="6"/>
      <c r="BGK26" s="6"/>
      <c r="BGL26" s="6"/>
      <c r="BGM26" s="6"/>
      <c r="BGN26" s="6"/>
      <c r="BGO26" s="6"/>
      <c r="BGP26" s="6"/>
      <c r="BGQ26" s="6"/>
      <c r="BGR26" s="6"/>
      <c r="BGS26" s="6"/>
      <c r="BGT26" s="6"/>
      <c r="BGU26" s="6"/>
      <c r="BGV26" s="6"/>
      <c r="BGW26" s="6"/>
      <c r="BGX26" s="6"/>
      <c r="BGY26" s="6"/>
      <c r="BGZ26" s="6"/>
      <c r="BHA26" s="6"/>
      <c r="BHB26" s="6"/>
      <c r="BHC26" s="6"/>
      <c r="BHD26" s="6"/>
      <c r="BHE26" s="6"/>
      <c r="BHF26" s="6"/>
      <c r="BHG26" s="6"/>
      <c r="BHH26" s="6"/>
      <c r="BHI26" s="6"/>
      <c r="BHJ26" s="6"/>
      <c r="BHK26" s="6"/>
      <c r="BHL26" s="6"/>
      <c r="BHM26" s="6"/>
      <c r="BHN26" s="6"/>
      <c r="BHO26" s="6"/>
      <c r="BHP26" s="6"/>
      <c r="BHQ26" s="6"/>
      <c r="BHR26" s="6"/>
      <c r="BHS26" s="6"/>
      <c r="BHT26" s="6"/>
      <c r="BHU26" s="6"/>
      <c r="BHV26" s="6"/>
      <c r="BHW26" s="6"/>
      <c r="BHX26" s="6"/>
      <c r="BHY26" s="6"/>
      <c r="BHZ26" s="6"/>
      <c r="BIA26" s="6"/>
      <c r="BIB26" s="6"/>
      <c r="BIC26" s="6"/>
      <c r="BID26" s="6"/>
      <c r="BIE26" s="6"/>
      <c r="BIF26" s="6"/>
      <c r="BIG26" s="6"/>
      <c r="BIH26" s="6"/>
      <c r="BII26" s="6"/>
      <c r="BIJ26" s="6"/>
      <c r="BIK26" s="6"/>
      <c r="BIL26" s="6"/>
      <c r="BIM26" s="6"/>
      <c r="BIN26" s="6"/>
      <c r="BIO26" s="6"/>
      <c r="BIP26" s="6"/>
      <c r="BIQ26" s="6"/>
      <c r="BIR26" s="6"/>
      <c r="BIS26" s="6"/>
      <c r="BIT26" s="6"/>
      <c r="BIU26" s="6"/>
      <c r="BIV26" s="6"/>
      <c r="BIW26" s="6"/>
      <c r="BIX26" s="6"/>
      <c r="BIY26" s="6"/>
      <c r="BIZ26" s="6"/>
      <c r="BJA26" s="6"/>
      <c r="BJB26" s="6"/>
      <c r="BJC26" s="6"/>
      <c r="BJD26" s="6"/>
      <c r="BJE26" s="6"/>
      <c r="BJF26" s="6"/>
      <c r="BJG26" s="6"/>
      <c r="BJH26" s="6"/>
      <c r="BJI26" s="6"/>
      <c r="BJJ26" s="6"/>
      <c r="BJK26" s="6"/>
      <c r="BJL26" s="6"/>
      <c r="BJM26" s="6"/>
      <c r="BJN26" s="6"/>
      <c r="BJO26" s="6"/>
      <c r="BJP26" s="6"/>
      <c r="BJQ26" s="6"/>
      <c r="BJR26" s="6"/>
      <c r="BJS26" s="6"/>
      <c r="BJT26" s="6"/>
      <c r="BJU26" s="6"/>
      <c r="BJV26" s="6"/>
      <c r="BJW26" s="6"/>
      <c r="BJX26" s="6"/>
      <c r="BJY26" s="6"/>
      <c r="BJZ26" s="6"/>
      <c r="BKA26" s="6"/>
      <c r="BKB26" s="6"/>
      <c r="BKC26" s="6"/>
      <c r="BKD26" s="6"/>
      <c r="BKE26" s="6"/>
      <c r="BKF26" s="6"/>
      <c r="BKG26" s="6"/>
      <c r="BKH26" s="6"/>
      <c r="BKI26" s="6"/>
      <c r="BKJ26" s="6"/>
      <c r="BKK26" s="6"/>
      <c r="BKL26" s="6"/>
      <c r="BKM26" s="6"/>
      <c r="BKN26" s="6"/>
      <c r="BKO26" s="6"/>
      <c r="BKP26" s="6"/>
      <c r="BKQ26" s="6"/>
      <c r="BKR26" s="6"/>
      <c r="BKS26" s="6"/>
      <c r="BKT26" s="6"/>
      <c r="BKU26" s="6"/>
      <c r="BKV26" s="6"/>
      <c r="BKW26" s="6"/>
      <c r="BKX26" s="6"/>
      <c r="BKY26" s="6"/>
      <c r="BKZ26" s="6"/>
      <c r="BLA26" s="6"/>
      <c r="BLB26" s="6"/>
      <c r="BLC26" s="6"/>
      <c r="BLD26" s="6"/>
      <c r="BLE26" s="6"/>
      <c r="BLF26" s="6"/>
      <c r="BLG26" s="6"/>
      <c r="BLH26" s="6"/>
      <c r="BLI26" s="6"/>
      <c r="BLJ26" s="6"/>
      <c r="BLK26" s="6"/>
      <c r="BLL26" s="6"/>
      <c r="BLM26" s="6"/>
      <c r="BLN26" s="6"/>
      <c r="BLO26" s="6"/>
      <c r="BLP26" s="6"/>
      <c r="BLQ26" s="6"/>
      <c r="BLR26" s="6"/>
      <c r="BLS26" s="6"/>
      <c r="BLT26" s="6"/>
      <c r="BLU26" s="6"/>
      <c r="BLV26" s="6"/>
      <c r="BLW26" s="6"/>
      <c r="BLX26" s="6"/>
      <c r="BLY26" s="6"/>
      <c r="BLZ26" s="6"/>
      <c r="BMA26" s="6"/>
      <c r="BMB26" s="6"/>
      <c r="BMC26" s="6"/>
      <c r="BMD26" s="6"/>
      <c r="BME26" s="6"/>
      <c r="BMF26" s="6"/>
      <c r="BMG26" s="6"/>
      <c r="BMH26" s="6"/>
      <c r="BMI26" s="6"/>
      <c r="BMJ26" s="6"/>
      <c r="BMK26" s="6"/>
      <c r="BML26" s="6"/>
      <c r="BMM26" s="6"/>
      <c r="BMN26" s="6"/>
      <c r="BMO26" s="6"/>
      <c r="BMP26" s="6"/>
      <c r="BMQ26" s="6"/>
      <c r="BMR26" s="6"/>
      <c r="BMS26" s="6"/>
      <c r="BMT26" s="6"/>
      <c r="BMU26" s="6"/>
      <c r="BMV26" s="6"/>
      <c r="BMW26" s="6"/>
      <c r="BMX26" s="6"/>
      <c r="BMY26" s="6"/>
      <c r="BMZ26" s="6"/>
      <c r="BNA26" s="6"/>
      <c r="BNB26" s="6"/>
      <c r="BNC26" s="6"/>
      <c r="BND26" s="6"/>
      <c r="BNE26" s="6"/>
      <c r="BNF26" s="6"/>
      <c r="BNG26" s="6"/>
      <c r="BNH26" s="6"/>
      <c r="BNI26" s="6"/>
      <c r="BNJ26" s="6"/>
      <c r="BNK26" s="6"/>
      <c r="BNL26" s="6"/>
      <c r="BNM26" s="6"/>
      <c r="BNN26" s="6"/>
      <c r="BNO26" s="6"/>
      <c r="BNP26" s="6"/>
      <c r="BNQ26" s="6"/>
      <c r="BNR26" s="6"/>
      <c r="BNS26" s="6"/>
      <c r="BNT26" s="6"/>
      <c r="BNU26" s="6"/>
      <c r="BNV26" s="6"/>
      <c r="BNW26" s="6"/>
      <c r="BNX26" s="6"/>
      <c r="BNY26" s="6"/>
      <c r="BNZ26" s="6"/>
      <c r="BOA26" s="6"/>
      <c r="BOB26" s="6"/>
      <c r="BOC26" s="6"/>
      <c r="BOD26" s="6"/>
      <c r="BOE26" s="6"/>
      <c r="BOF26" s="6"/>
      <c r="BOG26" s="6"/>
      <c r="BOH26" s="6"/>
      <c r="BOI26" s="6"/>
      <c r="BOJ26" s="6"/>
      <c r="BOK26" s="6"/>
      <c r="BOL26" s="6"/>
      <c r="BOM26" s="6"/>
      <c r="BON26" s="6"/>
      <c r="BOO26" s="6"/>
      <c r="BOP26" s="6"/>
      <c r="BOQ26" s="6"/>
      <c r="BOR26" s="6"/>
      <c r="BOS26" s="6"/>
      <c r="BOT26" s="6"/>
      <c r="BOU26" s="6"/>
      <c r="BOV26" s="6"/>
      <c r="BOW26" s="6"/>
      <c r="BOX26" s="6"/>
      <c r="BOY26" s="6"/>
      <c r="BOZ26" s="6"/>
      <c r="BPA26" s="6"/>
      <c r="BPB26" s="6"/>
      <c r="BPC26" s="6"/>
      <c r="BPD26" s="6"/>
      <c r="BPE26" s="6"/>
      <c r="BPF26" s="6"/>
      <c r="BPG26" s="6"/>
      <c r="BPH26" s="6"/>
      <c r="BPI26" s="6"/>
      <c r="BPJ26" s="6"/>
      <c r="BPK26" s="6"/>
      <c r="BPL26" s="6"/>
      <c r="BPM26" s="6"/>
      <c r="BPN26" s="6"/>
      <c r="BPO26" s="6"/>
      <c r="BPP26" s="6"/>
      <c r="BPQ26" s="6"/>
      <c r="BPR26" s="6"/>
      <c r="BPS26" s="6"/>
      <c r="BPT26" s="6"/>
      <c r="BPU26" s="6"/>
      <c r="BPV26" s="6"/>
      <c r="BPW26" s="6"/>
      <c r="BPX26" s="6"/>
      <c r="BPY26" s="6"/>
      <c r="BPZ26" s="6"/>
      <c r="BQA26" s="6"/>
      <c r="BQB26" s="6"/>
      <c r="BQC26" s="6"/>
      <c r="BQD26" s="6"/>
      <c r="BQE26" s="6"/>
      <c r="BQF26" s="6"/>
      <c r="BQG26" s="6"/>
      <c r="BQH26" s="6"/>
      <c r="BQI26" s="6"/>
      <c r="BQJ26" s="6"/>
      <c r="BQK26" s="6"/>
      <c r="BQL26" s="6"/>
      <c r="BQM26" s="6"/>
      <c r="BQN26" s="6"/>
      <c r="BQO26" s="6"/>
      <c r="BQP26" s="6"/>
      <c r="BQQ26" s="6"/>
      <c r="BQR26" s="6"/>
      <c r="BQS26" s="6"/>
      <c r="BQT26" s="6"/>
      <c r="BQU26" s="6"/>
      <c r="BQV26" s="6"/>
      <c r="BQW26" s="6"/>
      <c r="BQX26" s="6"/>
      <c r="BQY26" s="6"/>
      <c r="BQZ26" s="6"/>
      <c r="BRA26" s="6"/>
      <c r="BRB26" s="6"/>
      <c r="BRC26" s="6"/>
      <c r="BRD26" s="6"/>
      <c r="BRE26" s="6"/>
      <c r="BRF26" s="6"/>
      <c r="BRG26" s="6"/>
      <c r="BRH26" s="6"/>
      <c r="BRI26" s="6"/>
      <c r="BRJ26" s="6"/>
      <c r="BRK26" s="6"/>
      <c r="BRL26" s="6"/>
      <c r="BRM26" s="6"/>
      <c r="BRN26" s="6"/>
      <c r="BRO26" s="6"/>
      <c r="BRP26" s="6"/>
      <c r="BRQ26" s="6"/>
      <c r="BRR26" s="6"/>
      <c r="BRS26" s="6"/>
      <c r="BRT26" s="6"/>
      <c r="BRU26" s="6"/>
      <c r="BRV26" s="6"/>
      <c r="BRW26" s="6"/>
      <c r="BRX26" s="6"/>
      <c r="BRY26" s="6"/>
      <c r="BRZ26" s="6"/>
      <c r="BSA26" s="6"/>
      <c r="BSB26" s="6"/>
      <c r="BSC26" s="6"/>
      <c r="BSD26" s="6"/>
      <c r="BSE26" s="6"/>
      <c r="BSF26" s="6"/>
      <c r="BSG26" s="6"/>
      <c r="BSH26" s="6"/>
      <c r="BSI26" s="6"/>
      <c r="BSJ26" s="6"/>
      <c r="BSK26" s="6"/>
      <c r="BSL26" s="6"/>
      <c r="BSM26" s="6"/>
      <c r="BSN26" s="6"/>
      <c r="BSO26" s="6"/>
      <c r="BSP26" s="6"/>
      <c r="BSQ26" s="6"/>
      <c r="BSR26" s="6"/>
      <c r="BSS26" s="6"/>
      <c r="BST26" s="6"/>
      <c r="BSU26" s="6"/>
      <c r="BSV26" s="6"/>
      <c r="BSW26" s="6"/>
      <c r="BSX26" s="6"/>
      <c r="BSY26" s="6"/>
      <c r="BSZ26" s="6"/>
      <c r="BTA26" s="6"/>
      <c r="BTB26" s="6"/>
      <c r="BTC26" s="6"/>
      <c r="BTD26" s="6"/>
      <c r="BTE26" s="6"/>
      <c r="BTF26" s="6"/>
      <c r="BTG26" s="6"/>
      <c r="BTH26" s="6"/>
      <c r="BTI26" s="6"/>
      <c r="BTJ26" s="6"/>
      <c r="BTK26" s="6"/>
      <c r="BTL26" s="6"/>
      <c r="BTM26" s="6"/>
      <c r="BTN26" s="6"/>
      <c r="BTO26" s="6"/>
      <c r="BTP26" s="6"/>
      <c r="BTQ26" s="6"/>
      <c r="BTR26" s="6"/>
      <c r="BTS26" s="6"/>
      <c r="BTT26" s="6"/>
      <c r="BTU26" s="6"/>
      <c r="BTV26" s="6"/>
      <c r="BTW26" s="6"/>
      <c r="BTX26" s="6"/>
      <c r="BTY26" s="6"/>
      <c r="BTZ26" s="6"/>
      <c r="BUA26" s="6"/>
      <c r="BUB26" s="6"/>
      <c r="BUC26" s="6"/>
      <c r="BUD26" s="6"/>
      <c r="BUE26" s="6"/>
      <c r="BUF26" s="6"/>
      <c r="BUG26" s="6"/>
      <c r="BUH26" s="6"/>
      <c r="BUI26" s="6"/>
      <c r="BUJ26" s="6"/>
      <c r="BUK26" s="6"/>
      <c r="BUL26" s="6"/>
      <c r="BUM26" s="6"/>
      <c r="BUN26" s="6"/>
      <c r="BUO26" s="6"/>
      <c r="BUP26" s="6"/>
      <c r="BUQ26" s="6"/>
      <c r="BUR26" s="6"/>
      <c r="BUS26" s="6"/>
      <c r="BUT26" s="6"/>
      <c r="BUU26" s="6"/>
      <c r="BUV26" s="6"/>
      <c r="BUW26" s="6"/>
      <c r="BUX26" s="6"/>
      <c r="BUY26" s="6"/>
      <c r="BUZ26" s="6"/>
      <c r="BVA26" s="6"/>
      <c r="BVB26" s="6"/>
      <c r="BVC26" s="6"/>
      <c r="BVD26" s="6"/>
      <c r="BVE26" s="6"/>
      <c r="BVF26" s="6"/>
      <c r="BVG26" s="6"/>
      <c r="BVH26" s="6"/>
      <c r="BVI26" s="6"/>
      <c r="BVJ26" s="6"/>
      <c r="BVK26" s="6"/>
      <c r="BVL26" s="6"/>
      <c r="BVM26" s="6"/>
      <c r="BVN26" s="6"/>
      <c r="BVO26" s="6"/>
      <c r="BVP26" s="6"/>
      <c r="BVQ26" s="6"/>
      <c r="BVR26" s="6"/>
      <c r="BVS26" s="6"/>
      <c r="BVT26" s="6"/>
      <c r="BVU26" s="6"/>
      <c r="BVV26" s="6"/>
      <c r="BVW26" s="6"/>
      <c r="BVX26" s="6"/>
      <c r="BVY26" s="6"/>
      <c r="BVZ26" s="6"/>
      <c r="BWA26" s="6"/>
      <c r="BWB26" s="6"/>
      <c r="BWC26" s="6"/>
      <c r="BWD26" s="6"/>
      <c r="BWE26" s="6"/>
      <c r="BWF26" s="6"/>
      <c r="BWG26" s="6"/>
      <c r="BWH26" s="6"/>
      <c r="BWI26" s="6"/>
      <c r="BWJ26" s="6"/>
      <c r="BWK26" s="6"/>
      <c r="BWL26" s="6"/>
      <c r="BWM26" s="6"/>
      <c r="BWN26" s="6"/>
      <c r="BWO26" s="6"/>
      <c r="BWP26" s="6"/>
      <c r="BWQ26" s="6"/>
      <c r="BWR26" s="6"/>
      <c r="BWS26" s="6"/>
      <c r="BWT26" s="6"/>
      <c r="BWU26" s="6"/>
      <c r="BWV26" s="6"/>
      <c r="BWW26" s="6"/>
      <c r="BWX26" s="6"/>
      <c r="BWY26" s="6"/>
      <c r="BWZ26" s="6"/>
      <c r="BXA26" s="6"/>
      <c r="BXB26" s="6"/>
      <c r="BXC26" s="6"/>
      <c r="BXD26" s="6"/>
      <c r="BXE26" s="6"/>
      <c r="BXF26" s="6"/>
      <c r="BXG26" s="6"/>
      <c r="BXH26" s="6"/>
      <c r="BXI26" s="6"/>
      <c r="BXJ26" s="6"/>
      <c r="BXK26" s="6"/>
      <c r="BXL26" s="6"/>
      <c r="BXM26" s="6"/>
      <c r="BXN26" s="6"/>
      <c r="BXO26" s="6"/>
      <c r="BXP26" s="6"/>
      <c r="BXQ26" s="6"/>
      <c r="BXR26" s="6"/>
      <c r="BXS26" s="6"/>
      <c r="BXT26" s="6"/>
      <c r="BXU26" s="6"/>
      <c r="BXV26" s="6"/>
      <c r="BXW26" s="6"/>
      <c r="BXX26" s="6"/>
      <c r="BXY26" s="6"/>
      <c r="BXZ26" s="6"/>
      <c r="BYA26" s="6"/>
      <c r="BYB26" s="6"/>
      <c r="BYC26" s="6"/>
      <c r="BYD26" s="6"/>
      <c r="BYE26" s="6"/>
      <c r="BYF26" s="6"/>
      <c r="BYG26" s="6"/>
      <c r="BYH26" s="6"/>
      <c r="BYI26" s="6"/>
      <c r="BYJ26" s="6"/>
      <c r="BYK26" s="6"/>
      <c r="BYL26" s="6"/>
      <c r="BYM26" s="6"/>
      <c r="BYN26" s="6"/>
      <c r="BYO26" s="6"/>
      <c r="BYP26" s="6"/>
      <c r="BYQ26" s="6"/>
      <c r="BYR26" s="6"/>
      <c r="BYS26" s="6"/>
      <c r="BYT26" s="6"/>
      <c r="BYU26" s="6"/>
      <c r="BYV26" s="6"/>
      <c r="BYW26" s="6"/>
      <c r="BYX26" s="6"/>
      <c r="BYY26" s="6"/>
      <c r="BYZ26" s="6"/>
      <c r="BZA26" s="6"/>
      <c r="BZB26" s="6"/>
      <c r="BZC26" s="6"/>
      <c r="BZD26" s="6"/>
      <c r="BZE26" s="6"/>
      <c r="BZF26" s="6"/>
      <c r="BZG26" s="6"/>
      <c r="BZH26" s="6"/>
      <c r="BZI26" s="6"/>
      <c r="BZJ26" s="6"/>
      <c r="BZK26" s="6"/>
      <c r="BZL26" s="6"/>
      <c r="BZM26" s="6"/>
      <c r="BZN26" s="6"/>
      <c r="BZO26" s="6"/>
      <c r="BZP26" s="6"/>
      <c r="BZQ26" s="6"/>
      <c r="BZR26" s="6"/>
      <c r="BZS26" s="6"/>
      <c r="BZT26" s="6"/>
      <c r="BZU26" s="6"/>
      <c r="BZV26" s="6"/>
      <c r="BZW26" s="6"/>
      <c r="BZX26" s="6"/>
      <c r="BZY26" s="6"/>
      <c r="BZZ26" s="6"/>
      <c r="CAA26" s="6"/>
      <c r="CAB26" s="6"/>
      <c r="CAC26" s="6"/>
      <c r="CAD26" s="6"/>
      <c r="CAE26" s="6"/>
      <c r="CAF26" s="6"/>
      <c r="CAG26" s="6"/>
    </row>
    <row r="27" spans="1:2061" x14ac:dyDescent="0.25">
      <c r="A27" s="67">
        <v>2</v>
      </c>
      <c r="B27" s="68"/>
      <c r="C27" s="92" t="str">
        <f>AG24</f>
        <v>LILLE LOUVIERE</v>
      </c>
      <c r="D27" s="93"/>
      <c r="E27" s="93"/>
      <c r="F27" s="93"/>
      <c r="G27" s="93"/>
      <c r="H27" s="193">
        <v>2</v>
      </c>
      <c r="I27" s="193">
        <v>1</v>
      </c>
      <c r="J27" s="93" t="str">
        <f>AG26</f>
        <v>TOURCOING 2</v>
      </c>
      <c r="K27" s="93"/>
      <c r="L27" s="93"/>
      <c r="M27" s="93"/>
      <c r="N27" s="94"/>
      <c r="O27" s="72"/>
      <c r="P27" s="104" t="str">
        <f>VLOOKUP(AE27,AF23:AK28,2,0)</f>
        <v>LILLE FG BETHUNE</v>
      </c>
      <c r="Q27" s="105"/>
      <c r="R27" s="105"/>
      <c r="S27" s="105"/>
      <c r="T27" s="106"/>
      <c r="U27" s="55">
        <f t="shared" si="37"/>
        <v>5</v>
      </c>
      <c r="V27" s="56">
        <f>VLOOKUP(P27,AG23:AU28,8,0)</f>
        <v>5</v>
      </c>
      <c r="W27" s="57">
        <f>VLOOKUP(P27,AG23:AU28,9,0)</f>
        <v>5</v>
      </c>
      <c r="X27" s="58">
        <f>VLOOKUP(P27,AG23:AU28,10,0)</f>
        <v>1</v>
      </c>
      <c r="Y27" s="58">
        <f>VLOOKUP(P27,AG23:AU28,11,0)</f>
        <v>2</v>
      </c>
      <c r="Z27" s="58">
        <f>VLOOKUP(P27,AG23:AU28,12,0)</f>
        <v>2</v>
      </c>
      <c r="AA27" s="58">
        <f>VLOOKUP(P27,AG23:AU28,13,0)</f>
        <v>10</v>
      </c>
      <c r="AB27" s="58">
        <f>VLOOKUP(P27,AG23:AU28,14,0)</f>
        <v>14</v>
      </c>
      <c r="AC27" s="59">
        <f>VLOOKUP(P27,AG23:AU28,15,0)</f>
        <v>-4</v>
      </c>
      <c r="AD27" s="72"/>
      <c r="AE27" s="14">
        <v>5</v>
      </c>
      <c r="AF27" s="15">
        <f t="shared" si="19"/>
        <v>4</v>
      </c>
      <c r="AG27" s="95" t="s">
        <v>13</v>
      </c>
      <c r="AH27" s="96"/>
      <c r="AI27" s="96"/>
      <c r="AJ27" s="96"/>
      <c r="AK27" s="96"/>
      <c r="AL27" s="13">
        <f>RANK(AV27,AV23:AV28)</f>
        <v>4</v>
      </c>
      <c r="AM27" s="13">
        <f>RANK(AW27,AW23:AW28)</f>
        <v>4</v>
      </c>
      <c r="AN27" s="20">
        <f>SUMPRODUCT((C23:G37=AG27)*(BD23:BD37))+SUMPRODUCT((J23:N37=AG27)*(BE23:BE37))</f>
        <v>5</v>
      </c>
      <c r="AO27" s="13">
        <f>SUMPRODUCT((C23:G37=AG27)*(BF23:BF37))+SUMPRODUCT((J23:N37=AG27)*(BG23:BG37))</f>
        <v>5</v>
      </c>
      <c r="AP27" s="13">
        <f>SUMPRODUCT((C23:G37=AG27)*(BH23:BH37))+SUMPRODUCT((J23:N37=AG27)*(BI23:BI37))</f>
        <v>1</v>
      </c>
      <c r="AQ27" s="13">
        <f>SUMPRODUCT((C23:G37=AG27)*(BJ23:BJ37))+SUMPRODUCT((J23:N37=AG27)*(BK23:BK37))</f>
        <v>2</v>
      </c>
      <c r="AR27" s="13">
        <f>SUMPRODUCT((C23:G37=AG27)*(BL23:BL37))+SUMPRODUCT((J23:N37=AG27)*(BM23:BM37))</f>
        <v>2</v>
      </c>
      <c r="AS27" s="13">
        <f>SUMPRODUCT((C23:G37=AG27)*(BN23:BN37))+SUMPRODUCT((J23:N37=AG27)*(BO23:BO37))</f>
        <v>9</v>
      </c>
      <c r="AT27" s="13">
        <f>SUMPRODUCT((C23:G37=AG27)*(BP23:BP37))+SUMPRODUCT((J23:N37=AG27)*(BQ23:BQ37))</f>
        <v>12</v>
      </c>
      <c r="AU27" s="15">
        <f t="shared" si="20"/>
        <v>-3</v>
      </c>
      <c r="AV27" s="41">
        <f t="shared" si="21"/>
        <v>4999.79</v>
      </c>
      <c r="AW27" s="35">
        <f>AV27+0.0000002</f>
        <v>4999.7900001999997</v>
      </c>
      <c r="AX27" s="19">
        <f>IF(H27="",0,IF(H27=I27,0,IF(H27&lt;I27,0,IF(Equipes!$Z$2=1,IF('Matchs de poule'!H27&gt;'Matchs de poule'!I27,3),IF(Equipes!$Z$2=2,IF('Matchs de poule'!H27&gt;'Matchs de poule'!I27,4))))))</f>
        <v>3</v>
      </c>
      <c r="AY27" s="21">
        <f>IF(I27="",0,IF(I27=H27,0,IF(I27&lt;H27,0,IF(Equipes!$Z$2=1,IF('Matchs de poule'!I27&gt;'Matchs de poule'!H27,3),IF(Equipes!$Z$2=2,IF(I27&gt;'Matchs de poule'!H27,4))))))</f>
        <v>0</v>
      </c>
      <c r="AZ27" s="26">
        <f>IF(H27="",0,IF(H27&gt;I27,0,IF(H27&lt;I27,0,IF(Equipes!$Z$2=1,IF('Matchs de poule'!H27='Matchs de poule'!I27,1),IF(Equipes!$Z$2=2,IF('Matchs de poule'!H27=I27,2))))))</f>
        <v>0</v>
      </c>
      <c r="BA27" s="21">
        <f>IF(I27="",0,IF(I27&gt;H27,0,IF(I27&lt;H27,0,IF(Equipes!$Z$2=1,IF('Matchs de poule'!I27='Matchs de poule'!H27,1),IF(Equipes!$Z$2=2,IF('Matchs de poule'!I27='Matchs de poule'!H27,2))))))</f>
        <v>0</v>
      </c>
      <c r="BB27" s="26">
        <f>IF(H27="",0,IF(H27&gt;I27,0,IF(H27=I27,0,IF(Equipes!$Z$2=1,IF('Matchs de poule'!H27&lt;'Matchs de poule'!I27,0),IF(Equipes!$Z$2=2,IF('Matchs de poule'!H27&lt;'Matchs de poule'!I27,1))))))</f>
        <v>0</v>
      </c>
      <c r="BC27" s="21">
        <f>IF(I27="",0,IF(I27&gt;H27,0,IF(I27=H27,0,IF(Equipes!$Z$2=1,IF('Matchs de poule'!I27&lt;'Matchs de poule'!H27,0),IF(Equipes!$Z$2=2,IF('Matchs de poule'!I27&lt;'Matchs de poule'!H27,1))))))</f>
        <v>0</v>
      </c>
      <c r="BD27" s="26">
        <f t="shared" si="22"/>
        <v>3</v>
      </c>
      <c r="BE27" s="21">
        <f t="shared" si="23"/>
        <v>0</v>
      </c>
      <c r="BF27" s="27">
        <f t="shared" si="24"/>
        <v>1</v>
      </c>
      <c r="BG27" s="15">
        <f t="shared" si="25"/>
        <v>1</v>
      </c>
      <c r="BH27" s="27">
        <f t="shared" si="26"/>
        <v>1</v>
      </c>
      <c r="BI27" s="15" t="b">
        <f t="shared" si="27"/>
        <v>0</v>
      </c>
      <c r="BJ27" s="27" t="b">
        <f t="shared" si="28"/>
        <v>0</v>
      </c>
      <c r="BK27" s="15" t="b">
        <f t="shared" si="29"/>
        <v>0</v>
      </c>
      <c r="BL27" s="27" t="b">
        <f t="shared" si="30"/>
        <v>0</v>
      </c>
      <c r="BM27" s="15">
        <f t="shared" si="31"/>
        <v>1</v>
      </c>
      <c r="BN27" s="27">
        <f t="shared" si="32"/>
        <v>2</v>
      </c>
      <c r="BO27" s="15">
        <f t="shared" si="33"/>
        <v>1</v>
      </c>
      <c r="BP27" s="27">
        <f t="shared" si="34"/>
        <v>1</v>
      </c>
      <c r="BQ27" s="15">
        <f t="shared" si="35"/>
        <v>2</v>
      </c>
      <c r="BR27" s="95" t="str">
        <f>VLOOKUP(AE27,AF23:AK28,2,0)</f>
        <v>LILLE FG BETHUNE</v>
      </c>
      <c r="BS27" s="96"/>
      <c r="BT27" s="96"/>
      <c r="BU27" s="96"/>
      <c r="BV27" s="96"/>
      <c r="BW27" s="29">
        <f>VLOOKUP(BR27,AG23:AV28,16,0)</f>
        <v>4999.7000000000007</v>
      </c>
      <c r="BX27" s="13">
        <f>RANK(BW27,BW23:BW28)</f>
        <v>5</v>
      </c>
      <c r="BY27" s="96" t="str">
        <f t="shared" si="36"/>
        <v>US WERVICQ</v>
      </c>
      <c r="BZ27" s="96"/>
      <c r="CA27" s="96"/>
      <c r="CB27" s="96"/>
      <c r="CC27" s="97"/>
      <c r="CD27" s="82"/>
      <c r="CE27" s="82"/>
      <c r="CF27" s="82"/>
      <c r="CG27" s="82"/>
      <c r="CH27" s="82"/>
      <c r="CI27" s="82"/>
      <c r="CJ27" s="82"/>
      <c r="CK27" s="82"/>
      <c r="CL27" s="82"/>
      <c r="CM27" s="82"/>
      <c r="CN27" s="82"/>
      <c r="CO27" s="82"/>
      <c r="CP27" s="82"/>
      <c r="CQ27" s="82"/>
      <c r="CR27" s="82"/>
      <c r="CS27" s="82"/>
      <c r="CT27" s="82"/>
      <c r="CU27" s="82"/>
      <c r="CV27" s="82"/>
      <c r="CW27" s="82"/>
      <c r="CX27" s="82"/>
      <c r="CY27" s="82"/>
      <c r="CZ27" s="82"/>
      <c r="DA27" s="82"/>
      <c r="DB27" s="82"/>
      <c r="DC27" s="82"/>
      <c r="DD27" s="82"/>
      <c r="DE27" s="82"/>
      <c r="DF27" s="82"/>
      <c r="DG27" s="82"/>
      <c r="DH27" s="82"/>
      <c r="DI27" s="82"/>
      <c r="DJ27" s="82"/>
      <c r="DK27" s="82"/>
      <c r="DL27" s="82"/>
      <c r="DM27" s="82"/>
      <c r="DN27" s="82"/>
      <c r="DO27" s="82"/>
      <c r="DP27" s="82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  <c r="PM27" s="6"/>
      <c r="PN27" s="6"/>
      <c r="PO27" s="6"/>
      <c r="PP27" s="6"/>
      <c r="PQ27" s="6"/>
      <c r="PR27" s="6"/>
      <c r="PS27" s="6"/>
      <c r="PT27" s="6"/>
      <c r="PU27" s="6"/>
      <c r="PV27" s="6"/>
      <c r="PW27" s="6"/>
      <c r="PX27" s="6"/>
      <c r="PY27" s="6"/>
      <c r="PZ27" s="6"/>
      <c r="QA27" s="6"/>
      <c r="QB27" s="6"/>
      <c r="QC27" s="6"/>
      <c r="QD27" s="6"/>
      <c r="QE27" s="6"/>
      <c r="QF27" s="6"/>
      <c r="QG27" s="6"/>
      <c r="QH27" s="6"/>
      <c r="QI27" s="6"/>
      <c r="QJ27" s="6"/>
      <c r="QK27" s="6"/>
      <c r="QL27" s="6"/>
      <c r="QM27" s="6"/>
      <c r="QN27" s="6"/>
      <c r="QO27" s="6"/>
      <c r="QP27" s="6"/>
      <c r="QQ27" s="6"/>
      <c r="QR27" s="6"/>
      <c r="QS27" s="6"/>
      <c r="QT27" s="6"/>
      <c r="QU27" s="6"/>
      <c r="QV27" s="6"/>
      <c r="QW27" s="6"/>
      <c r="QX27" s="6"/>
      <c r="QY27" s="6"/>
      <c r="QZ27" s="6"/>
      <c r="RA27" s="6"/>
      <c r="RB27" s="6"/>
      <c r="RC27" s="6"/>
      <c r="RD27" s="6"/>
      <c r="RE27" s="6"/>
      <c r="RF27" s="6"/>
      <c r="RG27" s="6"/>
      <c r="RH27" s="6"/>
      <c r="RI27" s="6"/>
      <c r="RJ27" s="6"/>
      <c r="RK27" s="6"/>
      <c r="RL27" s="6"/>
      <c r="RM27" s="6"/>
      <c r="RN27" s="6"/>
      <c r="RO27" s="6"/>
      <c r="RP27" s="6"/>
      <c r="RQ27" s="6"/>
      <c r="RR27" s="6"/>
      <c r="RS27" s="6"/>
      <c r="RT27" s="6"/>
      <c r="RU27" s="6"/>
      <c r="RV27" s="6"/>
      <c r="RW27" s="6"/>
      <c r="RX27" s="6"/>
      <c r="RY27" s="6"/>
      <c r="RZ27" s="6"/>
      <c r="SA27" s="6"/>
      <c r="SB27" s="6"/>
      <c r="SC27" s="6"/>
      <c r="SD27" s="6"/>
      <c r="SE27" s="6"/>
      <c r="SF27" s="6"/>
      <c r="SG27" s="6"/>
      <c r="SH27" s="6"/>
      <c r="SI27" s="6"/>
      <c r="SJ27" s="6"/>
      <c r="SK27" s="6"/>
      <c r="SL27" s="6"/>
      <c r="SM27" s="6"/>
      <c r="SN27" s="6"/>
      <c r="SO27" s="6"/>
      <c r="SP27" s="6"/>
      <c r="SQ27" s="6"/>
      <c r="SR27" s="6"/>
      <c r="SS27" s="6"/>
      <c r="ST27" s="6"/>
      <c r="SU27" s="6"/>
      <c r="SV27" s="6"/>
      <c r="SW27" s="6"/>
      <c r="SX27" s="6"/>
      <c r="SY27" s="6"/>
      <c r="SZ27" s="6"/>
      <c r="TA27" s="6"/>
      <c r="TB27" s="6"/>
      <c r="TC27" s="6"/>
      <c r="TD27" s="6"/>
      <c r="TE27" s="6"/>
      <c r="TF27" s="6"/>
      <c r="TG27" s="6"/>
      <c r="TH27" s="6"/>
      <c r="TI27" s="6"/>
      <c r="TJ27" s="6"/>
      <c r="TK27" s="6"/>
      <c r="TL27" s="6"/>
      <c r="TM27" s="6"/>
      <c r="TN27" s="6"/>
      <c r="TO27" s="6"/>
      <c r="TP27" s="6"/>
      <c r="TQ27" s="6"/>
      <c r="TR27" s="6"/>
      <c r="TS27" s="6"/>
      <c r="TT27" s="6"/>
      <c r="TU27" s="6"/>
      <c r="TV27" s="6"/>
      <c r="TW27" s="6"/>
      <c r="TX27" s="6"/>
      <c r="TY27" s="6"/>
      <c r="TZ27" s="6"/>
      <c r="UA27" s="6"/>
      <c r="UB27" s="6"/>
      <c r="UC27" s="6"/>
      <c r="UD27" s="6"/>
      <c r="UE27" s="6"/>
      <c r="UF27" s="6"/>
      <c r="UG27" s="6"/>
      <c r="UH27" s="6"/>
      <c r="UI27" s="6"/>
      <c r="UJ27" s="6"/>
      <c r="UK27" s="6"/>
      <c r="UL27" s="6"/>
      <c r="UM27" s="6"/>
      <c r="UN27" s="6"/>
      <c r="UO27" s="6"/>
      <c r="UP27" s="6"/>
      <c r="UQ27" s="6"/>
      <c r="UR27" s="6"/>
      <c r="US27" s="6"/>
      <c r="UT27" s="6"/>
      <c r="UU27" s="6"/>
      <c r="UV27" s="6"/>
      <c r="UW27" s="6"/>
      <c r="UX27" s="6"/>
      <c r="UY27" s="6"/>
      <c r="UZ27" s="6"/>
      <c r="VA27" s="6"/>
      <c r="VB27" s="6"/>
      <c r="VC27" s="6"/>
      <c r="VD27" s="6"/>
      <c r="VE27" s="6"/>
      <c r="VF27" s="6"/>
      <c r="VG27" s="6"/>
      <c r="VH27" s="6"/>
      <c r="VI27" s="6"/>
      <c r="VJ27" s="6"/>
      <c r="VK27" s="6"/>
      <c r="VL27" s="6"/>
      <c r="VM27" s="6"/>
      <c r="VN27" s="6"/>
      <c r="VO27" s="6"/>
      <c r="VP27" s="6"/>
      <c r="VQ27" s="6"/>
      <c r="VR27" s="6"/>
      <c r="VS27" s="6"/>
      <c r="VT27" s="6"/>
      <c r="VU27" s="6"/>
      <c r="VV27" s="6"/>
      <c r="VW27" s="6"/>
      <c r="VX27" s="6"/>
      <c r="VY27" s="6"/>
      <c r="VZ27" s="6"/>
      <c r="WA27" s="6"/>
      <c r="WB27" s="6"/>
      <c r="WC27" s="6"/>
      <c r="WD27" s="6"/>
      <c r="WE27" s="6"/>
      <c r="WF27" s="6"/>
      <c r="WG27" s="6"/>
      <c r="WH27" s="6"/>
      <c r="WI27" s="6"/>
      <c r="WJ27" s="6"/>
      <c r="WK27" s="6"/>
      <c r="WL27" s="6"/>
      <c r="WM27" s="6"/>
      <c r="WN27" s="6"/>
      <c r="WO27" s="6"/>
      <c r="WP27" s="6"/>
      <c r="WQ27" s="6"/>
      <c r="WR27" s="6"/>
      <c r="WS27" s="6"/>
      <c r="WT27" s="6"/>
      <c r="WU27" s="6"/>
      <c r="WV27" s="6"/>
      <c r="WW27" s="6"/>
      <c r="WX27" s="6"/>
      <c r="WY27" s="6"/>
      <c r="WZ27" s="6"/>
      <c r="XA27" s="6"/>
      <c r="XB27" s="6"/>
      <c r="XC27" s="6"/>
      <c r="XD27" s="6"/>
      <c r="XE27" s="6"/>
      <c r="XF27" s="6"/>
      <c r="XG27" s="6"/>
      <c r="XH27" s="6"/>
      <c r="XI27" s="6"/>
      <c r="XJ27" s="6"/>
      <c r="XK27" s="6"/>
      <c r="XL27" s="6"/>
      <c r="XM27" s="6"/>
      <c r="XN27" s="6"/>
      <c r="XO27" s="6"/>
      <c r="XP27" s="6"/>
      <c r="XQ27" s="6"/>
      <c r="XR27" s="6"/>
      <c r="XS27" s="6"/>
      <c r="XT27" s="6"/>
      <c r="XU27" s="6"/>
      <c r="XV27" s="6"/>
      <c r="XW27" s="6"/>
      <c r="XX27" s="6"/>
      <c r="XY27" s="6"/>
      <c r="XZ27" s="6"/>
      <c r="YA27" s="6"/>
      <c r="YB27" s="6"/>
      <c r="YC27" s="6"/>
      <c r="YD27" s="6"/>
      <c r="YE27" s="6"/>
      <c r="YF27" s="6"/>
      <c r="YG27" s="6"/>
      <c r="YH27" s="6"/>
      <c r="YI27" s="6"/>
      <c r="YJ27" s="6"/>
      <c r="YK27" s="6"/>
      <c r="YL27" s="6"/>
      <c r="YM27" s="6"/>
      <c r="YN27" s="6"/>
      <c r="YO27" s="6"/>
      <c r="YP27" s="6"/>
      <c r="YQ27" s="6"/>
      <c r="YR27" s="6"/>
      <c r="YS27" s="6"/>
      <c r="YT27" s="6"/>
      <c r="YU27" s="6"/>
      <c r="YV27" s="6"/>
      <c r="YW27" s="6"/>
      <c r="YX27" s="6"/>
      <c r="YY27" s="6"/>
      <c r="YZ27" s="6"/>
      <c r="ZA27" s="6"/>
      <c r="ZB27" s="6"/>
      <c r="ZC27" s="6"/>
      <c r="ZD27" s="6"/>
      <c r="ZE27" s="6"/>
      <c r="ZF27" s="6"/>
      <c r="ZG27" s="6"/>
      <c r="ZH27" s="6"/>
      <c r="ZI27" s="6"/>
      <c r="ZJ27" s="6"/>
      <c r="ZK27" s="6"/>
      <c r="ZL27" s="6"/>
      <c r="ZM27" s="6"/>
      <c r="ZN27" s="6"/>
      <c r="ZO27" s="6"/>
      <c r="ZP27" s="6"/>
      <c r="ZQ27" s="6"/>
      <c r="ZR27" s="6"/>
      <c r="ZS27" s="6"/>
      <c r="ZT27" s="6"/>
      <c r="ZU27" s="6"/>
      <c r="ZV27" s="6"/>
      <c r="ZW27" s="6"/>
      <c r="ZX27" s="6"/>
      <c r="ZY27" s="6"/>
      <c r="ZZ27" s="6"/>
      <c r="AAA27" s="6"/>
      <c r="AAB27" s="6"/>
      <c r="AAC27" s="6"/>
      <c r="AAD27" s="6"/>
      <c r="AAE27" s="6"/>
      <c r="AAF27" s="6"/>
      <c r="AAG27" s="6"/>
      <c r="AAH27" s="6"/>
      <c r="AAI27" s="6"/>
      <c r="AAJ27" s="6"/>
      <c r="AAK27" s="6"/>
      <c r="AAL27" s="6"/>
      <c r="AAM27" s="6"/>
      <c r="AAN27" s="6"/>
      <c r="AAO27" s="6"/>
      <c r="AAP27" s="6"/>
      <c r="AAQ27" s="6"/>
      <c r="AAR27" s="6"/>
      <c r="AAS27" s="6"/>
      <c r="AAT27" s="6"/>
      <c r="AAU27" s="6"/>
      <c r="AAV27" s="6"/>
      <c r="AAW27" s="6"/>
      <c r="AAX27" s="6"/>
      <c r="AAY27" s="6"/>
      <c r="AAZ27" s="6"/>
      <c r="ABA27" s="6"/>
      <c r="ABB27" s="6"/>
      <c r="ABC27" s="6"/>
      <c r="ABD27" s="6"/>
      <c r="ABE27" s="6"/>
      <c r="ABF27" s="6"/>
      <c r="ABG27" s="6"/>
      <c r="ABH27" s="6"/>
      <c r="ABI27" s="6"/>
      <c r="ABJ27" s="6"/>
      <c r="ABK27" s="6"/>
      <c r="ABL27" s="6"/>
      <c r="ABM27" s="6"/>
      <c r="ABN27" s="6"/>
      <c r="ABO27" s="6"/>
      <c r="ABP27" s="6"/>
      <c r="ABQ27" s="6"/>
      <c r="ABR27" s="6"/>
      <c r="ABS27" s="6"/>
      <c r="ABT27" s="6"/>
      <c r="ABU27" s="6"/>
      <c r="ABV27" s="6"/>
      <c r="ABW27" s="6"/>
      <c r="ABX27" s="6"/>
      <c r="ABY27" s="6"/>
      <c r="ABZ27" s="6"/>
      <c r="ACA27" s="6"/>
      <c r="ACB27" s="6"/>
      <c r="ACC27" s="6"/>
      <c r="ACD27" s="6"/>
      <c r="ACE27" s="6"/>
      <c r="ACF27" s="6"/>
      <c r="ACG27" s="6"/>
      <c r="ACH27" s="6"/>
      <c r="ACI27" s="6"/>
      <c r="ACJ27" s="6"/>
      <c r="ACK27" s="6"/>
      <c r="ACL27" s="6"/>
      <c r="ACM27" s="6"/>
      <c r="ACN27" s="6"/>
      <c r="ACO27" s="6"/>
      <c r="ACP27" s="6"/>
      <c r="ACQ27" s="6"/>
      <c r="ACR27" s="6"/>
      <c r="ACS27" s="6"/>
      <c r="ACT27" s="6"/>
      <c r="ACU27" s="6"/>
      <c r="ACV27" s="6"/>
      <c r="ACW27" s="6"/>
      <c r="ACX27" s="6"/>
      <c r="ACY27" s="6"/>
      <c r="ACZ27" s="6"/>
      <c r="ADA27" s="6"/>
      <c r="ADB27" s="6"/>
      <c r="ADC27" s="6"/>
      <c r="ADD27" s="6"/>
      <c r="ADE27" s="6"/>
      <c r="ADF27" s="6"/>
      <c r="ADG27" s="6"/>
      <c r="ADH27" s="6"/>
      <c r="ADI27" s="6"/>
      <c r="ADJ27" s="6"/>
      <c r="ADK27" s="6"/>
      <c r="ADL27" s="6"/>
      <c r="ADM27" s="6"/>
      <c r="ADN27" s="6"/>
      <c r="ADO27" s="6"/>
      <c r="ADP27" s="6"/>
      <c r="ADQ27" s="6"/>
      <c r="ADR27" s="6"/>
      <c r="ADS27" s="6"/>
      <c r="ADT27" s="6"/>
      <c r="ADU27" s="6"/>
      <c r="ADV27" s="6"/>
      <c r="ADW27" s="6"/>
      <c r="ADX27" s="6"/>
      <c r="ADY27" s="6"/>
      <c r="ADZ27" s="6"/>
      <c r="AEA27" s="6"/>
      <c r="AEB27" s="6"/>
      <c r="AEC27" s="6"/>
      <c r="AED27" s="6"/>
      <c r="AEE27" s="6"/>
      <c r="AEF27" s="6"/>
      <c r="AEG27" s="6"/>
      <c r="AEH27" s="6"/>
      <c r="AEI27" s="6"/>
      <c r="AEJ27" s="6"/>
      <c r="AEK27" s="6"/>
      <c r="AEL27" s="6"/>
      <c r="AEM27" s="6"/>
      <c r="AEN27" s="6"/>
      <c r="AEO27" s="6"/>
      <c r="AEP27" s="6"/>
      <c r="AEQ27" s="6"/>
      <c r="AER27" s="6"/>
      <c r="AES27" s="6"/>
      <c r="AET27" s="6"/>
      <c r="AEU27" s="6"/>
      <c r="AEV27" s="6"/>
      <c r="AEW27" s="6"/>
      <c r="AEX27" s="6"/>
      <c r="AEY27" s="6"/>
      <c r="AEZ27" s="6"/>
      <c r="AFA27" s="6"/>
      <c r="AFB27" s="6"/>
      <c r="AFC27" s="6"/>
      <c r="AFD27" s="6"/>
      <c r="AFE27" s="6"/>
      <c r="AFF27" s="6"/>
      <c r="AFG27" s="6"/>
      <c r="AFH27" s="6"/>
      <c r="AFI27" s="6"/>
      <c r="AFJ27" s="6"/>
      <c r="AFK27" s="6"/>
      <c r="AFL27" s="6"/>
      <c r="AFM27" s="6"/>
      <c r="AFN27" s="6"/>
      <c r="AFO27" s="6"/>
      <c r="AFP27" s="6"/>
      <c r="AFQ27" s="6"/>
      <c r="AFR27" s="6"/>
      <c r="AFS27" s="6"/>
      <c r="AFT27" s="6"/>
      <c r="AFU27" s="6"/>
      <c r="AFV27" s="6"/>
      <c r="AFW27" s="6"/>
      <c r="AFX27" s="6"/>
      <c r="AFY27" s="6"/>
      <c r="AFZ27" s="6"/>
      <c r="AGA27" s="6"/>
      <c r="AGB27" s="6"/>
      <c r="AGC27" s="6"/>
      <c r="AGD27" s="6"/>
      <c r="AGE27" s="6"/>
      <c r="AGF27" s="6"/>
      <c r="AGG27" s="6"/>
      <c r="AGH27" s="6"/>
      <c r="AGI27" s="6"/>
      <c r="AGJ27" s="6"/>
      <c r="AGK27" s="6"/>
      <c r="AGL27" s="6"/>
      <c r="AGM27" s="6"/>
      <c r="AGN27" s="6"/>
      <c r="AGO27" s="6"/>
      <c r="AGP27" s="6"/>
      <c r="AGQ27" s="6"/>
      <c r="AGR27" s="6"/>
      <c r="AGS27" s="6"/>
      <c r="AGT27" s="6"/>
      <c r="AGU27" s="6"/>
      <c r="AGV27" s="6"/>
      <c r="AGW27" s="6"/>
      <c r="AGX27" s="6"/>
      <c r="AGY27" s="6"/>
      <c r="AGZ27" s="6"/>
      <c r="AHA27" s="6"/>
      <c r="AHB27" s="6"/>
      <c r="AHC27" s="6"/>
      <c r="AHD27" s="6"/>
      <c r="AHE27" s="6"/>
      <c r="AHF27" s="6"/>
      <c r="AHG27" s="6"/>
      <c r="AHH27" s="6"/>
      <c r="AHI27" s="6"/>
      <c r="AHJ27" s="6"/>
      <c r="AHK27" s="6"/>
      <c r="AHL27" s="6"/>
      <c r="AHM27" s="6"/>
      <c r="AHN27" s="6"/>
      <c r="AHO27" s="6"/>
      <c r="AHP27" s="6"/>
      <c r="AHQ27" s="6"/>
      <c r="AHR27" s="6"/>
      <c r="AHS27" s="6"/>
      <c r="AHT27" s="6"/>
      <c r="AHU27" s="6"/>
      <c r="AHV27" s="6"/>
      <c r="AHW27" s="6"/>
      <c r="AHX27" s="6"/>
      <c r="AHY27" s="6"/>
      <c r="AHZ27" s="6"/>
      <c r="AIA27" s="6"/>
      <c r="AIB27" s="6"/>
      <c r="AIC27" s="6"/>
      <c r="AID27" s="6"/>
      <c r="AIE27" s="6"/>
      <c r="AIF27" s="6"/>
      <c r="AIG27" s="6"/>
      <c r="AIH27" s="6"/>
      <c r="AII27" s="6"/>
      <c r="AIJ27" s="6"/>
      <c r="AIK27" s="6"/>
      <c r="AIL27" s="6"/>
      <c r="AIM27" s="6"/>
      <c r="AIN27" s="6"/>
      <c r="AIO27" s="6"/>
      <c r="AIP27" s="6"/>
      <c r="AIQ27" s="6"/>
      <c r="AIR27" s="6"/>
      <c r="AIS27" s="6"/>
      <c r="AIT27" s="6"/>
      <c r="AIU27" s="6"/>
      <c r="AIV27" s="6"/>
      <c r="AIW27" s="6"/>
      <c r="AIX27" s="6"/>
      <c r="AIY27" s="6"/>
      <c r="AIZ27" s="6"/>
      <c r="AJA27" s="6"/>
      <c r="AJB27" s="6"/>
      <c r="AJC27" s="6"/>
      <c r="AJD27" s="6"/>
      <c r="AJE27" s="6"/>
      <c r="AJF27" s="6"/>
      <c r="AJG27" s="6"/>
      <c r="AJH27" s="6"/>
      <c r="AJI27" s="6"/>
      <c r="AJJ27" s="6"/>
      <c r="AJK27" s="6"/>
      <c r="AJL27" s="6"/>
      <c r="AJM27" s="6"/>
      <c r="AJN27" s="6"/>
      <c r="AJO27" s="6"/>
      <c r="AJP27" s="6"/>
      <c r="AJQ27" s="6"/>
      <c r="AJR27" s="6"/>
      <c r="AJS27" s="6"/>
      <c r="AJT27" s="6"/>
      <c r="AJU27" s="6"/>
      <c r="AJV27" s="6"/>
      <c r="AJW27" s="6"/>
      <c r="AJX27" s="6"/>
      <c r="AJY27" s="6"/>
      <c r="AJZ27" s="6"/>
      <c r="AKA27" s="6"/>
      <c r="AKB27" s="6"/>
      <c r="AKC27" s="6"/>
      <c r="AKD27" s="6"/>
      <c r="AKE27" s="6"/>
      <c r="AKF27" s="6"/>
      <c r="AKG27" s="6"/>
      <c r="AKH27" s="6"/>
      <c r="AKI27" s="6"/>
      <c r="AKJ27" s="6"/>
      <c r="AKK27" s="6"/>
      <c r="AKL27" s="6"/>
      <c r="AKM27" s="6"/>
      <c r="AKN27" s="6"/>
      <c r="AKO27" s="6"/>
      <c r="AKP27" s="6"/>
      <c r="AKQ27" s="6"/>
      <c r="AKR27" s="6"/>
      <c r="AKS27" s="6"/>
      <c r="AKT27" s="6"/>
      <c r="AKU27" s="6"/>
      <c r="AKV27" s="6"/>
      <c r="AKW27" s="6"/>
      <c r="AKX27" s="6"/>
      <c r="AKY27" s="6"/>
      <c r="AKZ27" s="6"/>
      <c r="ALA27" s="6"/>
      <c r="ALB27" s="6"/>
      <c r="ALC27" s="6"/>
      <c r="ALD27" s="6"/>
      <c r="ALE27" s="6"/>
      <c r="ALF27" s="6"/>
      <c r="ALG27" s="6"/>
      <c r="ALH27" s="6"/>
      <c r="ALI27" s="6"/>
      <c r="ALJ27" s="6"/>
      <c r="ALK27" s="6"/>
      <c r="ALL27" s="6"/>
      <c r="ALM27" s="6"/>
      <c r="ALN27" s="6"/>
      <c r="ALO27" s="6"/>
      <c r="ALP27" s="6"/>
      <c r="ALQ27" s="6"/>
      <c r="ALR27" s="6"/>
      <c r="ALS27" s="6"/>
      <c r="ALT27" s="6"/>
      <c r="ALU27" s="6"/>
      <c r="ALV27" s="6"/>
      <c r="ALW27" s="6"/>
      <c r="ALX27" s="6"/>
      <c r="ALY27" s="6"/>
      <c r="ALZ27" s="6"/>
      <c r="AMA27" s="6"/>
      <c r="AMB27" s="6"/>
      <c r="AMC27" s="6"/>
      <c r="AMD27" s="6"/>
      <c r="AME27" s="6"/>
      <c r="AMF27" s="6"/>
      <c r="AMG27" s="6"/>
      <c r="AMH27" s="6"/>
      <c r="AMI27" s="6"/>
      <c r="AMJ27" s="6"/>
      <c r="AMK27" s="6"/>
      <c r="AML27" s="6"/>
      <c r="AMM27" s="6"/>
      <c r="AMN27" s="6"/>
      <c r="AMO27" s="6"/>
      <c r="AMP27" s="6"/>
      <c r="AMQ27" s="6"/>
      <c r="AMR27" s="6"/>
      <c r="AMS27" s="6"/>
      <c r="AMT27" s="6"/>
      <c r="AMU27" s="6"/>
      <c r="AMV27" s="6"/>
      <c r="AMW27" s="6"/>
      <c r="AMX27" s="6"/>
      <c r="AMY27" s="6"/>
      <c r="AMZ27" s="6"/>
      <c r="ANA27" s="6"/>
      <c r="ANB27" s="6"/>
      <c r="ANC27" s="6"/>
      <c r="AND27" s="6"/>
      <c r="ANE27" s="6"/>
      <c r="ANF27" s="6"/>
      <c r="ANG27" s="6"/>
      <c r="ANH27" s="6"/>
      <c r="ANI27" s="6"/>
      <c r="ANJ27" s="6"/>
      <c r="ANK27" s="6"/>
      <c r="ANL27" s="6"/>
      <c r="ANM27" s="6"/>
      <c r="ANN27" s="6"/>
      <c r="ANO27" s="6"/>
      <c r="ANP27" s="6"/>
      <c r="ANQ27" s="6"/>
      <c r="ANR27" s="6"/>
      <c r="ANS27" s="6"/>
      <c r="ANT27" s="6"/>
      <c r="ANU27" s="6"/>
      <c r="ANV27" s="6"/>
      <c r="ANW27" s="6"/>
      <c r="ANX27" s="6"/>
      <c r="ANY27" s="6"/>
      <c r="ANZ27" s="6"/>
      <c r="AOA27" s="6"/>
      <c r="AOB27" s="6"/>
      <c r="AOC27" s="6"/>
      <c r="AOD27" s="6"/>
      <c r="AOE27" s="6"/>
      <c r="AOF27" s="6"/>
      <c r="AOG27" s="6"/>
      <c r="AOH27" s="6"/>
      <c r="AOI27" s="6"/>
      <c r="AOJ27" s="6"/>
      <c r="AOK27" s="6"/>
      <c r="AOL27" s="6"/>
      <c r="AOM27" s="6"/>
      <c r="AON27" s="6"/>
      <c r="AOO27" s="6"/>
      <c r="AOP27" s="6"/>
      <c r="AOQ27" s="6"/>
      <c r="AOR27" s="6"/>
      <c r="AOS27" s="6"/>
      <c r="AOT27" s="6"/>
      <c r="AOU27" s="6"/>
      <c r="AOV27" s="6"/>
      <c r="AOW27" s="6"/>
      <c r="AOX27" s="6"/>
      <c r="AOY27" s="6"/>
      <c r="AOZ27" s="6"/>
      <c r="APA27" s="6"/>
      <c r="APB27" s="6"/>
      <c r="APC27" s="6"/>
      <c r="APD27" s="6"/>
      <c r="APE27" s="6"/>
      <c r="APF27" s="6"/>
      <c r="APG27" s="6"/>
      <c r="APH27" s="6"/>
      <c r="API27" s="6"/>
      <c r="APJ27" s="6"/>
      <c r="APK27" s="6"/>
      <c r="APL27" s="6"/>
      <c r="APM27" s="6"/>
      <c r="APN27" s="6"/>
      <c r="APO27" s="6"/>
      <c r="APP27" s="6"/>
      <c r="APQ27" s="6"/>
      <c r="APR27" s="6"/>
      <c r="APS27" s="6"/>
      <c r="APT27" s="6"/>
      <c r="APU27" s="6"/>
      <c r="APV27" s="6"/>
      <c r="APW27" s="6"/>
      <c r="APX27" s="6"/>
      <c r="APY27" s="6"/>
      <c r="APZ27" s="6"/>
      <c r="AQA27" s="6"/>
      <c r="AQB27" s="6"/>
      <c r="AQC27" s="6"/>
      <c r="AQD27" s="6"/>
      <c r="AQE27" s="6"/>
      <c r="AQF27" s="6"/>
      <c r="AQG27" s="6"/>
      <c r="AQH27" s="6"/>
      <c r="AQI27" s="6"/>
      <c r="AQJ27" s="6"/>
      <c r="AQK27" s="6"/>
      <c r="AQL27" s="6"/>
      <c r="AQM27" s="6"/>
      <c r="AQN27" s="6"/>
      <c r="AQO27" s="6"/>
      <c r="AQP27" s="6"/>
      <c r="AQQ27" s="6"/>
      <c r="AQR27" s="6"/>
      <c r="AQS27" s="6"/>
      <c r="AQT27" s="6"/>
      <c r="AQU27" s="6"/>
      <c r="AQV27" s="6"/>
      <c r="AQW27" s="6"/>
      <c r="AQX27" s="6"/>
      <c r="AQY27" s="6"/>
      <c r="AQZ27" s="6"/>
      <c r="ARA27" s="6"/>
      <c r="ARB27" s="6"/>
      <c r="ARC27" s="6"/>
      <c r="ARD27" s="6"/>
      <c r="ARE27" s="6"/>
      <c r="ARF27" s="6"/>
      <c r="ARG27" s="6"/>
      <c r="ARH27" s="6"/>
      <c r="ARI27" s="6"/>
      <c r="ARJ27" s="6"/>
      <c r="ARK27" s="6"/>
      <c r="ARL27" s="6"/>
      <c r="ARM27" s="6"/>
      <c r="ARN27" s="6"/>
      <c r="ARO27" s="6"/>
      <c r="ARP27" s="6"/>
      <c r="ARQ27" s="6"/>
      <c r="ARR27" s="6"/>
      <c r="ARS27" s="6"/>
      <c r="ART27" s="6"/>
      <c r="ARU27" s="6"/>
      <c r="ARV27" s="6"/>
      <c r="ARW27" s="6"/>
      <c r="ARX27" s="6"/>
      <c r="ARY27" s="6"/>
      <c r="ARZ27" s="6"/>
      <c r="ASA27" s="6"/>
      <c r="ASB27" s="6"/>
      <c r="ASC27" s="6"/>
      <c r="ASD27" s="6"/>
      <c r="ASE27" s="6"/>
      <c r="ASF27" s="6"/>
      <c r="ASG27" s="6"/>
      <c r="ASH27" s="6"/>
      <c r="ASI27" s="6"/>
      <c r="ASJ27" s="6"/>
      <c r="ASK27" s="6"/>
      <c r="ASL27" s="6"/>
      <c r="ASM27" s="6"/>
      <c r="ASN27" s="6"/>
      <c r="ASO27" s="6"/>
      <c r="ASP27" s="6"/>
      <c r="ASQ27" s="6"/>
      <c r="ASR27" s="6"/>
      <c r="ASS27" s="6"/>
      <c r="AST27" s="6"/>
      <c r="ASU27" s="6"/>
      <c r="ASV27" s="6"/>
      <c r="ASW27" s="6"/>
      <c r="ASX27" s="6"/>
      <c r="ASY27" s="6"/>
      <c r="ASZ27" s="6"/>
      <c r="ATA27" s="6"/>
      <c r="ATB27" s="6"/>
      <c r="ATC27" s="6"/>
      <c r="ATD27" s="6"/>
      <c r="ATE27" s="6"/>
      <c r="ATF27" s="6"/>
      <c r="ATG27" s="6"/>
      <c r="ATH27" s="6"/>
      <c r="ATI27" s="6"/>
      <c r="ATJ27" s="6"/>
      <c r="ATK27" s="6"/>
      <c r="ATL27" s="6"/>
      <c r="ATM27" s="6"/>
      <c r="ATN27" s="6"/>
      <c r="ATO27" s="6"/>
      <c r="ATP27" s="6"/>
      <c r="ATQ27" s="6"/>
      <c r="ATR27" s="6"/>
      <c r="ATS27" s="6"/>
      <c r="ATT27" s="6"/>
      <c r="ATU27" s="6"/>
      <c r="ATV27" s="6"/>
      <c r="ATW27" s="6"/>
      <c r="ATX27" s="6"/>
      <c r="ATY27" s="6"/>
      <c r="ATZ27" s="6"/>
      <c r="AUA27" s="6"/>
      <c r="AUB27" s="6"/>
      <c r="AUC27" s="6"/>
      <c r="AUD27" s="6"/>
      <c r="AUE27" s="6"/>
      <c r="AUF27" s="6"/>
      <c r="AUG27" s="6"/>
      <c r="AUH27" s="6"/>
      <c r="AUI27" s="6"/>
      <c r="AUJ27" s="6"/>
      <c r="AUK27" s="6"/>
      <c r="AUL27" s="6"/>
      <c r="AUM27" s="6"/>
      <c r="AUN27" s="6"/>
      <c r="AUO27" s="6"/>
      <c r="AUP27" s="6"/>
      <c r="AUQ27" s="6"/>
      <c r="AUR27" s="6"/>
      <c r="AUS27" s="6"/>
      <c r="AUT27" s="6"/>
      <c r="AUU27" s="6"/>
      <c r="AUV27" s="6"/>
      <c r="AUW27" s="6"/>
      <c r="AUX27" s="6"/>
      <c r="AUY27" s="6"/>
      <c r="AUZ27" s="6"/>
      <c r="AVA27" s="6"/>
      <c r="AVB27" s="6"/>
      <c r="AVC27" s="6"/>
      <c r="AVD27" s="6"/>
      <c r="AVE27" s="6"/>
      <c r="AVF27" s="6"/>
      <c r="AVG27" s="6"/>
      <c r="AVH27" s="6"/>
      <c r="AVI27" s="6"/>
      <c r="AVJ27" s="6"/>
      <c r="AVK27" s="6"/>
      <c r="AVL27" s="6"/>
      <c r="AVM27" s="6"/>
      <c r="AVN27" s="6"/>
      <c r="AVO27" s="6"/>
      <c r="AVP27" s="6"/>
      <c r="AVQ27" s="6"/>
      <c r="AVR27" s="6"/>
      <c r="AVS27" s="6"/>
      <c r="AVT27" s="6"/>
      <c r="AVU27" s="6"/>
      <c r="AVV27" s="6"/>
      <c r="AVW27" s="6"/>
      <c r="AVX27" s="6"/>
      <c r="AVY27" s="6"/>
      <c r="AVZ27" s="6"/>
      <c r="AWA27" s="6"/>
      <c r="AWB27" s="6"/>
      <c r="AWC27" s="6"/>
      <c r="AWD27" s="6"/>
      <c r="AWE27" s="6"/>
      <c r="AWF27" s="6"/>
      <c r="AWG27" s="6"/>
      <c r="AWH27" s="6"/>
      <c r="AWI27" s="6"/>
      <c r="AWJ27" s="6"/>
      <c r="AWK27" s="6"/>
      <c r="AWL27" s="6"/>
      <c r="AWM27" s="6"/>
      <c r="AWN27" s="6"/>
      <c r="AWO27" s="6"/>
      <c r="AWP27" s="6"/>
      <c r="AWQ27" s="6"/>
      <c r="AWR27" s="6"/>
      <c r="AWS27" s="6"/>
      <c r="AWT27" s="6"/>
      <c r="AWU27" s="6"/>
      <c r="AWV27" s="6"/>
      <c r="AWW27" s="6"/>
      <c r="AWX27" s="6"/>
      <c r="AWY27" s="6"/>
      <c r="AWZ27" s="6"/>
      <c r="AXA27" s="6"/>
      <c r="AXB27" s="6"/>
      <c r="AXC27" s="6"/>
      <c r="AXD27" s="6"/>
      <c r="AXE27" s="6"/>
      <c r="AXF27" s="6"/>
      <c r="AXG27" s="6"/>
      <c r="AXH27" s="6"/>
      <c r="AXI27" s="6"/>
      <c r="AXJ27" s="6"/>
      <c r="AXK27" s="6"/>
      <c r="AXL27" s="6"/>
      <c r="AXM27" s="6"/>
      <c r="AXN27" s="6"/>
      <c r="AXO27" s="6"/>
      <c r="AXP27" s="6"/>
      <c r="AXQ27" s="6"/>
      <c r="AXR27" s="6"/>
      <c r="AXS27" s="6"/>
      <c r="AXT27" s="6"/>
      <c r="AXU27" s="6"/>
      <c r="AXV27" s="6"/>
      <c r="AXW27" s="6"/>
      <c r="AXX27" s="6"/>
      <c r="AXY27" s="6"/>
      <c r="AXZ27" s="6"/>
      <c r="AYA27" s="6"/>
      <c r="AYB27" s="6"/>
      <c r="AYC27" s="6"/>
      <c r="AYD27" s="6"/>
      <c r="AYE27" s="6"/>
      <c r="AYF27" s="6"/>
      <c r="AYG27" s="6"/>
      <c r="AYH27" s="6"/>
      <c r="AYI27" s="6"/>
      <c r="AYJ27" s="6"/>
      <c r="AYK27" s="6"/>
      <c r="AYL27" s="6"/>
      <c r="AYM27" s="6"/>
      <c r="AYN27" s="6"/>
      <c r="AYO27" s="6"/>
      <c r="AYP27" s="6"/>
      <c r="AYQ27" s="6"/>
      <c r="AYR27" s="6"/>
      <c r="AYS27" s="6"/>
      <c r="AYT27" s="6"/>
      <c r="AYU27" s="6"/>
      <c r="AYV27" s="6"/>
      <c r="AYW27" s="6"/>
      <c r="AYX27" s="6"/>
      <c r="AYY27" s="6"/>
      <c r="AYZ27" s="6"/>
      <c r="AZA27" s="6"/>
      <c r="AZB27" s="6"/>
      <c r="AZC27" s="6"/>
      <c r="AZD27" s="6"/>
      <c r="AZE27" s="6"/>
      <c r="AZF27" s="6"/>
      <c r="AZG27" s="6"/>
      <c r="AZH27" s="6"/>
      <c r="AZI27" s="6"/>
      <c r="AZJ27" s="6"/>
      <c r="AZK27" s="6"/>
      <c r="AZL27" s="6"/>
      <c r="AZM27" s="6"/>
      <c r="AZN27" s="6"/>
      <c r="AZO27" s="6"/>
      <c r="AZP27" s="6"/>
      <c r="AZQ27" s="6"/>
      <c r="AZR27" s="6"/>
      <c r="AZS27" s="6"/>
      <c r="AZT27" s="6"/>
      <c r="AZU27" s="6"/>
      <c r="AZV27" s="6"/>
      <c r="AZW27" s="6"/>
      <c r="AZX27" s="6"/>
      <c r="AZY27" s="6"/>
      <c r="AZZ27" s="6"/>
      <c r="BAA27" s="6"/>
      <c r="BAB27" s="6"/>
      <c r="BAC27" s="6"/>
      <c r="BAD27" s="6"/>
      <c r="BAE27" s="6"/>
      <c r="BAF27" s="6"/>
      <c r="BAG27" s="6"/>
      <c r="BAH27" s="6"/>
      <c r="BAI27" s="6"/>
      <c r="BAJ27" s="6"/>
      <c r="BAK27" s="6"/>
      <c r="BAL27" s="6"/>
      <c r="BAM27" s="6"/>
      <c r="BAN27" s="6"/>
      <c r="BAO27" s="6"/>
      <c r="BAP27" s="6"/>
      <c r="BAQ27" s="6"/>
      <c r="BAR27" s="6"/>
      <c r="BAS27" s="6"/>
      <c r="BAT27" s="6"/>
      <c r="BAU27" s="6"/>
      <c r="BAV27" s="6"/>
      <c r="BAW27" s="6"/>
      <c r="BAX27" s="6"/>
      <c r="BAY27" s="6"/>
      <c r="BAZ27" s="6"/>
      <c r="BBA27" s="6"/>
      <c r="BBB27" s="6"/>
      <c r="BBC27" s="6"/>
      <c r="BBD27" s="6"/>
      <c r="BBE27" s="6"/>
      <c r="BBF27" s="6"/>
      <c r="BBG27" s="6"/>
      <c r="BBH27" s="6"/>
      <c r="BBI27" s="6"/>
      <c r="BBJ27" s="6"/>
      <c r="BBK27" s="6"/>
      <c r="BBL27" s="6"/>
      <c r="BBM27" s="6"/>
      <c r="BBN27" s="6"/>
      <c r="BBO27" s="6"/>
      <c r="BBP27" s="6"/>
      <c r="BBQ27" s="6"/>
      <c r="BBR27" s="6"/>
      <c r="BBS27" s="6"/>
      <c r="BBT27" s="6"/>
      <c r="BBU27" s="6"/>
      <c r="BBV27" s="6"/>
      <c r="BBW27" s="6"/>
      <c r="BBX27" s="6"/>
      <c r="BBY27" s="6"/>
      <c r="BBZ27" s="6"/>
      <c r="BCA27" s="6"/>
      <c r="BCB27" s="6"/>
      <c r="BCC27" s="6"/>
      <c r="BCD27" s="6"/>
      <c r="BCE27" s="6"/>
      <c r="BCF27" s="6"/>
      <c r="BCG27" s="6"/>
      <c r="BCH27" s="6"/>
      <c r="BCI27" s="6"/>
      <c r="BCJ27" s="6"/>
      <c r="BCK27" s="6"/>
      <c r="BCL27" s="6"/>
      <c r="BCM27" s="6"/>
      <c r="BCN27" s="6"/>
      <c r="BCO27" s="6"/>
      <c r="BCP27" s="6"/>
      <c r="BCQ27" s="6"/>
      <c r="BCR27" s="6"/>
      <c r="BCS27" s="6"/>
      <c r="BCT27" s="6"/>
      <c r="BCU27" s="6"/>
      <c r="BCV27" s="6"/>
      <c r="BCW27" s="6"/>
      <c r="BCX27" s="6"/>
      <c r="BCY27" s="6"/>
      <c r="BCZ27" s="6"/>
      <c r="BDA27" s="6"/>
      <c r="BDB27" s="6"/>
      <c r="BDC27" s="6"/>
      <c r="BDD27" s="6"/>
      <c r="BDE27" s="6"/>
      <c r="BDF27" s="6"/>
      <c r="BDG27" s="6"/>
      <c r="BDH27" s="6"/>
      <c r="BDI27" s="6"/>
      <c r="BDJ27" s="6"/>
      <c r="BDK27" s="6"/>
      <c r="BDL27" s="6"/>
      <c r="BDM27" s="6"/>
      <c r="BDN27" s="6"/>
      <c r="BDO27" s="6"/>
      <c r="BDP27" s="6"/>
      <c r="BDQ27" s="6"/>
      <c r="BDR27" s="6"/>
      <c r="BDS27" s="6"/>
      <c r="BDT27" s="6"/>
      <c r="BDU27" s="6"/>
      <c r="BDV27" s="6"/>
      <c r="BDW27" s="6"/>
      <c r="BDX27" s="6"/>
      <c r="BDY27" s="6"/>
      <c r="BDZ27" s="6"/>
      <c r="BEA27" s="6"/>
      <c r="BEB27" s="6"/>
      <c r="BEC27" s="6"/>
      <c r="BED27" s="6"/>
      <c r="BEE27" s="6"/>
      <c r="BEF27" s="6"/>
      <c r="BEG27" s="6"/>
      <c r="BEH27" s="6"/>
      <c r="BEI27" s="6"/>
      <c r="BEJ27" s="6"/>
      <c r="BEK27" s="6"/>
      <c r="BEL27" s="6"/>
      <c r="BEM27" s="6"/>
      <c r="BEN27" s="6"/>
      <c r="BEO27" s="6"/>
      <c r="BEP27" s="6"/>
      <c r="BEQ27" s="6"/>
      <c r="BER27" s="6"/>
      <c r="BES27" s="6"/>
      <c r="BET27" s="6"/>
      <c r="BEU27" s="6"/>
      <c r="BEV27" s="6"/>
      <c r="BEW27" s="6"/>
      <c r="BEX27" s="6"/>
      <c r="BEY27" s="6"/>
      <c r="BEZ27" s="6"/>
      <c r="BFA27" s="6"/>
      <c r="BFB27" s="6"/>
      <c r="BFC27" s="6"/>
      <c r="BFD27" s="6"/>
      <c r="BFE27" s="6"/>
      <c r="BFF27" s="6"/>
      <c r="BFG27" s="6"/>
      <c r="BFH27" s="6"/>
      <c r="BFI27" s="6"/>
      <c r="BFJ27" s="6"/>
      <c r="BFK27" s="6"/>
      <c r="BFL27" s="6"/>
      <c r="BFM27" s="6"/>
      <c r="BFN27" s="6"/>
      <c r="BFO27" s="6"/>
      <c r="BFP27" s="6"/>
      <c r="BFQ27" s="6"/>
      <c r="BFR27" s="6"/>
      <c r="BFS27" s="6"/>
      <c r="BFT27" s="6"/>
      <c r="BFU27" s="6"/>
      <c r="BFV27" s="6"/>
      <c r="BFW27" s="6"/>
      <c r="BFX27" s="6"/>
      <c r="BFY27" s="6"/>
      <c r="BFZ27" s="6"/>
      <c r="BGA27" s="6"/>
      <c r="BGB27" s="6"/>
      <c r="BGC27" s="6"/>
      <c r="BGD27" s="6"/>
      <c r="BGE27" s="6"/>
      <c r="BGF27" s="6"/>
      <c r="BGG27" s="6"/>
      <c r="BGH27" s="6"/>
      <c r="BGI27" s="6"/>
      <c r="BGJ27" s="6"/>
      <c r="BGK27" s="6"/>
      <c r="BGL27" s="6"/>
      <c r="BGM27" s="6"/>
      <c r="BGN27" s="6"/>
      <c r="BGO27" s="6"/>
      <c r="BGP27" s="6"/>
      <c r="BGQ27" s="6"/>
      <c r="BGR27" s="6"/>
      <c r="BGS27" s="6"/>
      <c r="BGT27" s="6"/>
      <c r="BGU27" s="6"/>
      <c r="BGV27" s="6"/>
      <c r="BGW27" s="6"/>
      <c r="BGX27" s="6"/>
      <c r="BGY27" s="6"/>
      <c r="BGZ27" s="6"/>
      <c r="BHA27" s="6"/>
      <c r="BHB27" s="6"/>
      <c r="BHC27" s="6"/>
      <c r="BHD27" s="6"/>
      <c r="BHE27" s="6"/>
      <c r="BHF27" s="6"/>
      <c r="BHG27" s="6"/>
      <c r="BHH27" s="6"/>
      <c r="BHI27" s="6"/>
      <c r="BHJ27" s="6"/>
      <c r="BHK27" s="6"/>
      <c r="BHL27" s="6"/>
      <c r="BHM27" s="6"/>
      <c r="BHN27" s="6"/>
      <c r="BHO27" s="6"/>
      <c r="BHP27" s="6"/>
      <c r="BHQ27" s="6"/>
      <c r="BHR27" s="6"/>
      <c r="BHS27" s="6"/>
      <c r="BHT27" s="6"/>
      <c r="BHU27" s="6"/>
      <c r="BHV27" s="6"/>
      <c r="BHW27" s="6"/>
      <c r="BHX27" s="6"/>
      <c r="BHY27" s="6"/>
      <c r="BHZ27" s="6"/>
      <c r="BIA27" s="6"/>
      <c r="BIB27" s="6"/>
      <c r="BIC27" s="6"/>
      <c r="BID27" s="6"/>
      <c r="BIE27" s="6"/>
      <c r="BIF27" s="6"/>
      <c r="BIG27" s="6"/>
      <c r="BIH27" s="6"/>
      <c r="BII27" s="6"/>
      <c r="BIJ27" s="6"/>
      <c r="BIK27" s="6"/>
      <c r="BIL27" s="6"/>
      <c r="BIM27" s="6"/>
      <c r="BIN27" s="6"/>
      <c r="BIO27" s="6"/>
      <c r="BIP27" s="6"/>
      <c r="BIQ27" s="6"/>
      <c r="BIR27" s="6"/>
      <c r="BIS27" s="6"/>
      <c r="BIT27" s="6"/>
      <c r="BIU27" s="6"/>
      <c r="BIV27" s="6"/>
      <c r="BIW27" s="6"/>
      <c r="BIX27" s="6"/>
      <c r="BIY27" s="6"/>
      <c r="BIZ27" s="6"/>
      <c r="BJA27" s="6"/>
      <c r="BJB27" s="6"/>
      <c r="BJC27" s="6"/>
      <c r="BJD27" s="6"/>
      <c r="BJE27" s="6"/>
      <c r="BJF27" s="6"/>
      <c r="BJG27" s="6"/>
      <c r="BJH27" s="6"/>
      <c r="BJI27" s="6"/>
      <c r="BJJ27" s="6"/>
      <c r="BJK27" s="6"/>
      <c r="BJL27" s="6"/>
      <c r="BJM27" s="6"/>
      <c r="BJN27" s="6"/>
      <c r="BJO27" s="6"/>
      <c r="BJP27" s="6"/>
      <c r="BJQ27" s="6"/>
      <c r="BJR27" s="6"/>
      <c r="BJS27" s="6"/>
      <c r="BJT27" s="6"/>
      <c r="BJU27" s="6"/>
      <c r="BJV27" s="6"/>
      <c r="BJW27" s="6"/>
      <c r="BJX27" s="6"/>
      <c r="BJY27" s="6"/>
      <c r="BJZ27" s="6"/>
      <c r="BKA27" s="6"/>
      <c r="BKB27" s="6"/>
      <c r="BKC27" s="6"/>
      <c r="BKD27" s="6"/>
      <c r="BKE27" s="6"/>
      <c r="BKF27" s="6"/>
      <c r="BKG27" s="6"/>
      <c r="BKH27" s="6"/>
      <c r="BKI27" s="6"/>
      <c r="BKJ27" s="6"/>
      <c r="BKK27" s="6"/>
      <c r="BKL27" s="6"/>
      <c r="BKM27" s="6"/>
      <c r="BKN27" s="6"/>
      <c r="BKO27" s="6"/>
      <c r="BKP27" s="6"/>
      <c r="BKQ27" s="6"/>
      <c r="BKR27" s="6"/>
      <c r="BKS27" s="6"/>
      <c r="BKT27" s="6"/>
      <c r="BKU27" s="6"/>
      <c r="BKV27" s="6"/>
      <c r="BKW27" s="6"/>
      <c r="BKX27" s="6"/>
      <c r="BKY27" s="6"/>
      <c r="BKZ27" s="6"/>
      <c r="BLA27" s="6"/>
      <c r="BLB27" s="6"/>
      <c r="BLC27" s="6"/>
      <c r="BLD27" s="6"/>
      <c r="BLE27" s="6"/>
      <c r="BLF27" s="6"/>
      <c r="BLG27" s="6"/>
      <c r="BLH27" s="6"/>
      <c r="BLI27" s="6"/>
      <c r="BLJ27" s="6"/>
      <c r="BLK27" s="6"/>
      <c r="BLL27" s="6"/>
      <c r="BLM27" s="6"/>
      <c r="BLN27" s="6"/>
      <c r="BLO27" s="6"/>
      <c r="BLP27" s="6"/>
      <c r="BLQ27" s="6"/>
      <c r="BLR27" s="6"/>
      <c r="BLS27" s="6"/>
      <c r="BLT27" s="6"/>
      <c r="BLU27" s="6"/>
      <c r="BLV27" s="6"/>
      <c r="BLW27" s="6"/>
      <c r="BLX27" s="6"/>
      <c r="BLY27" s="6"/>
      <c r="BLZ27" s="6"/>
      <c r="BMA27" s="6"/>
      <c r="BMB27" s="6"/>
      <c r="BMC27" s="6"/>
      <c r="BMD27" s="6"/>
      <c r="BME27" s="6"/>
      <c r="BMF27" s="6"/>
      <c r="BMG27" s="6"/>
      <c r="BMH27" s="6"/>
      <c r="BMI27" s="6"/>
      <c r="BMJ27" s="6"/>
      <c r="BMK27" s="6"/>
      <c r="BML27" s="6"/>
      <c r="BMM27" s="6"/>
      <c r="BMN27" s="6"/>
      <c r="BMO27" s="6"/>
      <c r="BMP27" s="6"/>
      <c r="BMQ27" s="6"/>
      <c r="BMR27" s="6"/>
      <c r="BMS27" s="6"/>
      <c r="BMT27" s="6"/>
      <c r="BMU27" s="6"/>
      <c r="BMV27" s="6"/>
      <c r="BMW27" s="6"/>
      <c r="BMX27" s="6"/>
      <c r="BMY27" s="6"/>
      <c r="BMZ27" s="6"/>
      <c r="BNA27" s="6"/>
      <c r="BNB27" s="6"/>
      <c r="BNC27" s="6"/>
      <c r="BND27" s="6"/>
      <c r="BNE27" s="6"/>
      <c r="BNF27" s="6"/>
      <c r="BNG27" s="6"/>
      <c r="BNH27" s="6"/>
      <c r="BNI27" s="6"/>
      <c r="BNJ27" s="6"/>
      <c r="BNK27" s="6"/>
      <c r="BNL27" s="6"/>
      <c r="BNM27" s="6"/>
      <c r="BNN27" s="6"/>
      <c r="BNO27" s="6"/>
      <c r="BNP27" s="6"/>
      <c r="BNQ27" s="6"/>
      <c r="BNR27" s="6"/>
      <c r="BNS27" s="6"/>
      <c r="BNT27" s="6"/>
      <c r="BNU27" s="6"/>
      <c r="BNV27" s="6"/>
      <c r="BNW27" s="6"/>
      <c r="BNX27" s="6"/>
      <c r="BNY27" s="6"/>
      <c r="BNZ27" s="6"/>
      <c r="BOA27" s="6"/>
      <c r="BOB27" s="6"/>
      <c r="BOC27" s="6"/>
      <c r="BOD27" s="6"/>
      <c r="BOE27" s="6"/>
      <c r="BOF27" s="6"/>
      <c r="BOG27" s="6"/>
      <c r="BOH27" s="6"/>
      <c r="BOI27" s="6"/>
      <c r="BOJ27" s="6"/>
      <c r="BOK27" s="6"/>
      <c r="BOL27" s="6"/>
      <c r="BOM27" s="6"/>
      <c r="BON27" s="6"/>
      <c r="BOO27" s="6"/>
      <c r="BOP27" s="6"/>
      <c r="BOQ27" s="6"/>
      <c r="BOR27" s="6"/>
      <c r="BOS27" s="6"/>
      <c r="BOT27" s="6"/>
      <c r="BOU27" s="6"/>
      <c r="BOV27" s="6"/>
      <c r="BOW27" s="6"/>
      <c r="BOX27" s="6"/>
      <c r="BOY27" s="6"/>
      <c r="BOZ27" s="6"/>
      <c r="BPA27" s="6"/>
      <c r="BPB27" s="6"/>
      <c r="BPC27" s="6"/>
      <c r="BPD27" s="6"/>
      <c r="BPE27" s="6"/>
      <c r="BPF27" s="6"/>
      <c r="BPG27" s="6"/>
      <c r="BPH27" s="6"/>
      <c r="BPI27" s="6"/>
      <c r="BPJ27" s="6"/>
      <c r="BPK27" s="6"/>
      <c r="BPL27" s="6"/>
      <c r="BPM27" s="6"/>
      <c r="BPN27" s="6"/>
      <c r="BPO27" s="6"/>
      <c r="BPP27" s="6"/>
      <c r="BPQ27" s="6"/>
      <c r="BPR27" s="6"/>
      <c r="BPS27" s="6"/>
      <c r="BPT27" s="6"/>
      <c r="BPU27" s="6"/>
      <c r="BPV27" s="6"/>
      <c r="BPW27" s="6"/>
      <c r="BPX27" s="6"/>
      <c r="BPY27" s="6"/>
      <c r="BPZ27" s="6"/>
      <c r="BQA27" s="6"/>
      <c r="BQB27" s="6"/>
      <c r="BQC27" s="6"/>
      <c r="BQD27" s="6"/>
      <c r="BQE27" s="6"/>
      <c r="BQF27" s="6"/>
      <c r="BQG27" s="6"/>
      <c r="BQH27" s="6"/>
      <c r="BQI27" s="6"/>
      <c r="BQJ27" s="6"/>
      <c r="BQK27" s="6"/>
      <c r="BQL27" s="6"/>
      <c r="BQM27" s="6"/>
      <c r="BQN27" s="6"/>
      <c r="BQO27" s="6"/>
      <c r="BQP27" s="6"/>
      <c r="BQQ27" s="6"/>
      <c r="BQR27" s="6"/>
      <c r="BQS27" s="6"/>
      <c r="BQT27" s="6"/>
      <c r="BQU27" s="6"/>
      <c r="BQV27" s="6"/>
      <c r="BQW27" s="6"/>
      <c r="BQX27" s="6"/>
      <c r="BQY27" s="6"/>
      <c r="BQZ27" s="6"/>
      <c r="BRA27" s="6"/>
      <c r="BRB27" s="6"/>
      <c r="BRC27" s="6"/>
      <c r="BRD27" s="6"/>
      <c r="BRE27" s="6"/>
      <c r="BRF27" s="6"/>
      <c r="BRG27" s="6"/>
      <c r="BRH27" s="6"/>
      <c r="BRI27" s="6"/>
      <c r="BRJ27" s="6"/>
      <c r="BRK27" s="6"/>
      <c r="BRL27" s="6"/>
      <c r="BRM27" s="6"/>
      <c r="BRN27" s="6"/>
      <c r="BRO27" s="6"/>
      <c r="BRP27" s="6"/>
      <c r="BRQ27" s="6"/>
      <c r="BRR27" s="6"/>
      <c r="BRS27" s="6"/>
      <c r="BRT27" s="6"/>
      <c r="BRU27" s="6"/>
      <c r="BRV27" s="6"/>
      <c r="BRW27" s="6"/>
      <c r="BRX27" s="6"/>
      <c r="BRY27" s="6"/>
      <c r="BRZ27" s="6"/>
      <c r="BSA27" s="6"/>
      <c r="BSB27" s="6"/>
      <c r="BSC27" s="6"/>
      <c r="BSD27" s="6"/>
      <c r="BSE27" s="6"/>
      <c r="BSF27" s="6"/>
      <c r="BSG27" s="6"/>
      <c r="BSH27" s="6"/>
      <c r="BSI27" s="6"/>
      <c r="BSJ27" s="6"/>
      <c r="BSK27" s="6"/>
      <c r="BSL27" s="6"/>
      <c r="BSM27" s="6"/>
      <c r="BSN27" s="6"/>
      <c r="BSO27" s="6"/>
      <c r="BSP27" s="6"/>
      <c r="BSQ27" s="6"/>
      <c r="BSR27" s="6"/>
      <c r="BSS27" s="6"/>
      <c r="BST27" s="6"/>
      <c r="BSU27" s="6"/>
      <c r="BSV27" s="6"/>
      <c r="BSW27" s="6"/>
      <c r="BSX27" s="6"/>
      <c r="BSY27" s="6"/>
      <c r="BSZ27" s="6"/>
      <c r="BTA27" s="6"/>
      <c r="BTB27" s="6"/>
      <c r="BTC27" s="6"/>
      <c r="BTD27" s="6"/>
      <c r="BTE27" s="6"/>
      <c r="BTF27" s="6"/>
      <c r="BTG27" s="6"/>
      <c r="BTH27" s="6"/>
      <c r="BTI27" s="6"/>
      <c r="BTJ27" s="6"/>
      <c r="BTK27" s="6"/>
      <c r="BTL27" s="6"/>
      <c r="BTM27" s="6"/>
      <c r="BTN27" s="6"/>
      <c r="BTO27" s="6"/>
      <c r="BTP27" s="6"/>
      <c r="BTQ27" s="6"/>
      <c r="BTR27" s="6"/>
      <c r="BTS27" s="6"/>
      <c r="BTT27" s="6"/>
      <c r="BTU27" s="6"/>
      <c r="BTV27" s="6"/>
      <c r="BTW27" s="6"/>
      <c r="BTX27" s="6"/>
      <c r="BTY27" s="6"/>
      <c r="BTZ27" s="6"/>
      <c r="BUA27" s="6"/>
      <c r="BUB27" s="6"/>
      <c r="BUC27" s="6"/>
      <c r="BUD27" s="6"/>
      <c r="BUE27" s="6"/>
      <c r="BUF27" s="6"/>
      <c r="BUG27" s="6"/>
      <c r="BUH27" s="6"/>
      <c r="BUI27" s="6"/>
      <c r="BUJ27" s="6"/>
      <c r="BUK27" s="6"/>
      <c r="BUL27" s="6"/>
      <c r="BUM27" s="6"/>
      <c r="BUN27" s="6"/>
      <c r="BUO27" s="6"/>
      <c r="BUP27" s="6"/>
      <c r="BUQ27" s="6"/>
      <c r="BUR27" s="6"/>
      <c r="BUS27" s="6"/>
      <c r="BUT27" s="6"/>
      <c r="BUU27" s="6"/>
      <c r="BUV27" s="6"/>
      <c r="BUW27" s="6"/>
      <c r="BUX27" s="6"/>
      <c r="BUY27" s="6"/>
      <c r="BUZ27" s="6"/>
      <c r="BVA27" s="6"/>
      <c r="BVB27" s="6"/>
      <c r="BVC27" s="6"/>
      <c r="BVD27" s="6"/>
      <c r="BVE27" s="6"/>
      <c r="BVF27" s="6"/>
      <c r="BVG27" s="6"/>
      <c r="BVH27" s="6"/>
      <c r="BVI27" s="6"/>
      <c r="BVJ27" s="6"/>
      <c r="BVK27" s="6"/>
      <c r="BVL27" s="6"/>
      <c r="BVM27" s="6"/>
      <c r="BVN27" s="6"/>
      <c r="BVO27" s="6"/>
      <c r="BVP27" s="6"/>
      <c r="BVQ27" s="6"/>
      <c r="BVR27" s="6"/>
      <c r="BVS27" s="6"/>
      <c r="BVT27" s="6"/>
      <c r="BVU27" s="6"/>
      <c r="BVV27" s="6"/>
      <c r="BVW27" s="6"/>
      <c r="BVX27" s="6"/>
      <c r="BVY27" s="6"/>
      <c r="BVZ27" s="6"/>
      <c r="BWA27" s="6"/>
      <c r="BWB27" s="6"/>
      <c r="BWC27" s="6"/>
      <c r="BWD27" s="6"/>
      <c r="BWE27" s="6"/>
      <c r="BWF27" s="6"/>
      <c r="BWG27" s="6"/>
      <c r="BWH27" s="6"/>
      <c r="BWI27" s="6"/>
      <c r="BWJ27" s="6"/>
      <c r="BWK27" s="6"/>
      <c r="BWL27" s="6"/>
      <c r="BWM27" s="6"/>
      <c r="BWN27" s="6"/>
      <c r="BWO27" s="6"/>
      <c r="BWP27" s="6"/>
      <c r="BWQ27" s="6"/>
      <c r="BWR27" s="6"/>
      <c r="BWS27" s="6"/>
      <c r="BWT27" s="6"/>
      <c r="BWU27" s="6"/>
      <c r="BWV27" s="6"/>
      <c r="BWW27" s="6"/>
      <c r="BWX27" s="6"/>
      <c r="BWY27" s="6"/>
      <c r="BWZ27" s="6"/>
      <c r="BXA27" s="6"/>
      <c r="BXB27" s="6"/>
      <c r="BXC27" s="6"/>
      <c r="BXD27" s="6"/>
      <c r="BXE27" s="6"/>
      <c r="BXF27" s="6"/>
      <c r="BXG27" s="6"/>
      <c r="BXH27" s="6"/>
      <c r="BXI27" s="6"/>
      <c r="BXJ27" s="6"/>
      <c r="BXK27" s="6"/>
      <c r="BXL27" s="6"/>
      <c r="BXM27" s="6"/>
      <c r="BXN27" s="6"/>
      <c r="BXO27" s="6"/>
      <c r="BXP27" s="6"/>
      <c r="BXQ27" s="6"/>
      <c r="BXR27" s="6"/>
      <c r="BXS27" s="6"/>
      <c r="BXT27" s="6"/>
      <c r="BXU27" s="6"/>
      <c r="BXV27" s="6"/>
      <c r="BXW27" s="6"/>
      <c r="BXX27" s="6"/>
      <c r="BXY27" s="6"/>
      <c r="BXZ27" s="6"/>
      <c r="BYA27" s="6"/>
      <c r="BYB27" s="6"/>
      <c r="BYC27" s="6"/>
      <c r="BYD27" s="6"/>
      <c r="BYE27" s="6"/>
      <c r="BYF27" s="6"/>
      <c r="BYG27" s="6"/>
      <c r="BYH27" s="6"/>
      <c r="BYI27" s="6"/>
      <c r="BYJ27" s="6"/>
      <c r="BYK27" s="6"/>
      <c r="BYL27" s="6"/>
      <c r="BYM27" s="6"/>
      <c r="BYN27" s="6"/>
      <c r="BYO27" s="6"/>
      <c r="BYP27" s="6"/>
      <c r="BYQ27" s="6"/>
      <c r="BYR27" s="6"/>
      <c r="BYS27" s="6"/>
      <c r="BYT27" s="6"/>
      <c r="BYU27" s="6"/>
      <c r="BYV27" s="6"/>
      <c r="BYW27" s="6"/>
      <c r="BYX27" s="6"/>
      <c r="BYY27" s="6"/>
      <c r="BYZ27" s="6"/>
      <c r="BZA27" s="6"/>
      <c r="BZB27" s="6"/>
      <c r="BZC27" s="6"/>
      <c r="BZD27" s="6"/>
      <c r="BZE27" s="6"/>
      <c r="BZF27" s="6"/>
      <c r="BZG27" s="6"/>
      <c r="BZH27" s="6"/>
      <c r="BZI27" s="6"/>
      <c r="BZJ27" s="6"/>
      <c r="BZK27" s="6"/>
      <c r="BZL27" s="6"/>
      <c r="BZM27" s="6"/>
      <c r="BZN27" s="6"/>
      <c r="BZO27" s="6"/>
      <c r="BZP27" s="6"/>
      <c r="BZQ27" s="6"/>
      <c r="BZR27" s="6"/>
      <c r="BZS27" s="6"/>
      <c r="BZT27" s="6"/>
      <c r="BZU27" s="6"/>
      <c r="BZV27" s="6"/>
      <c r="BZW27" s="6"/>
      <c r="BZX27" s="6"/>
      <c r="BZY27" s="6"/>
      <c r="BZZ27" s="6"/>
      <c r="CAA27" s="6"/>
      <c r="CAB27" s="6"/>
      <c r="CAC27" s="6"/>
      <c r="CAD27" s="6"/>
      <c r="CAE27" s="6"/>
      <c r="CAF27" s="6"/>
      <c r="CAG27" s="6"/>
    </row>
    <row r="28" spans="1:2061" ht="15.75" thickBot="1" x14ac:dyDescent="0.3">
      <c r="A28" s="67">
        <v>2</v>
      </c>
      <c r="B28" s="68"/>
      <c r="C28" s="92" t="str">
        <f>AG25</f>
        <v>RCBB</v>
      </c>
      <c r="D28" s="93"/>
      <c r="E28" s="93"/>
      <c r="F28" s="93"/>
      <c r="G28" s="93"/>
      <c r="H28" s="193">
        <v>1</v>
      </c>
      <c r="I28" s="193">
        <v>3</v>
      </c>
      <c r="J28" s="93" t="str">
        <f>AG28</f>
        <v>VAL D'EUROPE 2</v>
      </c>
      <c r="K28" s="93"/>
      <c r="L28" s="93"/>
      <c r="M28" s="93"/>
      <c r="N28" s="94"/>
      <c r="O28" s="72"/>
      <c r="P28" s="98" t="str">
        <f>VLOOKUP(AE28,AF23:AK28,2,0)</f>
        <v>TOURCOING 2</v>
      </c>
      <c r="Q28" s="99"/>
      <c r="R28" s="99"/>
      <c r="S28" s="99"/>
      <c r="T28" s="100"/>
      <c r="U28" s="60">
        <f t="shared" si="37"/>
        <v>6</v>
      </c>
      <c r="V28" s="61">
        <f>VLOOKUP(P28,AG23:AU28,8,0)</f>
        <v>3</v>
      </c>
      <c r="W28" s="62">
        <f>VLOOKUP(P28,AG23:AU28,9,0)</f>
        <v>5</v>
      </c>
      <c r="X28" s="63">
        <f>VLOOKUP(P28,AG23:AU28,10,0)</f>
        <v>0</v>
      </c>
      <c r="Y28" s="63">
        <f>VLOOKUP(P28,AG23:AU28,11,0)</f>
        <v>3</v>
      </c>
      <c r="Z28" s="63">
        <f>VLOOKUP(P28,AG23:AU28,12,0)</f>
        <v>2</v>
      </c>
      <c r="AA28" s="63">
        <f>VLOOKUP(P28,AG23:AU28,13,0)</f>
        <v>7</v>
      </c>
      <c r="AB28" s="63">
        <f>VLOOKUP(P28,AG23:AU28,14,0)</f>
        <v>9</v>
      </c>
      <c r="AC28" s="64">
        <f>VLOOKUP(P28,AG23:AU28,15,0)</f>
        <v>-2</v>
      </c>
      <c r="AD28" s="72"/>
      <c r="AE28" s="16">
        <v>6</v>
      </c>
      <c r="AF28" s="18">
        <f t="shared" si="19"/>
        <v>3</v>
      </c>
      <c r="AG28" s="101" t="s">
        <v>12</v>
      </c>
      <c r="AH28" s="102"/>
      <c r="AI28" s="102"/>
      <c r="AJ28" s="102"/>
      <c r="AK28" s="102"/>
      <c r="AL28" s="17">
        <f>RANK(AV28,AV23:AV28)</f>
        <v>3</v>
      </c>
      <c r="AM28" s="17">
        <f>RANK(AW28,AW23:AW28)</f>
        <v>3</v>
      </c>
      <c r="AN28" s="17">
        <f>SUMPRODUCT((C23:G37=AG28)*(BD23:BD37))+SUMPRODUCT((J23:N37=AG28)*(BE23:BE37))</f>
        <v>8</v>
      </c>
      <c r="AO28" s="17">
        <f>SUMPRODUCT((C23:G37=AG28)*(BF23:BF37))+SUMPRODUCT((J23:N37=AG28)*(BG23:BG37))</f>
        <v>5</v>
      </c>
      <c r="AP28" s="17">
        <f>SUMPRODUCT((C23:G37=AG28)*(BH23:BH37))+SUMPRODUCT((J23:N37=AG28)*(BI23:BI37))</f>
        <v>2</v>
      </c>
      <c r="AQ28" s="17">
        <f>SUMPRODUCT((C23:G37=AG28)*(BJ23:BJ37))+SUMPRODUCT((J23:N37=AG28)*(BK23:BK37))</f>
        <v>2</v>
      </c>
      <c r="AR28" s="17">
        <f>SUMPRODUCT((C23:G37=AG28)*(BL23:BL37))+SUMPRODUCT((J23:N37=AG28)*(BM23:BM37))</f>
        <v>1</v>
      </c>
      <c r="AS28" s="17">
        <f>SUMPRODUCT((C23:G37=AG28)*(BN23:BN37))+SUMPRODUCT((J23:N37=AG28)*(BO23:BO37))</f>
        <v>12</v>
      </c>
      <c r="AT28" s="17">
        <f>SUMPRODUCT((C23:G37=AG28)*(BP23:BP37))+SUMPRODUCT((J23:N37=AG28)*(BQ23:BQ37))</f>
        <v>9</v>
      </c>
      <c r="AU28" s="18">
        <f t="shared" si="20"/>
        <v>3</v>
      </c>
      <c r="AV28" s="42">
        <f t="shared" si="21"/>
        <v>8000.42</v>
      </c>
      <c r="AW28" s="36">
        <f>AV28+0.0000001</f>
        <v>8000.4200000999999</v>
      </c>
      <c r="AX28" s="19">
        <f>IF(H28="",0,IF(H28=I28,0,IF(H28&lt;I28,0,IF(Equipes!$Z$2=1,IF('Matchs de poule'!H28&gt;'Matchs de poule'!I28,3),IF(Equipes!$Z$2=2,IF('Matchs de poule'!H28&gt;'Matchs de poule'!I28,4))))))</f>
        <v>0</v>
      </c>
      <c r="AY28" s="21">
        <f>IF(I28="",0,IF(I28=H28,0,IF(I28&lt;H28,0,IF(Equipes!$Z$2=1,IF('Matchs de poule'!I28&gt;'Matchs de poule'!H28,3),IF(Equipes!$Z$2=2,IF(I28&gt;'Matchs de poule'!H28,4))))))</f>
        <v>3</v>
      </c>
      <c r="AZ28" s="26">
        <f>IF(H28="",0,IF(H28&gt;I28,0,IF(H28&lt;I28,0,IF(Equipes!$Z$2=1,IF('Matchs de poule'!H28='Matchs de poule'!I28,1),IF(Equipes!$Z$2=2,IF('Matchs de poule'!H28=I28,2))))))</f>
        <v>0</v>
      </c>
      <c r="BA28" s="21">
        <f>IF(I28="",0,IF(I28&gt;H28,0,IF(I28&lt;H28,0,IF(Equipes!$Z$2=1,IF('Matchs de poule'!I28='Matchs de poule'!H28,1),IF(Equipes!$Z$2=2,IF('Matchs de poule'!I28='Matchs de poule'!H28,2))))))</f>
        <v>0</v>
      </c>
      <c r="BB28" s="26">
        <f>IF(H28="",0,IF(H28&gt;I28,0,IF(H28=I28,0,IF(Equipes!$Z$2=1,IF('Matchs de poule'!H28&lt;'Matchs de poule'!I28,0),IF(Equipes!$Z$2=2,IF('Matchs de poule'!H28&lt;'Matchs de poule'!I28,1))))))</f>
        <v>0</v>
      </c>
      <c r="BC28" s="21">
        <f>IF(I28="",0,IF(I28&gt;H28,0,IF(I28=H28,0,IF(Equipes!$Z$2=1,IF('Matchs de poule'!I28&lt;'Matchs de poule'!H28,0),IF(Equipes!$Z$2=2,IF('Matchs de poule'!I28&lt;'Matchs de poule'!H28,1))))))</f>
        <v>0</v>
      </c>
      <c r="BD28" s="26">
        <f t="shared" si="22"/>
        <v>0</v>
      </c>
      <c r="BE28" s="21">
        <f t="shared" si="23"/>
        <v>3</v>
      </c>
      <c r="BF28" s="27">
        <f t="shared" si="24"/>
        <v>1</v>
      </c>
      <c r="BG28" s="15">
        <f t="shared" si="25"/>
        <v>1</v>
      </c>
      <c r="BH28" s="27" t="b">
        <f t="shared" si="26"/>
        <v>0</v>
      </c>
      <c r="BI28" s="15">
        <f t="shared" si="27"/>
        <v>1</v>
      </c>
      <c r="BJ28" s="27" t="b">
        <f t="shared" si="28"/>
        <v>0</v>
      </c>
      <c r="BK28" s="15" t="b">
        <f t="shared" si="29"/>
        <v>0</v>
      </c>
      <c r="BL28" s="27">
        <f t="shared" si="30"/>
        <v>1</v>
      </c>
      <c r="BM28" s="15" t="b">
        <f t="shared" si="31"/>
        <v>0</v>
      </c>
      <c r="BN28" s="27">
        <f t="shared" si="32"/>
        <v>1</v>
      </c>
      <c r="BO28" s="15">
        <f t="shared" si="33"/>
        <v>3</v>
      </c>
      <c r="BP28" s="27">
        <f t="shared" si="34"/>
        <v>3</v>
      </c>
      <c r="BQ28" s="15">
        <f t="shared" si="35"/>
        <v>1</v>
      </c>
      <c r="BR28" s="101" t="str">
        <f>VLOOKUP(AE28,AF23:AK28,2,0)</f>
        <v>TOURCOING 2</v>
      </c>
      <c r="BS28" s="102"/>
      <c r="BT28" s="102"/>
      <c r="BU28" s="102"/>
      <c r="BV28" s="102"/>
      <c r="BW28" s="30">
        <f>VLOOKUP(BR28,AG23:AV28,16,0)</f>
        <v>2999.8700000000003</v>
      </c>
      <c r="BX28" s="17">
        <f>RANK(BW28,BW23:BW28)</f>
        <v>6</v>
      </c>
      <c r="BY28" s="102" t="str">
        <f t="shared" si="36"/>
        <v>VAL D'EUROPE 2</v>
      </c>
      <c r="BZ28" s="102"/>
      <c r="CA28" s="102"/>
      <c r="CB28" s="102"/>
      <c r="CC28" s="103"/>
      <c r="CD28" s="82"/>
      <c r="CE28" s="82"/>
      <c r="CF28" s="82"/>
      <c r="CG28" s="82"/>
      <c r="CH28" s="82"/>
      <c r="CI28" s="82"/>
      <c r="CJ28" s="82"/>
      <c r="CK28" s="82"/>
      <c r="CL28" s="82"/>
      <c r="CM28" s="82"/>
      <c r="CN28" s="82"/>
      <c r="CO28" s="82"/>
      <c r="CP28" s="82"/>
      <c r="CQ28" s="82"/>
      <c r="CR28" s="82"/>
      <c r="CS28" s="82"/>
      <c r="CT28" s="82"/>
      <c r="CU28" s="82"/>
      <c r="CV28" s="82"/>
      <c r="CW28" s="82"/>
      <c r="CX28" s="82"/>
      <c r="CY28" s="82"/>
      <c r="CZ28" s="82"/>
      <c r="DA28" s="82"/>
      <c r="DB28" s="82"/>
      <c r="DC28" s="82"/>
      <c r="DD28" s="82"/>
      <c r="DE28" s="82"/>
      <c r="DF28" s="82"/>
      <c r="DG28" s="82"/>
      <c r="DH28" s="82"/>
      <c r="DI28" s="82"/>
      <c r="DJ28" s="82"/>
      <c r="DK28" s="82"/>
      <c r="DL28" s="82"/>
      <c r="DM28" s="82"/>
      <c r="DN28" s="82"/>
      <c r="DO28" s="82"/>
      <c r="DP28" s="82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  <c r="PM28" s="6"/>
      <c r="PN28" s="6"/>
      <c r="PO28" s="6"/>
      <c r="PP28" s="6"/>
      <c r="PQ28" s="6"/>
      <c r="PR28" s="6"/>
      <c r="PS28" s="6"/>
      <c r="PT28" s="6"/>
      <c r="PU28" s="6"/>
      <c r="PV28" s="6"/>
      <c r="PW28" s="6"/>
      <c r="PX28" s="6"/>
      <c r="PY28" s="6"/>
      <c r="PZ28" s="6"/>
      <c r="QA28" s="6"/>
      <c r="QB28" s="6"/>
      <c r="QC28" s="6"/>
      <c r="QD28" s="6"/>
      <c r="QE28" s="6"/>
      <c r="QF28" s="6"/>
      <c r="QG28" s="6"/>
      <c r="QH28" s="6"/>
      <c r="QI28" s="6"/>
      <c r="QJ28" s="6"/>
      <c r="QK28" s="6"/>
      <c r="QL28" s="6"/>
      <c r="QM28" s="6"/>
      <c r="QN28" s="6"/>
      <c r="QO28" s="6"/>
      <c r="QP28" s="6"/>
      <c r="QQ28" s="6"/>
      <c r="QR28" s="6"/>
      <c r="QS28" s="6"/>
      <c r="QT28" s="6"/>
      <c r="QU28" s="6"/>
      <c r="QV28" s="6"/>
      <c r="QW28" s="6"/>
      <c r="QX28" s="6"/>
      <c r="QY28" s="6"/>
      <c r="QZ28" s="6"/>
      <c r="RA28" s="6"/>
      <c r="RB28" s="6"/>
      <c r="RC28" s="6"/>
      <c r="RD28" s="6"/>
      <c r="RE28" s="6"/>
      <c r="RF28" s="6"/>
      <c r="RG28" s="6"/>
      <c r="RH28" s="6"/>
      <c r="RI28" s="6"/>
      <c r="RJ28" s="6"/>
      <c r="RK28" s="6"/>
      <c r="RL28" s="6"/>
      <c r="RM28" s="6"/>
      <c r="RN28" s="6"/>
      <c r="RO28" s="6"/>
      <c r="RP28" s="6"/>
      <c r="RQ28" s="6"/>
      <c r="RR28" s="6"/>
      <c r="RS28" s="6"/>
      <c r="RT28" s="6"/>
      <c r="RU28" s="6"/>
      <c r="RV28" s="6"/>
      <c r="RW28" s="6"/>
      <c r="RX28" s="6"/>
      <c r="RY28" s="6"/>
      <c r="RZ28" s="6"/>
      <c r="SA28" s="6"/>
      <c r="SB28" s="6"/>
      <c r="SC28" s="6"/>
      <c r="SD28" s="6"/>
      <c r="SE28" s="6"/>
      <c r="SF28" s="6"/>
      <c r="SG28" s="6"/>
      <c r="SH28" s="6"/>
      <c r="SI28" s="6"/>
      <c r="SJ28" s="6"/>
      <c r="SK28" s="6"/>
      <c r="SL28" s="6"/>
      <c r="SM28" s="6"/>
      <c r="SN28" s="6"/>
      <c r="SO28" s="6"/>
      <c r="SP28" s="6"/>
      <c r="SQ28" s="6"/>
      <c r="SR28" s="6"/>
      <c r="SS28" s="6"/>
      <c r="ST28" s="6"/>
      <c r="SU28" s="6"/>
      <c r="SV28" s="6"/>
      <c r="SW28" s="6"/>
      <c r="SX28" s="6"/>
      <c r="SY28" s="6"/>
      <c r="SZ28" s="6"/>
      <c r="TA28" s="6"/>
      <c r="TB28" s="6"/>
      <c r="TC28" s="6"/>
      <c r="TD28" s="6"/>
      <c r="TE28" s="6"/>
      <c r="TF28" s="6"/>
      <c r="TG28" s="6"/>
      <c r="TH28" s="6"/>
      <c r="TI28" s="6"/>
      <c r="TJ28" s="6"/>
      <c r="TK28" s="6"/>
      <c r="TL28" s="6"/>
      <c r="TM28" s="6"/>
      <c r="TN28" s="6"/>
      <c r="TO28" s="6"/>
      <c r="TP28" s="6"/>
      <c r="TQ28" s="6"/>
      <c r="TR28" s="6"/>
      <c r="TS28" s="6"/>
      <c r="TT28" s="6"/>
      <c r="TU28" s="6"/>
      <c r="TV28" s="6"/>
      <c r="TW28" s="6"/>
      <c r="TX28" s="6"/>
      <c r="TY28" s="6"/>
      <c r="TZ28" s="6"/>
      <c r="UA28" s="6"/>
      <c r="UB28" s="6"/>
      <c r="UC28" s="6"/>
      <c r="UD28" s="6"/>
      <c r="UE28" s="6"/>
      <c r="UF28" s="6"/>
      <c r="UG28" s="6"/>
      <c r="UH28" s="6"/>
      <c r="UI28" s="6"/>
      <c r="UJ28" s="6"/>
      <c r="UK28" s="6"/>
      <c r="UL28" s="6"/>
      <c r="UM28" s="6"/>
      <c r="UN28" s="6"/>
      <c r="UO28" s="6"/>
      <c r="UP28" s="6"/>
      <c r="UQ28" s="6"/>
      <c r="UR28" s="6"/>
      <c r="US28" s="6"/>
      <c r="UT28" s="6"/>
      <c r="UU28" s="6"/>
      <c r="UV28" s="6"/>
      <c r="UW28" s="6"/>
      <c r="UX28" s="6"/>
      <c r="UY28" s="6"/>
      <c r="UZ28" s="6"/>
      <c r="VA28" s="6"/>
      <c r="VB28" s="6"/>
      <c r="VC28" s="6"/>
      <c r="VD28" s="6"/>
      <c r="VE28" s="6"/>
      <c r="VF28" s="6"/>
      <c r="VG28" s="6"/>
      <c r="VH28" s="6"/>
      <c r="VI28" s="6"/>
      <c r="VJ28" s="6"/>
      <c r="VK28" s="6"/>
      <c r="VL28" s="6"/>
      <c r="VM28" s="6"/>
      <c r="VN28" s="6"/>
      <c r="VO28" s="6"/>
      <c r="VP28" s="6"/>
      <c r="VQ28" s="6"/>
      <c r="VR28" s="6"/>
      <c r="VS28" s="6"/>
      <c r="VT28" s="6"/>
      <c r="VU28" s="6"/>
      <c r="VV28" s="6"/>
      <c r="VW28" s="6"/>
      <c r="VX28" s="6"/>
      <c r="VY28" s="6"/>
      <c r="VZ28" s="6"/>
      <c r="WA28" s="6"/>
      <c r="WB28" s="6"/>
      <c r="WC28" s="6"/>
      <c r="WD28" s="6"/>
      <c r="WE28" s="6"/>
      <c r="WF28" s="6"/>
      <c r="WG28" s="6"/>
      <c r="WH28" s="6"/>
      <c r="WI28" s="6"/>
      <c r="WJ28" s="6"/>
      <c r="WK28" s="6"/>
      <c r="WL28" s="6"/>
      <c r="WM28" s="6"/>
      <c r="WN28" s="6"/>
      <c r="WO28" s="6"/>
      <c r="WP28" s="6"/>
      <c r="WQ28" s="6"/>
      <c r="WR28" s="6"/>
      <c r="WS28" s="6"/>
      <c r="WT28" s="6"/>
      <c r="WU28" s="6"/>
      <c r="WV28" s="6"/>
      <c r="WW28" s="6"/>
      <c r="WX28" s="6"/>
      <c r="WY28" s="6"/>
      <c r="WZ28" s="6"/>
      <c r="XA28" s="6"/>
      <c r="XB28" s="6"/>
      <c r="XC28" s="6"/>
      <c r="XD28" s="6"/>
      <c r="XE28" s="6"/>
      <c r="XF28" s="6"/>
      <c r="XG28" s="6"/>
      <c r="XH28" s="6"/>
      <c r="XI28" s="6"/>
      <c r="XJ28" s="6"/>
      <c r="XK28" s="6"/>
      <c r="XL28" s="6"/>
      <c r="XM28" s="6"/>
      <c r="XN28" s="6"/>
      <c r="XO28" s="6"/>
      <c r="XP28" s="6"/>
      <c r="XQ28" s="6"/>
      <c r="XR28" s="6"/>
      <c r="XS28" s="6"/>
      <c r="XT28" s="6"/>
      <c r="XU28" s="6"/>
      <c r="XV28" s="6"/>
      <c r="XW28" s="6"/>
      <c r="XX28" s="6"/>
      <c r="XY28" s="6"/>
      <c r="XZ28" s="6"/>
      <c r="YA28" s="6"/>
      <c r="YB28" s="6"/>
      <c r="YC28" s="6"/>
      <c r="YD28" s="6"/>
      <c r="YE28" s="6"/>
      <c r="YF28" s="6"/>
      <c r="YG28" s="6"/>
      <c r="YH28" s="6"/>
      <c r="YI28" s="6"/>
      <c r="YJ28" s="6"/>
      <c r="YK28" s="6"/>
      <c r="YL28" s="6"/>
      <c r="YM28" s="6"/>
      <c r="YN28" s="6"/>
      <c r="YO28" s="6"/>
      <c r="YP28" s="6"/>
      <c r="YQ28" s="6"/>
      <c r="YR28" s="6"/>
      <c r="YS28" s="6"/>
      <c r="YT28" s="6"/>
      <c r="YU28" s="6"/>
      <c r="YV28" s="6"/>
      <c r="YW28" s="6"/>
      <c r="YX28" s="6"/>
      <c r="YY28" s="6"/>
      <c r="YZ28" s="6"/>
      <c r="ZA28" s="6"/>
      <c r="ZB28" s="6"/>
      <c r="ZC28" s="6"/>
      <c r="ZD28" s="6"/>
      <c r="ZE28" s="6"/>
      <c r="ZF28" s="6"/>
      <c r="ZG28" s="6"/>
      <c r="ZH28" s="6"/>
      <c r="ZI28" s="6"/>
      <c r="ZJ28" s="6"/>
      <c r="ZK28" s="6"/>
      <c r="ZL28" s="6"/>
      <c r="ZM28" s="6"/>
      <c r="ZN28" s="6"/>
      <c r="ZO28" s="6"/>
      <c r="ZP28" s="6"/>
      <c r="ZQ28" s="6"/>
      <c r="ZR28" s="6"/>
      <c r="ZS28" s="6"/>
      <c r="ZT28" s="6"/>
      <c r="ZU28" s="6"/>
      <c r="ZV28" s="6"/>
      <c r="ZW28" s="6"/>
      <c r="ZX28" s="6"/>
      <c r="ZY28" s="6"/>
      <c r="ZZ28" s="6"/>
      <c r="AAA28" s="6"/>
      <c r="AAB28" s="6"/>
      <c r="AAC28" s="6"/>
      <c r="AAD28" s="6"/>
      <c r="AAE28" s="6"/>
      <c r="AAF28" s="6"/>
      <c r="AAG28" s="6"/>
      <c r="AAH28" s="6"/>
      <c r="AAI28" s="6"/>
      <c r="AAJ28" s="6"/>
      <c r="AAK28" s="6"/>
      <c r="AAL28" s="6"/>
      <c r="AAM28" s="6"/>
      <c r="AAN28" s="6"/>
      <c r="AAO28" s="6"/>
      <c r="AAP28" s="6"/>
      <c r="AAQ28" s="6"/>
      <c r="AAR28" s="6"/>
      <c r="AAS28" s="6"/>
      <c r="AAT28" s="6"/>
      <c r="AAU28" s="6"/>
      <c r="AAV28" s="6"/>
      <c r="AAW28" s="6"/>
      <c r="AAX28" s="6"/>
      <c r="AAY28" s="6"/>
      <c r="AAZ28" s="6"/>
      <c r="ABA28" s="6"/>
      <c r="ABB28" s="6"/>
      <c r="ABC28" s="6"/>
      <c r="ABD28" s="6"/>
      <c r="ABE28" s="6"/>
      <c r="ABF28" s="6"/>
      <c r="ABG28" s="6"/>
      <c r="ABH28" s="6"/>
      <c r="ABI28" s="6"/>
      <c r="ABJ28" s="6"/>
      <c r="ABK28" s="6"/>
      <c r="ABL28" s="6"/>
      <c r="ABM28" s="6"/>
      <c r="ABN28" s="6"/>
      <c r="ABO28" s="6"/>
      <c r="ABP28" s="6"/>
      <c r="ABQ28" s="6"/>
      <c r="ABR28" s="6"/>
      <c r="ABS28" s="6"/>
      <c r="ABT28" s="6"/>
      <c r="ABU28" s="6"/>
      <c r="ABV28" s="6"/>
      <c r="ABW28" s="6"/>
      <c r="ABX28" s="6"/>
      <c r="ABY28" s="6"/>
      <c r="ABZ28" s="6"/>
      <c r="ACA28" s="6"/>
      <c r="ACB28" s="6"/>
      <c r="ACC28" s="6"/>
      <c r="ACD28" s="6"/>
      <c r="ACE28" s="6"/>
      <c r="ACF28" s="6"/>
      <c r="ACG28" s="6"/>
      <c r="ACH28" s="6"/>
      <c r="ACI28" s="6"/>
      <c r="ACJ28" s="6"/>
      <c r="ACK28" s="6"/>
      <c r="ACL28" s="6"/>
      <c r="ACM28" s="6"/>
      <c r="ACN28" s="6"/>
      <c r="ACO28" s="6"/>
      <c r="ACP28" s="6"/>
      <c r="ACQ28" s="6"/>
      <c r="ACR28" s="6"/>
      <c r="ACS28" s="6"/>
      <c r="ACT28" s="6"/>
      <c r="ACU28" s="6"/>
      <c r="ACV28" s="6"/>
      <c r="ACW28" s="6"/>
      <c r="ACX28" s="6"/>
      <c r="ACY28" s="6"/>
      <c r="ACZ28" s="6"/>
      <c r="ADA28" s="6"/>
      <c r="ADB28" s="6"/>
      <c r="ADC28" s="6"/>
      <c r="ADD28" s="6"/>
      <c r="ADE28" s="6"/>
      <c r="ADF28" s="6"/>
      <c r="ADG28" s="6"/>
      <c r="ADH28" s="6"/>
      <c r="ADI28" s="6"/>
      <c r="ADJ28" s="6"/>
      <c r="ADK28" s="6"/>
      <c r="ADL28" s="6"/>
      <c r="ADM28" s="6"/>
      <c r="ADN28" s="6"/>
      <c r="ADO28" s="6"/>
      <c r="ADP28" s="6"/>
      <c r="ADQ28" s="6"/>
      <c r="ADR28" s="6"/>
      <c r="ADS28" s="6"/>
      <c r="ADT28" s="6"/>
      <c r="ADU28" s="6"/>
      <c r="ADV28" s="6"/>
      <c r="ADW28" s="6"/>
      <c r="ADX28" s="6"/>
      <c r="ADY28" s="6"/>
      <c r="ADZ28" s="6"/>
      <c r="AEA28" s="6"/>
      <c r="AEB28" s="6"/>
      <c r="AEC28" s="6"/>
      <c r="AED28" s="6"/>
      <c r="AEE28" s="6"/>
      <c r="AEF28" s="6"/>
      <c r="AEG28" s="6"/>
      <c r="AEH28" s="6"/>
      <c r="AEI28" s="6"/>
      <c r="AEJ28" s="6"/>
      <c r="AEK28" s="6"/>
      <c r="AEL28" s="6"/>
      <c r="AEM28" s="6"/>
      <c r="AEN28" s="6"/>
      <c r="AEO28" s="6"/>
      <c r="AEP28" s="6"/>
      <c r="AEQ28" s="6"/>
      <c r="AER28" s="6"/>
      <c r="AES28" s="6"/>
      <c r="AET28" s="6"/>
      <c r="AEU28" s="6"/>
      <c r="AEV28" s="6"/>
      <c r="AEW28" s="6"/>
      <c r="AEX28" s="6"/>
      <c r="AEY28" s="6"/>
      <c r="AEZ28" s="6"/>
      <c r="AFA28" s="6"/>
      <c r="AFB28" s="6"/>
      <c r="AFC28" s="6"/>
      <c r="AFD28" s="6"/>
      <c r="AFE28" s="6"/>
      <c r="AFF28" s="6"/>
      <c r="AFG28" s="6"/>
      <c r="AFH28" s="6"/>
      <c r="AFI28" s="6"/>
      <c r="AFJ28" s="6"/>
      <c r="AFK28" s="6"/>
      <c r="AFL28" s="6"/>
      <c r="AFM28" s="6"/>
      <c r="AFN28" s="6"/>
      <c r="AFO28" s="6"/>
      <c r="AFP28" s="6"/>
      <c r="AFQ28" s="6"/>
      <c r="AFR28" s="6"/>
      <c r="AFS28" s="6"/>
      <c r="AFT28" s="6"/>
      <c r="AFU28" s="6"/>
      <c r="AFV28" s="6"/>
      <c r="AFW28" s="6"/>
      <c r="AFX28" s="6"/>
      <c r="AFY28" s="6"/>
      <c r="AFZ28" s="6"/>
      <c r="AGA28" s="6"/>
      <c r="AGB28" s="6"/>
      <c r="AGC28" s="6"/>
      <c r="AGD28" s="6"/>
      <c r="AGE28" s="6"/>
      <c r="AGF28" s="6"/>
      <c r="AGG28" s="6"/>
      <c r="AGH28" s="6"/>
      <c r="AGI28" s="6"/>
      <c r="AGJ28" s="6"/>
      <c r="AGK28" s="6"/>
      <c r="AGL28" s="6"/>
      <c r="AGM28" s="6"/>
      <c r="AGN28" s="6"/>
      <c r="AGO28" s="6"/>
      <c r="AGP28" s="6"/>
      <c r="AGQ28" s="6"/>
      <c r="AGR28" s="6"/>
      <c r="AGS28" s="6"/>
      <c r="AGT28" s="6"/>
      <c r="AGU28" s="6"/>
      <c r="AGV28" s="6"/>
      <c r="AGW28" s="6"/>
      <c r="AGX28" s="6"/>
      <c r="AGY28" s="6"/>
      <c r="AGZ28" s="6"/>
      <c r="AHA28" s="6"/>
      <c r="AHB28" s="6"/>
      <c r="AHC28" s="6"/>
      <c r="AHD28" s="6"/>
      <c r="AHE28" s="6"/>
      <c r="AHF28" s="6"/>
      <c r="AHG28" s="6"/>
      <c r="AHH28" s="6"/>
      <c r="AHI28" s="6"/>
      <c r="AHJ28" s="6"/>
      <c r="AHK28" s="6"/>
      <c r="AHL28" s="6"/>
      <c r="AHM28" s="6"/>
      <c r="AHN28" s="6"/>
      <c r="AHO28" s="6"/>
      <c r="AHP28" s="6"/>
      <c r="AHQ28" s="6"/>
      <c r="AHR28" s="6"/>
      <c r="AHS28" s="6"/>
      <c r="AHT28" s="6"/>
      <c r="AHU28" s="6"/>
      <c r="AHV28" s="6"/>
      <c r="AHW28" s="6"/>
      <c r="AHX28" s="6"/>
      <c r="AHY28" s="6"/>
      <c r="AHZ28" s="6"/>
      <c r="AIA28" s="6"/>
      <c r="AIB28" s="6"/>
      <c r="AIC28" s="6"/>
      <c r="AID28" s="6"/>
      <c r="AIE28" s="6"/>
      <c r="AIF28" s="6"/>
      <c r="AIG28" s="6"/>
      <c r="AIH28" s="6"/>
      <c r="AII28" s="6"/>
      <c r="AIJ28" s="6"/>
      <c r="AIK28" s="6"/>
      <c r="AIL28" s="6"/>
      <c r="AIM28" s="6"/>
      <c r="AIN28" s="6"/>
      <c r="AIO28" s="6"/>
      <c r="AIP28" s="6"/>
      <c r="AIQ28" s="6"/>
      <c r="AIR28" s="6"/>
      <c r="AIS28" s="6"/>
      <c r="AIT28" s="6"/>
      <c r="AIU28" s="6"/>
      <c r="AIV28" s="6"/>
      <c r="AIW28" s="6"/>
      <c r="AIX28" s="6"/>
      <c r="AIY28" s="6"/>
      <c r="AIZ28" s="6"/>
      <c r="AJA28" s="6"/>
      <c r="AJB28" s="6"/>
      <c r="AJC28" s="6"/>
      <c r="AJD28" s="6"/>
      <c r="AJE28" s="6"/>
      <c r="AJF28" s="6"/>
      <c r="AJG28" s="6"/>
      <c r="AJH28" s="6"/>
      <c r="AJI28" s="6"/>
      <c r="AJJ28" s="6"/>
      <c r="AJK28" s="6"/>
      <c r="AJL28" s="6"/>
      <c r="AJM28" s="6"/>
      <c r="AJN28" s="6"/>
      <c r="AJO28" s="6"/>
      <c r="AJP28" s="6"/>
      <c r="AJQ28" s="6"/>
      <c r="AJR28" s="6"/>
      <c r="AJS28" s="6"/>
      <c r="AJT28" s="6"/>
      <c r="AJU28" s="6"/>
      <c r="AJV28" s="6"/>
      <c r="AJW28" s="6"/>
      <c r="AJX28" s="6"/>
      <c r="AJY28" s="6"/>
      <c r="AJZ28" s="6"/>
      <c r="AKA28" s="6"/>
      <c r="AKB28" s="6"/>
      <c r="AKC28" s="6"/>
      <c r="AKD28" s="6"/>
      <c r="AKE28" s="6"/>
      <c r="AKF28" s="6"/>
      <c r="AKG28" s="6"/>
      <c r="AKH28" s="6"/>
      <c r="AKI28" s="6"/>
      <c r="AKJ28" s="6"/>
      <c r="AKK28" s="6"/>
      <c r="AKL28" s="6"/>
      <c r="AKM28" s="6"/>
      <c r="AKN28" s="6"/>
      <c r="AKO28" s="6"/>
      <c r="AKP28" s="6"/>
      <c r="AKQ28" s="6"/>
      <c r="AKR28" s="6"/>
      <c r="AKS28" s="6"/>
      <c r="AKT28" s="6"/>
      <c r="AKU28" s="6"/>
      <c r="AKV28" s="6"/>
      <c r="AKW28" s="6"/>
      <c r="AKX28" s="6"/>
      <c r="AKY28" s="6"/>
      <c r="AKZ28" s="6"/>
      <c r="ALA28" s="6"/>
      <c r="ALB28" s="6"/>
      <c r="ALC28" s="6"/>
      <c r="ALD28" s="6"/>
      <c r="ALE28" s="6"/>
      <c r="ALF28" s="6"/>
      <c r="ALG28" s="6"/>
      <c r="ALH28" s="6"/>
      <c r="ALI28" s="6"/>
      <c r="ALJ28" s="6"/>
      <c r="ALK28" s="6"/>
      <c r="ALL28" s="6"/>
      <c r="ALM28" s="6"/>
      <c r="ALN28" s="6"/>
      <c r="ALO28" s="6"/>
      <c r="ALP28" s="6"/>
      <c r="ALQ28" s="6"/>
      <c r="ALR28" s="6"/>
      <c r="ALS28" s="6"/>
      <c r="ALT28" s="6"/>
      <c r="ALU28" s="6"/>
      <c r="ALV28" s="6"/>
      <c r="ALW28" s="6"/>
      <c r="ALX28" s="6"/>
      <c r="ALY28" s="6"/>
      <c r="ALZ28" s="6"/>
      <c r="AMA28" s="6"/>
      <c r="AMB28" s="6"/>
      <c r="AMC28" s="6"/>
      <c r="AMD28" s="6"/>
      <c r="AME28" s="6"/>
      <c r="AMF28" s="6"/>
      <c r="AMG28" s="6"/>
      <c r="AMH28" s="6"/>
      <c r="AMI28" s="6"/>
      <c r="AMJ28" s="6"/>
      <c r="AMK28" s="6"/>
      <c r="AML28" s="6"/>
      <c r="AMM28" s="6"/>
      <c r="AMN28" s="6"/>
      <c r="AMO28" s="6"/>
      <c r="AMP28" s="6"/>
      <c r="AMQ28" s="6"/>
      <c r="AMR28" s="6"/>
      <c r="AMS28" s="6"/>
      <c r="AMT28" s="6"/>
      <c r="AMU28" s="6"/>
      <c r="AMV28" s="6"/>
      <c r="AMW28" s="6"/>
      <c r="AMX28" s="6"/>
      <c r="AMY28" s="6"/>
      <c r="AMZ28" s="6"/>
      <c r="ANA28" s="6"/>
      <c r="ANB28" s="6"/>
      <c r="ANC28" s="6"/>
      <c r="AND28" s="6"/>
      <c r="ANE28" s="6"/>
      <c r="ANF28" s="6"/>
      <c r="ANG28" s="6"/>
      <c r="ANH28" s="6"/>
      <c r="ANI28" s="6"/>
      <c r="ANJ28" s="6"/>
      <c r="ANK28" s="6"/>
      <c r="ANL28" s="6"/>
      <c r="ANM28" s="6"/>
      <c r="ANN28" s="6"/>
      <c r="ANO28" s="6"/>
      <c r="ANP28" s="6"/>
      <c r="ANQ28" s="6"/>
      <c r="ANR28" s="6"/>
      <c r="ANS28" s="6"/>
      <c r="ANT28" s="6"/>
      <c r="ANU28" s="6"/>
      <c r="ANV28" s="6"/>
      <c r="ANW28" s="6"/>
      <c r="ANX28" s="6"/>
      <c r="ANY28" s="6"/>
      <c r="ANZ28" s="6"/>
      <c r="AOA28" s="6"/>
      <c r="AOB28" s="6"/>
      <c r="AOC28" s="6"/>
      <c r="AOD28" s="6"/>
      <c r="AOE28" s="6"/>
      <c r="AOF28" s="6"/>
      <c r="AOG28" s="6"/>
      <c r="AOH28" s="6"/>
      <c r="AOI28" s="6"/>
      <c r="AOJ28" s="6"/>
      <c r="AOK28" s="6"/>
      <c r="AOL28" s="6"/>
      <c r="AOM28" s="6"/>
      <c r="AON28" s="6"/>
      <c r="AOO28" s="6"/>
      <c r="AOP28" s="6"/>
      <c r="AOQ28" s="6"/>
      <c r="AOR28" s="6"/>
      <c r="AOS28" s="6"/>
      <c r="AOT28" s="6"/>
      <c r="AOU28" s="6"/>
      <c r="AOV28" s="6"/>
      <c r="AOW28" s="6"/>
      <c r="AOX28" s="6"/>
      <c r="AOY28" s="6"/>
      <c r="AOZ28" s="6"/>
      <c r="APA28" s="6"/>
      <c r="APB28" s="6"/>
      <c r="APC28" s="6"/>
      <c r="APD28" s="6"/>
      <c r="APE28" s="6"/>
      <c r="APF28" s="6"/>
      <c r="APG28" s="6"/>
      <c r="APH28" s="6"/>
      <c r="API28" s="6"/>
      <c r="APJ28" s="6"/>
      <c r="APK28" s="6"/>
      <c r="APL28" s="6"/>
      <c r="APM28" s="6"/>
      <c r="APN28" s="6"/>
      <c r="APO28" s="6"/>
      <c r="APP28" s="6"/>
      <c r="APQ28" s="6"/>
      <c r="APR28" s="6"/>
      <c r="APS28" s="6"/>
      <c r="APT28" s="6"/>
      <c r="APU28" s="6"/>
      <c r="APV28" s="6"/>
      <c r="APW28" s="6"/>
      <c r="APX28" s="6"/>
      <c r="APY28" s="6"/>
      <c r="APZ28" s="6"/>
      <c r="AQA28" s="6"/>
      <c r="AQB28" s="6"/>
      <c r="AQC28" s="6"/>
      <c r="AQD28" s="6"/>
      <c r="AQE28" s="6"/>
      <c r="AQF28" s="6"/>
      <c r="AQG28" s="6"/>
      <c r="AQH28" s="6"/>
      <c r="AQI28" s="6"/>
      <c r="AQJ28" s="6"/>
      <c r="AQK28" s="6"/>
      <c r="AQL28" s="6"/>
      <c r="AQM28" s="6"/>
      <c r="AQN28" s="6"/>
      <c r="AQO28" s="6"/>
      <c r="AQP28" s="6"/>
      <c r="AQQ28" s="6"/>
      <c r="AQR28" s="6"/>
      <c r="AQS28" s="6"/>
      <c r="AQT28" s="6"/>
      <c r="AQU28" s="6"/>
      <c r="AQV28" s="6"/>
      <c r="AQW28" s="6"/>
      <c r="AQX28" s="6"/>
      <c r="AQY28" s="6"/>
      <c r="AQZ28" s="6"/>
      <c r="ARA28" s="6"/>
      <c r="ARB28" s="6"/>
      <c r="ARC28" s="6"/>
      <c r="ARD28" s="6"/>
      <c r="ARE28" s="6"/>
      <c r="ARF28" s="6"/>
      <c r="ARG28" s="6"/>
      <c r="ARH28" s="6"/>
      <c r="ARI28" s="6"/>
      <c r="ARJ28" s="6"/>
      <c r="ARK28" s="6"/>
      <c r="ARL28" s="6"/>
      <c r="ARM28" s="6"/>
      <c r="ARN28" s="6"/>
      <c r="ARO28" s="6"/>
      <c r="ARP28" s="6"/>
      <c r="ARQ28" s="6"/>
      <c r="ARR28" s="6"/>
      <c r="ARS28" s="6"/>
      <c r="ART28" s="6"/>
      <c r="ARU28" s="6"/>
      <c r="ARV28" s="6"/>
      <c r="ARW28" s="6"/>
      <c r="ARX28" s="6"/>
      <c r="ARY28" s="6"/>
      <c r="ARZ28" s="6"/>
      <c r="ASA28" s="6"/>
      <c r="ASB28" s="6"/>
      <c r="ASC28" s="6"/>
      <c r="ASD28" s="6"/>
      <c r="ASE28" s="6"/>
      <c r="ASF28" s="6"/>
      <c r="ASG28" s="6"/>
      <c r="ASH28" s="6"/>
      <c r="ASI28" s="6"/>
      <c r="ASJ28" s="6"/>
      <c r="ASK28" s="6"/>
      <c r="ASL28" s="6"/>
      <c r="ASM28" s="6"/>
      <c r="ASN28" s="6"/>
      <c r="ASO28" s="6"/>
      <c r="ASP28" s="6"/>
      <c r="ASQ28" s="6"/>
      <c r="ASR28" s="6"/>
      <c r="ASS28" s="6"/>
      <c r="AST28" s="6"/>
      <c r="ASU28" s="6"/>
      <c r="ASV28" s="6"/>
      <c r="ASW28" s="6"/>
      <c r="ASX28" s="6"/>
      <c r="ASY28" s="6"/>
      <c r="ASZ28" s="6"/>
      <c r="ATA28" s="6"/>
      <c r="ATB28" s="6"/>
      <c r="ATC28" s="6"/>
      <c r="ATD28" s="6"/>
      <c r="ATE28" s="6"/>
      <c r="ATF28" s="6"/>
      <c r="ATG28" s="6"/>
      <c r="ATH28" s="6"/>
      <c r="ATI28" s="6"/>
      <c r="ATJ28" s="6"/>
      <c r="ATK28" s="6"/>
      <c r="ATL28" s="6"/>
      <c r="ATM28" s="6"/>
      <c r="ATN28" s="6"/>
      <c r="ATO28" s="6"/>
      <c r="ATP28" s="6"/>
      <c r="ATQ28" s="6"/>
      <c r="ATR28" s="6"/>
      <c r="ATS28" s="6"/>
      <c r="ATT28" s="6"/>
      <c r="ATU28" s="6"/>
      <c r="ATV28" s="6"/>
      <c r="ATW28" s="6"/>
      <c r="ATX28" s="6"/>
      <c r="ATY28" s="6"/>
      <c r="ATZ28" s="6"/>
      <c r="AUA28" s="6"/>
      <c r="AUB28" s="6"/>
      <c r="AUC28" s="6"/>
      <c r="AUD28" s="6"/>
      <c r="AUE28" s="6"/>
      <c r="AUF28" s="6"/>
      <c r="AUG28" s="6"/>
      <c r="AUH28" s="6"/>
      <c r="AUI28" s="6"/>
      <c r="AUJ28" s="6"/>
      <c r="AUK28" s="6"/>
      <c r="AUL28" s="6"/>
      <c r="AUM28" s="6"/>
      <c r="AUN28" s="6"/>
      <c r="AUO28" s="6"/>
      <c r="AUP28" s="6"/>
      <c r="AUQ28" s="6"/>
      <c r="AUR28" s="6"/>
      <c r="AUS28" s="6"/>
      <c r="AUT28" s="6"/>
      <c r="AUU28" s="6"/>
      <c r="AUV28" s="6"/>
      <c r="AUW28" s="6"/>
      <c r="AUX28" s="6"/>
      <c r="AUY28" s="6"/>
      <c r="AUZ28" s="6"/>
      <c r="AVA28" s="6"/>
      <c r="AVB28" s="6"/>
      <c r="AVC28" s="6"/>
      <c r="AVD28" s="6"/>
      <c r="AVE28" s="6"/>
      <c r="AVF28" s="6"/>
      <c r="AVG28" s="6"/>
      <c r="AVH28" s="6"/>
      <c r="AVI28" s="6"/>
      <c r="AVJ28" s="6"/>
      <c r="AVK28" s="6"/>
      <c r="AVL28" s="6"/>
      <c r="AVM28" s="6"/>
      <c r="AVN28" s="6"/>
      <c r="AVO28" s="6"/>
      <c r="AVP28" s="6"/>
      <c r="AVQ28" s="6"/>
      <c r="AVR28" s="6"/>
      <c r="AVS28" s="6"/>
      <c r="AVT28" s="6"/>
      <c r="AVU28" s="6"/>
      <c r="AVV28" s="6"/>
      <c r="AVW28" s="6"/>
      <c r="AVX28" s="6"/>
      <c r="AVY28" s="6"/>
      <c r="AVZ28" s="6"/>
      <c r="AWA28" s="6"/>
      <c r="AWB28" s="6"/>
      <c r="AWC28" s="6"/>
      <c r="AWD28" s="6"/>
      <c r="AWE28" s="6"/>
      <c r="AWF28" s="6"/>
      <c r="AWG28" s="6"/>
      <c r="AWH28" s="6"/>
      <c r="AWI28" s="6"/>
      <c r="AWJ28" s="6"/>
      <c r="AWK28" s="6"/>
      <c r="AWL28" s="6"/>
      <c r="AWM28" s="6"/>
      <c r="AWN28" s="6"/>
      <c r="AWO28" s="6"/>
      <c r="AWP28" s="6"/>
      <c r="AWQ28" s="6"/>
      <c r="AWR28" s="6"/>
      <c r="AWS28" s="6"/>
      <c r="AWT28" s="6"/>
      <c r="AWU28" s="6"/>
      <c r="AWV28" s="6"/>
      <c r="AWW28" s="6"/>
      <c r="AWX28" s="6"/>
      <c r="AWY28" s="6"/>
      <c r="AWZ28" s="6"/>
      <c r="AXA28" s="6"/>
      <c r="AXB28" s="6"/>
      <c r="AXC28" s="6"/>
      <c r="AXD28" s="6"/>
      <c r="AXE28" s="6"/>
      <c r="AXF28" s="6"/>
      <c r="AXG28" s="6"/>
      <c r="AXH28" s="6"/>
      <c r="AXI28" s="6"/>
      <c r="AXJ28" s="6"/>
      <c r="AXK28" s="6"/>
      <c r="AXL28" s="6"/>
      <c r="AXM28" s="6"/>
      <c r="AXN28" s="6"/>
      <c r="AXO28" s="6"/>
      <c r="AXP28" s="6"/>
      <c r="AXQ28" s="6"/>
      <c r="AXR28" s="6"/>
      <c r="AXS28" s="6"/>
      <c r="AXT28" s="6"/>
      <c r="AXU28" s="6"/>
      <c r="AXV28" s="6"/>
      <c r="AXW28" s="6"/>
      <c r="AXX28" s="6"/>
      <c r="AXY28" s="6"/>
      <c r="AXZ28" s="6"/>
      <c r="AYA28" s="6"/>
      <c r="AYB28" s="6"/>
      <c r="AYC28" s="6"/>
      <c r="AYD28" s="6"/>
      <c r="AYE28" s="6"/>
      <c r="AYF28" s="6"/>
      <c r="AYG28" s="6"/>
      <c r="AYH28" s="6"/>
      <c r="AYI28" s="6"/>
      <c r="AYJ28" s="6"/>
      <c r="AYK28" s="6"/>
      <c r="AYL28" s="6"/>
      <c r="AYM28" s="6"/>
      <c r="AYN28" s="6"/>
      <c r="AYO28" s="6"/>
      <c r="AYP28" s="6"/>
      <c r="AYQ28" s="6"/>
      <c r="AYR28" s="6"/>
      <c r="AYS28" s="6"/>
      <c r="AYT28" s="6"/>
      <c r="AYU28" s="6"/>
      <c r="AYV28" s="6"/>
      <c r="AYW28" s="6"/>
      <c r="AYX28" s="6"/>
      <c r="AYY28" s="6"/>
      <c r="AYZ28" s="6"/>
      <c r="AZA28" s="6"/>
      <c r="AZB28" s="6"/>
      <c r="AZC28" s="6"/>
      <c r="AZD28" s="6"/>
      <c r="AZE28" s="6"/>
      <c r="AZF28" s="6"/>
      <c r="AZG28" s="6"/>
      <c r="AZH28" s="6"/>
      <c r="AZI28" s="6"/>
      <c r="AZJ28" s="6"/>
      <c r="AZK28" s="6"/>
      <c r="AZL28" s="6"/>
      <c r="AZM28" s="6"/>
      <c r="AZN28" s="6"/>
      <c r="AZO28" s="6"/>
      <c r="AZP28" s="6"/>
      <c r="AZQ28" s="6"/>
      <c r="AZR28" s="6"/>
      <c r="AZS28" s="6"/>
      <c r="AZT28" s="6"/>
      <c r="AZU28" s="6"/>
      <c r="AZV28" s="6"/>
      <c r="AZW28" s="6"/>
      <c r="AZX28" s="6"/>
      <c r="AZY28" s="6"/>
      <c r="AZZ28" s="6"/>
      <c r="BAA28" s="6"/>
      <c r="BAB28" s="6"/>
      <c r="BAC28" s="6"/>
      <c r="BAD28" s="6"/>
      <c r="BAE28" s="6"/>
      <c r="BAF28" s="6"/>
      <c r="BAG28" s="6"/>
      <c r="BAH28" s="6"/>
      <c r="BAI28" s="6"/>
      <c r="BAJ28" s="6"/>
      <c r="BAK28" s="6"/>
      <c r="BAL28" s="6"/>
      <c r="BAM28" s="6"/>
      <c r="BAN28" s="6"/>
      <c r="BAO28" s="6"/>
      <c r="BAP28" s="6"/>
      <c r="BAQ28" s="6"/>
      <c r="BAR28" s="6"/>
      <c r="BAS28" s="6"/>
      <c r="BAT28" s="6"/>
      <c r="BAU28" s="6"/>
      <c r="BAV28" s="6"/>
      <c r="BAW28" s="6"/>
      <c r="BAX28" s="6"/>
      <c r="BAY28" s="6"/>
      <c r="BAZ28" s="6"/>
      <c r="BBA28" s="6"/>
      <c r="BBB28" s="6"/>
      <c r="BBC28" s="6"/>
      <c r="BBD28" s="6"/>
      <c r="BBE28" s="6"/>
      <c r="BBF28" s="6"/>
      <c r="BBG28" s="6"/>
      <c r="BBH28" s="6"/>
      <c r="BBI28" s="6"/>
      <c r="BBJ28" s="6"/>
      <c r="BBK28" s="6"/>
      <c r="BBL28" s="6"/>
      <c r="BBM28" s="6"/>
      <c r="BBN28" s="6"/>
      <c r="BBO28" s="6"/>
      <c r="BBP28" s="6"/>
      <c r="BBQ28" s="6"/>
      <c r="BBR28" s="6"/>
      <c r="BBS28" s="6"/>
      <c r="BBT28" s="6"/>
      <c r="BBU28" s="6"/>
      <c r="BBV28" s="6"/>
      <c r="BBW28" s="6"/>
      <c r="BBX28" s="6"/>
      <c r="BBY28" s="6"/>
      <c r="BBZ28" s="6"/>
      <c r="BCA28" s="6"/>
      <c r="BCB28" s="6"/>
      <c r="BCC28" s="6"/>
      <c r="BCD28" s="6"/>
      <c r="BCE28" s="6"/>
      <c r="BCF28" s="6"/>
      <c r="BCG28" s="6"/>
      <c r="BCH28" s="6"/>
      <c r="BCI28" s="6"/>
      <c r="BCJ28" s="6"/>
      <c r="BCK28" s="6"/>
      <c r="BCL28" s="6"/>
      <c r="BCM28" s="6"/>
      <c r="BCN28" s="6"/>
      <c r="BCO28" s="6"/>
      <c r="BCP28" s="6"/>
      <c r="BCQ28" s="6"/>
      <c r="BCR28" s="6"/>
      <c r="BCS28" s="6"/>
      <c r="BCT28" s="6"/>
      <c r="BCU28" s="6"/>
      <c r="BCV28" s="6"/>
      <c r="BCW28" s="6"/>
      <c r="BCX28" s="6"/>
      <c r="BCY28" s="6"/>
      <c r="BCZ28" s="6"/>
      <c r="BDA28" s="6"/>
      <c r="BDB28" s="6"/>
      <c r="BDC28" s="6"/>
      <c r="BDD28" s="6"/>
      <c r="BDE28" s="6"/>
      <c r="BDF28" s="6"/>
      <c r="BDG28" s="6"/>
      <c r="BDH28" s="6"/>
      <c r="BDI28" s="6"/>
      <c r="BDJ28" s="6"/>
      <c r="BDK28" s="6"/>
      <c r="BDL28" s="6"/>
      <c r="BDM28" s="6"/>
      <c r="BDN28" s="6"/>
      <c r="BDO28" s="6"/>
      <c r="BDP28" s="6"/>
      <c r="BDQ28" s="6"/>
      <c r="BDR28" s="6"/>
      <c r="BDS28" s="6"/>
      <c r="BDT28" s="6"/>
      <c r="BDU28" s="6"/>
      <c r="BDV28" s="6"/>
      <c r="BDW28" s="6"/>
      <c r="BDX28" s="6"/>
      <c r="BDY28" s="6"/>
      <c r="BDZ28" s="6"/>
      <c r="BEA28" s="6"/>
      <c r="BEB28" s="6"/>
      <c r="BEC28" s="6"/>
      <c r="BED28" s="6"/>
      <c r="BEE28" s="6"/>
      <c r="BEF28" s="6"/>
      <c r="BEG28" s="6"/>
      <c r="BEH28" s="6"/>
      <c r="BEI28" s="6"/>
      <c r="BEJ28" s="6"/>
      <c r="BEK28" s="6"/>
      <c r="BEL28" s="6"/>
      <c r="BEM28" s="6"/>
      <c r="BEN28" s="6"/>
      <c r="BEO28" s="6"/>
      <c r="BEP28" s="6"/>
      <c r="BEQ28" s="6"/>
      <c r="BER28" s="6"/>
      <c r="BES28" s="6"/>
      <c r="BET28" s="6"/>
      <c r="BEU28" s="6"/>
      <c r="BEV28" s="6"/>
      <c r="BEW28" s="6"/>
      <c r="BEX28" s="6"/>
      <c r="BEY28" s="6"/>
      <c r="BEZ28" s="6"/>
      <c r="BFA28" s="6"/>
      <c r="BFB28" s="6"/>
      <c r="BFC28" s="6"/>
      <c r="BFD28" s="6"/>
      <c r="BFE28" s="6"/>
      <c r="BFF28" s="6"/>
      <c r="BFG28" s="6"/>
      <c r="BFH28" s="6"/>
      <c r="BFI28" s="6"/>
      <c r="BFJ28" s="6"/>
      <c r="BFK28" s="6"/>
      <c r="BFL28" s="6"/>
      <c r="BFM28" s="6"/>
      <c r="BFN28" s="6"/>
      <c r="BFO28" s="6"/>
      <c r="BFP28" s="6"/>
      <c r="BFQ28" s="6"/>
      <c r="BFR28" s="6"/>
      <c r="BFS28" s="6"/>
      <c r="BFT28" s="6"/>
      <c r="BFU28" s="6"/>
      <c r="BFV28" s="6"/>
      <c r="BFW28" s="6"/>
      <c r="BFX28" s="6"/>
      <c r="BFY28" s="6"/>
      <c r="BFZ28" s="6"/>
      <c r="BGA28" s="6"/>
      <c r="BGB28" s="6"/>
      <c r="BGC28" s="6"/>
      <c r="BGD28" s="6"/>
      <c r="BGE28" s="6"/>
      <c r="BGF28" s="6"/>
      <c r="BGG28" s="6"/>
      <c r="BGH28" s="6"/>
      <c r="BGI28" s="6"/>
      <c r="BGJ28" s="6"/>
      <c r="BGK28" s="6"/>
      <c r="BGL28" s="6"/>
      <c r="BGM28" s="6"/>
      <c r="BGN28" s="6"/>
      <c r="BGO28" s="6"/>
      <c r="BGP28" s="6"/>
      <c r="BGQ28" s="6"/>
      <c r="BGR28" s="6"/>
      <c r="BGS28" s="6"/>
      <c r="BGT28" s="6"/>
      <c r="BGU28" s="6"/>
      <c r="BGV28" s="6"/>
      <c r="BGW28" s="6"/>
      <c r="BGX28" s="6"/>
      <c r="BGY28" s="6"/>
      <c r="BGZ28" s="6"/>
      <c r="BHA28" s="6"/>
      <c r="BHB28" s="6"/>
      <c r="BHC28" s="6"/>
      <c r="BHD28" s="6"/>
      <c r="BHE28" s="6"/>
      <c r="BHF28" s="6"/>
      <c r="BHG28" s="6"/>
      <c r="BHH28" s="6"/>
      <c r="BHI28" s="6"/>
      <c r="BHJ28" s="6"/>
      <c r="BHK28" s="6"/>
      <c r="BHL28" s="6"/>
      <c r="BHM28" s="6"/>
      <c r="BHN28" s="6"/>
      <c r="BHO28" s="6"/>
      <c r="BHP28" s="6"/>
      <c r="BHQ28" s="6"/>
      <c r="BHR28" s="6"/>
      <c r="BHS28" s="6"/>
      <c r="BHT28" s="6"/>
      <c r="BHU28" s="6"/>
      <c r="BHV28" s="6"/>
      <c r="BHW28" s="6"/>
      <c r="BHX28" s="6"/>
      <c r="BHY28" s="6"/>
      <c r="BHZ28" s="6"/>
      <c r="BIA28" s="6"/>
      <c r="BIB28" s="6"/>
      <c r="BIC28" s="6"/>
      <c r="BID28" s="6"/>
      <c r="BIE28" s="6"/>
      <c r="BIF28" s="6"/>
      <c r="BIG28" s="6"/>
      <c r="BIH28" s="6"/>
      <c r="BII28" s="6"/>
      <c r="BIJ28" s="6"/>
      <c r="BIK28" s="6"/>
      <c r="BIL28" s="6"/>
      <c r="BIM28" s="6"/>
      <c r="BIN28" s="6"/>
      <c r="BIO28" s="6"/>
      <c r="BIP28" s="6"/>
      <c r="BIQ28" s="6"/>
      <c r="BIR28" s="6"/>
      <c r="BIS28" s="6"/>
      <c r="BIT28" s="6"/>
      <c r="BIU28" s="6"/>
      <c r="BIV28" s="6"/>
      <c r="BIW28" s="6"/>
      <c r="BIX28" s="6"/>
      <c r="BIY28" s="6"/>
      <c r="BIZ28" s="6"/>
      <c r="BJA28" s="6"/>
      <c r="BJB28" s="6"/>
      <c r="BJC28" s="6"/>
      <c r="BJD28" s="6"/>
      <c r="BJE28" s="6"/>
      <c r="BJF28" s="6"/>
      <c r="BJG28" s="6"/>
      <c r="BJH28" s="6"/>
      <c r="BJI28" s="6"/>
      <c r="BJJ28" s="6"/>
      <c r="BJK28" s="6"/>
      <c r="BJL28" s="6"/>
      <c r="BJM28" s="6"/>
      <c r="BJN28" s="6"/>
      <c r="BJO28" s="6"/>
      <c r="BJP28" s="6"/>
      <c r="BJQ28" s="6"/>
      <c r="BJR28" s="6"/>
      <c r="BJS28" s="6"/>
      <c r="BJT28" s="6"/>
      <c r="BJU28" s="6"/>
      <c r="BJV28" s="6"/>
      <c r="BJW28" s="6"/>
      <c r="BJX28" s="6"/>
      <c r="BJY28" s="6"/>
      <c r="BJZ28" s="6"/>
      <c r="BKA28" s="6"/>
      <c r="BKB28" s="6"/>
      <c r="BKC28" s="6"/>
      <c r="BKD28" s="6"/>
      <c r="BKE28" s="6"/>
      <c r="BKF28" s="6"/>
      <c r="BKG28" s="6"/>
      <c r="BKH28" s="6"/>
      <c r="BKI28" s="6"/>
      <c r="BKJ28" s="6"/>
      <c r="BKK28" s="6"/>
      <c r="BKL28" s="6"/>
      <c r="BKM28" s="6"/>
      <c r="BKN28" s="6"/>
      <c r="BKO28" s="6"/>
      <c r="BKP28" s="6"/>
      <c r="BKQ28" s="6"/>
      <c r="BKR28" s="6"/>
      <c r="BKS28" s="6"/>
      <c r="BKT28" s="6"/>
      <c r="BKU28" s="6"/>
      <c r="BKV28" s="6"/>
      <c r="BKW28" s="6"/>
      <c r="BKX28" s="6"/>
      <c r="BKY28" s="6"/>
      <c r="BKZ28" s="6"/>
      <c r="BLA28" s="6"/>
      <c r="BLB28" s="6"/>
      <c r="BLC28" s="6"/>
      <c r="BLD28" s="6"/>
      <c r="BLE28" s="6"/>
      <c r="BLF28" s="6"/>
      <c r="BLG28" s="6"/>
      <c r="BLH28" s="6"/>
      <c r="BLI28" s="6"/>
      <c r="BLJ28" s="6"/>
      <c r="BLK28" s="6"/>
      <c r="BLL28" s="6"/>
      <c r="BLM28" s="6"/>
      <c r="BLN28" s="6"/>
      <c r="BLO28" s="6"/>
      <c r="BLP28" s="6"/>
      <c r="BLQ28" s="6"/>
      <c r="BLR28" s="6"/>
      <c r="BLS28" s="6"/>
      <c r="BLT28" s="6"/>
      <c r="BLU28" s="6"/>
      <c r="BLV28" s="6"/>
      <c r="BLW28" s="6"/>
      <c r="BLX28" s="6"/>
      <c r="BLY28" s="6"/>
      <c r="BLZ28" s="6"/>
      <c r="BMA28" s="6"/>
      <c r="BMB28" s="6"/>
      <c r="BMC28" s="6"/>
      <c r="BMD28" s="6"/>
      <c r="BME28" s="6"/>
      <c r="BMF28" s="6"/>
      <c r="BMG28" s="6"/>
      <c r="BMH28" s="6"/>
      <c r="BMI28" s="6"/>
      <c r="BMJ28" s="6"/>
      <c r="BMK28" s="6"/>
      <c r="BML28" s="6"/>
      <c r="BMM28" s="6"/>
      <c r="BMN28" s="6"/>
      <c r="BMO28" s="6"/>
      <c r="BMP28" s="6"/>
      <c r="BMQ28" s="6"/>
      <c r="BMR28" s="6"/>
      <c r="BMS28" s="6"/>
      <c r="BMT28" s="6"/>
      <c r="BMU28" s="6"/>
      <c r="BMV28" s="6"/>
      <c r="BMW28" s="6"/>
      <c r="BMX28" s="6"/>
      <c r="BMY28" s="6"/>
      <c r="BMZ28" s="6"/>
      <c r="BNA28" s="6"/>
      <c r="BNB28" s="6"/>
      <c r="BNC28" s="6"/>
      <c r="BND28" s="6"/>
      <c r="BNE28" s="6"/>
      <c r="BNF28" s="6"/>
      <c r="BNG28" s="6"/>
      <c r="BNH28" s="6"/>
      <c r="BNI28" s="6"/>
      <c r="BNJ28" s="6"/>
      <c r="BNK28" s="6"/>
      <c r="BNL28" s="6"/>
      <c r="BNM28" s="6"/>
      <c r="BNN28" s="6"/>
      <c r="BNO28" s="6"/>
      <c r="BNP28" s="6"/>
      <c r="BNQ28" s="6"/>
      <c r="BNR28" s="6"/>
      <c r="BNS28" s="6"/>
      <c r="BNT28" s="6"/>
      <c r="BNU28" s="6"/>
      <c r="BNV28" s="6"/>
      <c r="BNW28" s="6"/>
      <c r="BNX28" s="6"/>
      <c r="BNY28" s="6"/>
      <c r="BNZ28" s="6"/>
      <c r="BOA28" s="6"/>
      <c r="BOB28" s="6"/>
      <c r="BOC28" s="6"/>
      <c r="BOD28" s="6"/>
      <c r="BOE28" s="6"/>
      <c r="BOF28" s="6"/>
      <c r="BOG28" s="6"/>
      <c r="BOH28" s="6"/>
      <c r="BOI28" s="6"/>
      <c r="BOJ28" s="6"/>
      <c r="BOK28" s="6"/>
      <c r="BOL28" s="6"/>
      <c r="BOM28" s="6"/>
      <c r="BON28" s="6"/>
      <c r="BOO28" s="6"/>
      <c r="BOP28" s="6"/>
      <c r="BOQ28" s="6"/>
      <c r="BOR28" s="6"/>
      <c r="BOS28" s="6"/>
      <c r="BOT28" s="6"/>
      <c r="BOU28" s="6"/>
      <c r="BOV28" s="6"/>
      <c r="BOW28" s="6"/>
      <c r="BOX28" s="6"/>
      <c r="BOY28" s="6"/>
      <c r="BOZ28" s="6"/>
      <c r="BPA28" s="6"/>
      <c r="BPB28" s="6"/>
      <c r="BPC28" s="6"/>
      <c r="BPD28" s="6"/>
      <c r="BPE28" s="6"/>
      <c r="BPF28" s="6"/>
      <c r="BPG28" s="6"/>
      <c r="BPH28" s="6"/>
      <c r="BPI28" s="6"/>
      <c r="BPJ28" s="6"/>
      <c r="BPK28" s="6"/>
      <c r="BPL28" s="6"/>
      <c r="BPM28" s="6"/>
      <c r="BPN28" s="6"/>
      <c r="BPO28" s="6"/>
      <c r="BPP28" s="6"/>
      <c r="BPQ28" s="6"/>
      <c r="BPR28" s="6"/>
      <c r="BPS28" s="6"/>
      <c r="BPT28" s="6"/>
      <c r="BPU28" s="6"/>
      <c r="BPV28" s="6"/>
      <c r="BPW28" s="6"/>
      <c r="BPX28" s="6"/>
      <c r="BPY28" s="6"/>
      <c r="BPZ28" s="6"/>
      <c r="BQA28" s="6"/>
      <c r="BQB28" s="6"/>
      <c r="BQC28" s="6"/>
      <c r="BQD28" s="6"/>
      <c r="BQE28" s="6"/>
      <c r="BQF28" s="6"/>
      <c r="BQG28" s="6"/>
      <c r="BQH28" s="6"/>
      <c r="BQI28" s="6"/>
      <c r="BQJ28" s="6"/>
      <c r="BQK28" s="6"/>
      <c r="BQL28" s="6"/>
      <c r="BQM28" s="6"/>
      <c r="BQN28" s="6"/>
      <c r="BQO28" s="6"/>
      <c r="BQP28" s="6"/>
      <c r="BQQ28" s="6"/>
      <c r="BQR28" s="6"/>
      <c r="BQS28" s="6"/>
      <c r="BQT28" s="6"/>
      <c r="BQU28" s="6"/>
      <c r="BQV28" s="6"/>
      <c r="BQW28" s="6"/>
      <c r="BQX28" s="6"/>
      <c r="BQY28" s="6"/>
      <c r="BQZ28" s="6"/>
      <c r="BRA28" s="6"/>
      <c r="BRB28" s="6"/>
      <c r="BRC28" s="6"/>
      <c r="BRD28" s="6"/>
      <c r="BRE28" s="6"/>
      <c r="BRF28" s="6"/>
      <c r="BRG28" s="6"/>
      <c r="BRH28" s="6"/>
      <c r="BRI28" s="6"/>
      <c r="BRJ28" s="6"/>
      <c r="BRK28" s="6"/>
      <c r="BRL28" s="6"/>
      <c r="BRM28" s="6"/>
      <c r="BRN28" s="6"/>
      <c r="BRO28" s="6"/>
      <c r="BRP28" s="6"/>
      <c r="BRQ28" s="6"/>
      <c r="BRR28" s="6"/>
      <c r="BRS28" s="6"/>
      <c r="BRT28" s="6"/>
      <c r="BRU28" s="6"/>
      <c r="BRV28" s="6"/>
      <c r="BRW28" s="6"/>
      <c r="BRX28" s="6"/>
      <c r="BRY28" s="6"/>
      <c r="BRZ28" s="6"/>
      <c r="BSA28" s="6"/>
      <c r="BSB28" s="6"/>
      <c r="BSC28" s="6"/>
      <c r="BSD28" s="6"/>
      <c r="BSE28" s="6"/>
      <c r="BSF28" s="6"/>
      <c r="BSG28" s="6"/>
      <c r="BSH28" s="6"/>
      <c r="BSI28" s="6"/>
      <c r="BSJ28" s="6"/>
      <c r="BSK28" s="6"/>
      <c r="BSL28" s="6"/>
      <c r="BSM28" s="6"/>
      <c r="BSN28" s="6"/>
      <c r="BSO28" s="6"/>
      <c r="BSP28" s="6"/>
      <c r="BSQ28" s="6"/>
      <c r="BSR28" s="6"/>
      <c r="BSS28" s="6"/>
      <c r="BST28" s="6"/>
      <c r="BSU28" s="6"/>
      <c r="BSV28" s="6"/>
      <c r="BSW28" s="6"/>
      <c r="BSX28" s="6"/>
      <c r="BSY28" s="6"/>
      <c r="BSZ28" s="6"/>
      <c r="BTA28" s="6"/>
      <c r="BTB28" s="6"/>
      <c r="BTC28" s="6"/>
      <c r="BTD28" s="6"/>
      <c r="BTE28" s="6"/>
      <c r="BTF28" s="6"/>
      <c r="BTG28" s="6"/>
      <c r="BTH28" s="6"/>
      <c r="BTI28" s="6"/>
      <c r="BTJ28" s="6"/>
      <c r="BTK28" s="6"/>
      <c r="BTL28" s="6"/>
      <c r="BTM28" s="6"/>
      <c r="BTN28" s="6"/>
      <c r="BTO28" s="6"/>
      <c r="BTP28" s="6"/>
      <c r="BTQ28" s="6"/>
      <c r="BTR28" s="6"/>
      <c r="BTS28" s="6"/>
      <c r="BTT28" s="6"/>
      <c r="BTU28" s="6"/>
      <c r="BTV28" s="6"/>
      <c r="BTW28" s="6"/>
      <c r="BTX28" s="6"/>
      <c r="BTY28" s="6"/>
      <c r="BTZ28" s="6"/>
      <c r="BUA28" s="6"/>
      <c r="BUB28" s="6"/>
      <c r="BUC28" s="6"/>
      <c r="BUD28" s="6"/>
      <c r="BUE28" s="6"/>
      <c r="BUF28" s="6"/>
      <c r="BUG28" s="6"/>
      <c r="BUH28" s="6"/>
      <c r="BUI28" s="6"/>
      <c r="BUJ28" s="6"/>
      <c r="BUK28" s="6"/>
      <c r="BUL28" s="6"/>
      <c r="BUM28" s="6"/>
      <c r="BUN28" s="6"/>
      <c r="BUO28" s="6"/>
      <c r="BUP28" s="6"/>
      <c r="BUQ28" s="6"/>
      <c r="BUR28" s="6"/>
      <c r="BUS28" s="6"/>
      <c r="BUT28" s="6"/>
      <c r="BUU28" s="6"/>
      <c r="BUV28" s="6"/>
      <c r="BUW28" s="6"/>
      <c r="BUX28" s="6"/>
      <c r="BUY28" s="6"/>
      <c r="BUZ28" s="6"/>
      <c r="BVA28" s="6"/>
      <c r="BVB28" s="6"/>
      <c r="BVC28" s="6"/>
      <c r="BVD28" s="6"/>
      <c r="BVE28" s="6"/>
      <c r="BVF28" s="6"/>
      <c r="BVG28" s="6"/>
      <c r="BVH28" s="6"/>
      <c r="BVI28" s="6"/>
      <c r="BVJ28" s="6"/>
      <c r="BVK28" s="6"/>
      <c r="BVL28" s="6"/>
      <c r="BVM28" s="6"/>
      <c r="BVN28" s="6"/>
      <c r="BVO28" s="6"/>
      <c r="BVP28" s="6"/>
      <c r="BVQ28" s="6"/>
      <c r="BVR28" s="6"/>
      <c r="BVS28" s="6"/>
      <c r="BVT28" s="6"/>
      <c r="BVU28" s="6"/>
      <c r="BVV28" s="6"/>
      <c r="BVW28" s="6"/>
      <c r="BVX28" s="6"/>
      <c r="BVY28" s="6"/>
      <c r="BVZ28" s="6"/>
      <c r="BWA28" s="6"/>
      <c r="BWB28" s="6"/>
      <c r="BWC28" s="6"/>
      <c r="BWD28" s="6"/>
      <c r="BWE28" s="6"/>
      <c r="BWF28" s="6"/>
      <c r="BWG28" s="6"/>
      <c r="BWH28" s="6"/>
      <c r="BWI28" s="6"/>
      <c r="BWJ28" s="6"/>
      <c r="BWK28" s="6"/>
      <c r="BWL28" s="6"/>
      <c r="BWM28" s="6"/>
      <c r="BWN28" s="6"/>
      <c r="BWO28" s="6"/>
      <c r="BWP28" s="6"/>
      <c r="BWQ28" s="6"/>
      <c r="BWR28" s="6"/>
      <c r="BWS28" s="6"/>
      <c r="BWT28" s="6"/>
      <c r="BWU28" s="6"/>
      <c r="BWV28" s="6"/>
      <c r="BWW28" s="6"/>
      <c r="BWX28" s="6"/>
      <c r="BWY28" s="6"/>
      <c r="BWZ28" s="6"/>
      <c r="BXA28" s="6"/>
      <c r="BXB28" s="6"/>
      <c r="BXC28" s="6"/>
      <c r="BXD28" s="6"/>
      <c r="BXE28" s="6"/>
      <c r="BXF28" s="6"/>
      <c r="BXG28" s="6"/>
      <c r="BXH28" s="6"/>
      <c r="BXI28" s="6"/>
      <c r="BXJ28" s="6"/>
      <c r="BXK28" s="6"/>
      <c r="BXL28" s="6"/>
      <c r="BXM28" s="6"/>
      <c r="BXN28" s="6"/>
      <c r="BXO28" s="6"/>
      <c r="BXP28" s="6"/>
      <c r="BXQ28" s="6"/>
      <c r="BXR28" s="6"/>
      <c r="BXS28" s="6"/>
      <c r="BXT28" s="6"/>
      <c r="BXU28" s="6"/>
      <c r="BXV28" s="6"/>
      <c r="BXW28" s="6"/>
      <c r="BXX28" s="6"/>
      <c r="BXY28" s="6"/>
      <c r="BXZ28" s="6"/>
      <c r="BYA28" s="6"/>
      <c r="BYB28" s="6"/>
      <c r="BYC28" s="6"/>
      <c r="BYD28" s="6"/>
      <c r="BYE28" s="6"/>
      <c r="BYF28" s="6"/>
      <c r="BYG28" s="6"/>
      <c r="BYH28" s="6"/>
      <c r="BYI28" s="6"/>
      <c r="BYJ28" s="6"/>
      <c r="BYK28" s="6"/>
      <c r="BYL28" s="6"/>
      <c r="BYM28" s="6"/>
      <c r="BYN28" s="6"/>
      <c r="BYO28" s="6"/>
      <c r="BYP28" s="6"/>
      <c r="BYQ28" s="6"/>
      <c r="BYR28" s="6"/>
      <c r="BYS28" s="6"/>
      <c r="BYT28" s="6"/>
      <c r="BYU28" s="6"/>
      <c r="BYV28" s="6"/>
      <c r="BYW28" s="6"/>
      <c r="BYX28" s="6"/>
      <c r="BYY28" s="6"/>
      <c r="BYZ28" s="6"/>
      <c r="BZA28" s="6"/>
      <c r="BZB28" s="6"/>
      <c r="BZC28" s="6"/>
      <c r="BZD28" s="6"/>
      <c r="BZE28" s="6"/>
      <c r="BZF28" s="6"/>
      <c r="BZG28" s="6"/>
      <c r="BZH28" s="6"/>
      <c r="BZI28" s="6"/>
      <c r="BZJ28" s="6"/>
      <c r="BZK28" s="6"/>
      <c r="BZL28" s="6"/>
      <c r="BZM28" s="6"/>
      <c r="BZN28" s="6"/>
      <c r="BZO28" s="6"/>
      <c r="BZP28" s="6"/>
      <c r="BZQ28" s="6"/>
      <c r="BZR28" s="6"/>
      <c r="BZS28" s="6"/>
      <c r="BZT28" s="6"/>
      <c r="BZU28" s="6"/>
      <c r="BZV28" s="6"/>
      <c r="BZW28" s="6"/>
      <c r="BZX28" s="6"/>
      <c r="BZY28" s="6"/>
      <c r="BZZ28" s="6"/>
      <c r="CAA28" s="6"/>
      <c r="CAB28" s="6"/>
      <c r="CAC28" s="6"/>
      <c r="CAD28" s="6"/>
      <c r="CAE28" s="6"/>
      <c r="CAF28" s="6"/>
      <c r="CAG28" s="6"/>
    </row>
    <row r="29" spans="1:2061" x14ac:dyDescent="0.25">
      <c r="A29" s="67">
        <v>2</v>
      </c>
      <c r="B29" s="68"/>
      <c r="C29" s="92" t="str">
        <f>AG23</f>
        <v>LILLE FG BETHUNE</v>
      </c>
      <c r="D29" s="93"/>
      <c r="E29" s="93"/>
      <c r="F29" s="93"/>
      <c r="G29" s="93"/>
      <c r="H29" s="193">
        <v>2</v>
      </c>
      <c r="I29" s="193">
        <v>2</v>
      </c>
      <c r="J29" s="93" t="str">
        <f>AG26</f>
        <v>TOURCOING 2</v>
      </c>
      <c r="K29" s="93"/>
      <c r="L29" s="93"/>
      <c r="M29" s="93"/>
      <c r="N29" s="94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2"/>
      <c r="AE29" s="72"/>
      <c r="AF29" s="72"/>
      <c r="AG29" s="72"/>
      <c r="AH29" s="72"/>
      <c r="AI29" s="72"/>
      <c r="AJ29" s="72"/>
      <c r="AK29" s="72"/>
      <c r="AL29" s="72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3"/>
      <c r="AX29" s="19">
        <f>IF(H29="",0,IF(H29=I29,0,IF(H29&lt;I29,0,IF(Equipes!$Z$2=1,IF('Matchs de poule'!H29&gt;'Matchs de poule'!I29,3),IF(Equipes!$Z$2=2,IF('Matchs de poule'!H29&gt;'Matchs de poule'!I29,4))))))</f>
        <v>0</v>
      </c>
      <c r="AY29" s="21">
        <f>IF(I29="",0,IF(I29=H29,0,IF(I29&lt;H29,0,IF(Equipes!$Z$2=1,IF('Matchs de poule'!I29&gt;'Matchs de poule'!H29,3),IF(Equipes!$Z$2=2,IF(I29&gt;'Matchs de poule'!H29,4))))))</f>
        <v>0</v>
      </c>
      <c r="AZ29" s="26">
        <f>IF(H29="",0,IF(H29&gt;I29,0,IF(H29&lt;I29,0,IF(Equipes!$Z$2=1,IF('Matchs de poule'!H29='Matchs de poule'!I29,1),IF(Equipes!$Z$2=2,IF('Matchs de poule'!H29=I29,2))))))</f>
        <v>1</v>
      </c>
      <c r="BA29" s="21">
        <f>IF(I29="",0,IF(I29&gt;H29,0,IF(I29&lt;H29,0,IF(Equipes!$Z$2=1,IF('Matchs de poule'!I29='Matchs de poule'!H29,1),IF(Equipes!$Z$2=2,IF('Matchs de poule'!I29='Matchs de poule'!H29,2))))))</f>
        <v>1</v>
      </c>
      <c r="BB29" s="26">
        <f>IF(H29="",0,IF(H29&gt;I29,0,IF(H29=I29,0,IF(Equipes!$Z$2=1,IF('Matchs de poule'!H29&lt;'Matchs de poule'!I29,0),IF(Equipes!$Z$2=2,IF('Matchs de poule'!H29&lt;'Matchs de poule'!I29,1))))))</f>
        <v>0</v>
      </c>
      <c r="BC29" s="21">
        <f>IF(I29="",0,IF(I29&gt;H29,0,IF(I29=H29,0,IF(Equipes!$Z$2=1,IF('Matchs de poule'!I29&lt;'Matchs de poule'!H29,0),IF(Equipes!$Z$2=2,IF('Matchs de poule'!I29&lt;'Matchs de poule'!H29,1))))))</f>
        <v>0</v>
      </c>
      <c r="BD29" s="26">
        <f t="shared" si="22"/>
        <v>1</v>
      </c>
      <c r="BE29" s="21">
        <f t="shared" si="23"/>
        <v>1</v>
      </c>
      <c r="BF29" s="27">
        <f t="shared" si="24"/>
        <v>1</v>
      </c>
      <c r="BG29" s="15">
        <f t="shared" si="25"/>
        <v>1</v>
      </c>
      <c r="BH29" s="27" t="b">
        <f t="shared" si="26"/>
        <v>0</v>
      </c>
      <c r="BI29" s="15" t="b">
        <f t="shared" si="27"/>
        <v>0</v>
      </c>
      <c r="BJ29" s="27">
        <f t="shared" si="28"/>
        <v>1</v>
      </c>
      <c r="BK29" s="15">
        <f t="shared" si="29"/>
        <v>1</v>
      </c>
      <c r="BL29" s="27" t="b">
        <f t="shared" si="30"/>
        <v>0</v>
      </c>
      <c r="BM29" s="15" t="b">
        <f t="shared" si="31"/>
        <v>0</v>
      </c>
      <c r="BN29" s="27">
        <f t="shared" si="32"/>
        <v>2</v>
      </c>
      <c r="BO29" s="15">
        <f t="shared" si="33"/>
        <v>2</v>
      </c>
      <c r="BP29" s="27">
        <f t="shared" si="34"/>
        <v>2</v>
      </c>
      <c r="BQ29" s="15">
        <f t="shared" si="35"/>
        <v>2</v>
      </c>
      <c r="BR29" s="78"/>
      <c r="BS29" s="79"/>
      <c r="BT29" s="79"/>
      <c r="BU29" s="79"/>
      <c r="BV29" s="79"/>
      <c r="BW29" s="79"/>
      <c r="BX29" s="79"/>
      <c r="BY29" s="79"/>
      <c r="BZ29" s="79"/>
      <c r="CA29" s="79"/>
      <c r="CB29" s="79"/>
      <c r="CC29" s="79"/>
      <c r="CD29" s="82"/>
      <c r="CE29" s="82"/>
      <c r="CF29" s="82"/>
      <c r="CG29" s="82"/>
      <c r="CH29" s="82"/>
      <c r="CI29" s="82"/>
      <c r="CJ29" s="82"/>
      <c r="CK29" s="82"/>
      <c r="CL29" s="82"/>
      <c r="CM29" s="82"/>
      <c r="CN29" s="82"/>
      <c r="CO29" s="82"/>
      <c r="CP29" s="82"/>
      <c r="CQ29" s="82"/>
      <c r="CR29" s="82"/>
      <c r="CS29" s="82"/>
      <c r="CT29" s="82"/>
      <c r="CU29" s="82"/>
      <c r="CV29" s="82"/>
      <c r="CW29" s="82"/>
      <c r="CX29" s="82"/>
      <c r="CY29" s="82"/>
      <c r="CZ29" s="82"/>
      <c r="DA29" s="82"/>
      <c r="DB29" s="82"/>
      <c r="DC29" s="82"/>
      <c r="DD29" s="82"/>
      <c r="DE29" s="82"/>
      <c r="DF29" s="82"/>
      <c r="DG29" s="82"/>
      <c r="DH29" s="82"/>
      <c r="DI29" s="82"/>
      <c r="DJ29" s="82"/>
      <c r="DK29" s="82"/>
      <c r="DL29" s="82"/>
      <c r="DM29" s="82"/>
      <c r="DN29" s="82"/>
      <c r="DO29" s="82"/>
      <c r="DP29" s="82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  <c r="PM29" s="6"/>
      <c r="PN29" s="6"/>
      <c r="PO29" s="6"/>
      <c r="PP29" s="6"/>
      <c r="PQ29" s="6"/>
      <c r="PR29" s="6"/>
      <c r="PS29" s="6"/>
      <c r="PT29" s="6"/>
      <c r="PU29" s="6"/>
      <c r="PV29" s="6"/>
      <c r="PW29" s="6"/>
      <c r="PX29" s="6"/>
      <c r="PY29" s="6"/>
      <c r="PZ29" s="6"/>
      <c r="QA29" s="6"/>
      <c r="QB29" s="6"/>
      <c r="QC29" s="6"/>
      <c r="QD29" s="6"/>
      <c r="QE29" s="6"/>
      <c r="QF29" s="6"/>
      <c r="QG29" s="6"/>
      <c r="QH29" s="6"/>
      <c r="QI29" s="6"/>
      <c r="QJ29" s="6"/>
      <c r="QK29" s="6"/>
      <c r="QL29" s="6"/>
      <c r="QM29" s="6"/>
      <c r="QN29" s="6"/>
      <c r="QO29" s="6"/>
      <c r="QP29" s="6"/>
      <c r="QQ29" s="6"/>
      <c r="QR29" s="6"/>
      <c r="QS29" s="6"/>
      <c r="QT29" s="6"/>
      <c r="QU29" s="6"/>
      <c r="QV29" s="6"/>
      <c r="QW29" s="6"/>
      <c r="QX29" s="6"/>
      <c r="QY29" s="6"/>
      <c r="QZ29" s="6"/>
      <c r="RA29" s="6"/>
      <c r="RB29" s="6"/>
      <c r="RC29" s="6"/>
      <c r="RD29" s="6"/>
      <c r="RE29" s="6"/>
      <c r="RF29" s="6"/>
      <c r="RG29" s="6"/>
      <c r="RH29" s="6"/>
      <c r="RI29" s="6"/>
      <c r="RJ29" s="6"/>
      <c r="RK29" s="6"/>
      <c r="RL29" s="6"/>
      <c r="RM29" s="6"/>
      <c r="RN29" s="6"/>
      <c r="RO29" s="6"/>
      <c r="RP29" s="6"/>
      <c r="RQ29" s="6"/>
      <c r="RR29" s="6"/>
      <c r="RS29" s="6"/>
      <c r="RT29" s="6"/>
      <c r="RU29" s="6"/>
      <c r="RV29" s="6"/>
      <c r="RW29" s="6"/>
      <c r="RX29" s="6"/>
      <c r="RY29" s="6"/>
      <c r="RZ29" s="6"/>
      <c r="SA29" s="6"/>
      <c r="SB29" s="6"/>
      <c r="SC29" s="6"/>
      <c r="SD29" s="6"/>
      <c r="SE29" s="6"/>
      <c r="SF29" s="6"/>
      <c r="SG29" s="6"/>
      <c r="SH29" s="6"/>
      <c r="SI29" s="6"/>
      <c r="SJ29" s="6"/>
      <c r="SK29" s="6"/>
      <c r="SL29" s="6"/>
      <c r="SM29" s="6"/>
      <c r="SN29" s="6"/>
      <c r="SO29" s="6"/>
      <c r="SP29" s="6"/>
      <c r="SQ29" s="6"/>
      <c r="SR29" s="6"/>
      <c r="SS29" s="6"/>
      <c r="ST29" s="6"/>
      <c r="SU29" s="6"/>
      <c r="SV29" s="6"/>
      <c r="SW29" s="6"/>
      <c r="SX29" s="6"/>
      <c r="SY29" s="6"/>
      <c r="SZ29" s="6"/>
      <c r="TA29" s="6"/>
      <c r="TB29" s="6"/>
      <c r="TC29" s="6"/>
      <c r="TD29" s="6"/>
      <c r="TE29" s="6"/>
      <c r="TF29" s="6"/>
      <c r="TG29" s="6"/>
      <c r="TH29" s="6"/>
      <c r="TI29" s="6"/>
      <c r="TJ29" s="6"/>
      <c r="TK29" s="6"/>
      <c r="TL29" s="6"/>
      <c r="TM29" s="6"/>
      <c r="TN29" s="6"/>
      <c r="TO29" s="6"/>
      <c r="TP29" s="6"/>
      <c r="TQ29" s="6"/>
      <c r="TR29" s="6"/>
      <c r="TS29" s="6"/>
      <c r="TT29" s="6"/>
      <c r="TU29" s="6"/>
      <c r="TV29" s="6"/>
      <c r="TW29" s="6"/>
      <c r="TX29" s="6"/>
      <c r="TY29" s="6"/>
      <c r="TZ29" s="6"/>
      <c r="UA29" s="6"/>
      <c r="UB29" s="6"/>
      <c r="UC29" s="6"/>
      <c r="UD29" s="6"/>
      <c r="UE29" s="6"/>
      <c r="UF29" s="6"/>
      <c r="UG29" s="6"/>
      <c r="UH29" s="6"/>
      <c r="UI29" s="6"/>
      <c r="UJ29" s="6"/>
      <c r="UK29" s="6"/>
      <c r="UL29" s="6"/>
      <c r="UM29" s="6"/>
      <c r="UN29" s="6"/>
      <c r="UO29" s="6"/>
      <c r="UP29" s="6"/>
      <c r="UQ29" s="6"/>
      <c r="UR29" s="6"/>
      <c r="US29" s="6"/>
      <c r="UT29" s="6"/>
      <c r="UU29" s="6"/>
      <c r="UV29" s="6"/>
      <c r="UW29" s="6"/>
      <c r="UX29" s="6"/>
      <c r="UY29" s="6"/>
      <c r="UZ29" s="6"/>
      <c r="VA29" s="6"/>
      <c r="VB29" s="6"/>
      <c r="VC29" s="6"/>
      <c r="VD29" s="6"/>
      <c r="VE29" s="6"/>
      <c r="VF29" s="6"/>
      <c r="VG29" s="6"/>
      <c r="VH29" s="6"/>
      <c r="VI29" s="6"/>
      <c r="VJ29" s="6"/>
      <c r="VK29" s="6"/>
      <c r="VL29" s="6"/>
      <c r="VM29" s="6"/>
      <c r="VN29" s="6"/>
      <c r="VO29" s="6"/>
      <c r="VP29" s="6"/>
      <c r="VQ29" s="6"/>
      <c r="VR29" s="6"/>
      <c r="VS29" s="6"/>
      <c r="VT29" s="6"/>
      <c r="VU29" s="6"/>
      <c r="VV29" s="6"/>
      <c r="VW29" s="6"/>
      <c r="VX29" s="6"/>
      <c r="VY29" s="6"/>
      <c r="VZ29" s="6"/>
      <c r="WA29" s="6"/>
      <c r="WB29" s="6"/>
      <c r="WC29" s="6"/>
      <c r="WD29" s="6"/>
      <c r="WE29" s="6"/>
      <c r="WF29" s="6"/>
      <c r="WG29" s="6"/>
      <c r="WH29" s="6"/>
      <c r="WI29" s="6"/>
      <c r="WJ29" s="6"/>
      <c r="WK29" s="6"/>
      <c r="WL29" s="6"/>
      <c r="WM29" s="6"/>
      <c r="WN29" s="6"/>
      <c r="WO29" s="6"/>
      <c r="WP29" s="6"/>
      <c r="WQ29" s="6"/>
      <c r="WR29" s="6"/>
      <c r="WS29" s="6"/>
      <c r="WT29" s="6"/>
      <c r="WU29" s="6"/>
      <c r="WV29" s="6"/>
      <c r="WW29" s="6"/>
      <c r="WX29" s="6"/>
      <c r="WY29" s="6"/>
      <c r="WZ29" s="6"/>
      <c r="XA29" s="6"/>
      <c r="XB29" s="6"/>
      <c r="XC29" s="6"/>
      <c r="XD29" s="6"/>
      <c r="XE29" s="6"/>
      <c r="XF29" s="6"/>
      <c r="XG29" s="6"/>
      <c r="XH29" s="6"/>
      <c r="XI29" s="6"/>
      <c r="XJ29" s="6"/>
      <c r="XK29" s="6"/>
      <c r="XL29" s="6"/>
      <c r="XM29" s="6"/>
      <c r="XN29" s="6"/>
      <c r="XO29" s="6"/>
      <c r="XP29" s="6"/>
      <c r="XQ29" s="6"/>
      <c r="XR29" s="6"/>
      <c r="XS29" s="6"/>
      <c r="XT29" s="6"/>
      <c r="XU29" s="6"/>
      <c r="XV29" s="6"/>
      <c r="XW29" s="6"/>
      <c r="XX29" s="6"/>
      <c r="XY29" s="6"/>
      <c r="XZ29" s="6"/>
      <c r="YA29" s="6"/>
      <c r="YB29" s="6"/>
      <c r="YC29" s="6"/>
      <c r="YD29" s="6"/>
      <c r="YE29" s="6"/>
      <c r="YF29" s="6"/>
      <c r="YG29" s="6"/>
      <c r="YH29" s="6"/>
      <c r="YI29" s="6"/>
      <c r="YJ29" s="6"/>
      <c r="YK29" s="6"/>
      <c r="YL29" s="6"/>
      <c r="YM29" s="6"/>
      <c r="YN29" s="6"/>
      <c r="YO29" s="6"/>
      <c r="YP29" s="6"/>
      <c r="YQ29" s="6"/>
      <c r="YR29" s="6"/>
      <c r="YS29" s="6"/>
      <c r="YT29" s="6"/>
      <c r="YU29" s="6"/>
      <c r="YV29" s="6"/>
      <c r="YW29" s="6"/>
      <c r="YX29" s="6"/>
      <c r="YY29" s="6"/>
      <c r="YZ29" s="6"/>
      <c r="ZA29" s="6"/>
      <c r="ZB29" s="6"/>
      <c r="ZC29" s="6"/>
      <c r="ZD29" s="6"/>
      <c r="ZE29" s="6"/>
      <c r="ZF29" s="6"/>
      <c r="ZG29" s="6"/>
      <c r="ZH29" s="6"/>
      <c r="ZI29" s="6"/>
      <c r="ZJ29" s="6"/>
      <c r="ZK29" s="6"/>
      <c r="ZL29" s="6"/>
      <c r="ZM29" s="6"/>
      <c r="ZN29" s="6"/>
      <c r="ZO29" s="6"/>
      <c r="ZP29" s="6"/>
      <c r="ZQ29" s="6"/>
      <c r="ZR29" s="6"/>
      <c r="ZS29" s="6"/>
      <c r="ZT29" s="6"/>
      <c r="ZU29" s="6"/>
      <c r="ZV29" s="6"/>
      <c r="ZW29" s="6"/>
      <c r="ZX29" s="6"/>
      <c r="ZY29" s="6"/>
      <c r="ZZ29" s="6"/>
      <c r="AAA29" s="6"/>
      <c r="AAB29" s="6"/>
      <c r="AAC29" s="6"/>
      <c r="AAD29" s="6"/>
      <c r="AAE29" s="6"/>
      <c r="AAF29" s="6"/>
      <c r="AAG29" s="6"/>
      <c r="AAH29" s="6"/>
      <c r="AAI29" s="6"/>
      <c r="AAJ29" s="6"/>
      <c r="AAK29" s="6"/>
      <c r="AAL29" s="6"/>
      <c r="AAM29" s="6"/>
      <c r="AAN29" s="6"/>
      <c r="AAO29" s="6"/>
      <c r="AAP29" s="6"/>
      <c r="AAQ29" s="6"/>
      <c r="AAR29" s="6"/>
      <c r="AAS29" s="6"/>
      <c r="AAT29" s="6"/>
      <c r="AAU29" s="6"/>
      <c r="AAV29" s="6"/>
      <c r="AAW29" s="6"/>
      <c r="AAX29" s="6"/>
      <c r="AAY29" s="6"/>
      <c r="AAZ29" s="6"/>
      <c r="ABA29" s="6"/>
      <c r="ABB29" s="6"/>
      <c r="ABC29" s="6"/>
      <c r="ABD29" s="6"/>
      <c r="ABE29" s="6"/>
      <c r="ABF29" s="6"/>
      <c r="ABG29" s="6"/>
      <c r="ABH29" s="6"/>
      <c r="ABI29" s="6"/>
      <c r="ABJ29" s="6"/>
      <c r="ABK29" s="6"/>
      <c r="ABL29" s="6"/>
      <c r="ABM29" s="6"/>
      <c r="ABN29" s="6"/>
      <c r="ABO29" s="6"/>
      <c r="ABP29" s="6"/>
      <c r="ABQ29" s="6"/>
      <c r="ABR29" s="6"/>
      <c r="ABS29" s="6"/>
      <c r="ABT29" s="6"/>
      <c r="ABU29" s="6"/>
      <c r="ABV29" s="6"/>
      <c r="ABW29" s="6"/>
      <c r="ABX29" s="6"/>
      <c r="ABY29" s="6"/>
      <c r="ABZ29" s="6"/>
      <c r="ACA29" s="6"/>
      <c r="ACB29" s="6"/>
      <c r="ACC29" s="6"/>
      <c r="ACD29" s="6"/>
      <c r="ACE29" s="6"/>
      <c r="ACF29" s="6"/>
      <c r="ACG29" s="6"/>
      <c r="ACH29" s="6"/>
      <c r="ACI29" s="6"/>
      <c r="ACJ29" s="6"/>
      <c r="ACK29" s="6"/>
      <c r="ACL29" s="6"/>
      <c r="ACM29" s="6"/>
      <c r="ACN29" s="6"/>
      <c r="ACO29" s="6"/>
      <c r="ACP29" s="6"/>
      <c r="ACQ29" s="6"/>
      <c r="ACR29" s="6"/>
      <c r="ACS29" s="6"/>
      <c r="ACT29" s="6"/>
      <c r="ACU29" s="6"/>
      <c r="ACV29" s="6"/>
      <c r="ACW29" s="6"/>
      <c r="ACX29" s="6"/>
      <c r="ACY29" s="6"/>
      <c r="ACZ29" s="6"/>
      <c r="ADA29" s="6"/>
      <c r="ADB29" s="6"/>
      <c r="ADC29" s="6"/>
      <c r="ADD29" s="6"/>
      <c r="ADE29" s="6"/>
      <c r="ADF29" s="6"/>
      <c r="ADG29" s="6"/>
      <c r="ADH29" s="6"/>
      <c r="ADI29" s="6"/>
      <c r="ADJ29" s="6"/>
      <c r="ADK29" s="6"/>
      <c r="ADL29" s="6"/>
      <c r="ADM29" s="6"/>
      <c r="ADN29" s="6"/>
      <c r="ADO29" s="6"/>
      <c r="ADP29" s="6"/>
      <c r="ADQ29" s="6"/>
      <c r="ADR29" s="6"/>
      <c r="ADS29" s="6"/>
      <c r="ADT29" s="6"/>
      <c r="ADU29" s="6"/>
      <c r="ADV29" s="6"/>
      <c r="ADW29" s="6"/>
      <c r="ADX29" s="6"/>
      <c r="ADY29" s="6"/>
      <c r="ADZ29" s="6"/>
      <c r="AEA29" s="6"/>
      <c r="AEB29" s="6"/>
      <c r="AEC29" s="6"/>
      <c r="AED29" s="6"/>
      <c r="AEE29" s="6"/>
      <c r="AEF29" s="6"/>
      <c r="AEG29" s="6"/>
      <c r="AEH29" s="6"/>
      <c r="AEI29" s="6"/>
      <c r="AEJ29" s="6"/>
      <c r="AEK29" s="6"/>
      <c r="AEL29" s="6"/>
      <c r="AEM29" s="6"/>
      <c r="AEN29" s="6"/>
      <c r="AEO29" s="6"/>
      <c r="AEP29" s="6"/>
      <c r="AEQ29" s="6"/>
      <c r="AER29" s="6"/>
      <c r="AES29" s="6"/>
      <c r="AET29" s="6"/>
      <c r="AEU29" s="6"/>
      <c r="AEV29" s="6"/>
      <c r="AEW29" s="6"/>
      <c r="AEX29" s="6"/>
      <c r="AEY29" s="6"/>
      <c r="AEZ29" s="6"/>
      <c r="AFA29" s="6"/>
      <c r="AFB29" s="6"/>
      <c r="AFC29" s="6"/>
      <c r="AFD29" s="6"/>
      <c r="AFE29" s="6"/>
      <c r="AFF29" s="6"/>
      <c r="AFG29" s="6"/>
      <c r="AFH29" s="6"/>
      <c r="AFI29" s="6"/>
      <c r="AFJ29" s="6"/>
      <c r="AFK29" s="6"/>
      <c r="AFL29" s="6"/>
      <c r="AFM29" s="6"/>
      <c r="AFN29" s="6"/>
      <c r="AFO29" s="6"/>
      <c r="AFP29" s="6"/>
      <c r="AFQ29" s="6"/>
      <c r="AFR29" s="6"/>
      <c r="AFS29" s="6"/>
      <c r="AFT29" s="6"/>
      <c r="AFU29" s="6"/>
      <c r="AFV29" s="6"/>
      <c r="AFW29" s="6"/>
      <c r="AFX29" s="6"/>
      <c r="AFY29" s="6"/>
      <c r="AFZ29" s="6"/>
      <c r="AGA29" s="6"/>
      <c r="AGB29" s="6"/>
      <c r="AGC29" s="6"/>
      <c r="AGD29" s="6"/>
      <c r="AGE29" s="6"/>
      <c r="AGF29" s="6"/>
      <c r="AGG29" s="6"/>
      <c r="AGH29" s="6"/>
      <c r="AGI29" s="6"/>
      <c r="AGJ29" s="6"/>
      <c r="AGK29" s="6"/>
      <c r="AGL29" s="6"/>
      <c r="AGM29" s="6"/>
      <c r="AGN29" s="6"/>
      <c r="AGO29" s="6"/>
      <c r="AGP29" s="6"/>
      <c r="AGQ29" s="6"/>
      <c r="AGR29" s="6"/>
      <c r="AGS29" s="6"/>
      <c r="AGT29" s="6"/>
      <c r="AGU29" s="6"/>
      <c r="AGV29" s="6"/>
      <c r="AGW29" s="6"/>
      <c r="AGX29" s="6"/>
      <c r="AGY29" s="6"/>
      <c r="AGZ29" s="6"/>
      <c r="AHA29" s="6"/>
      <c r="AHB29" s="6"/>
      <c r="AHC29" s="6"/>
      <c r="AHD29" s="6"/>
      <c r="AHE29" s="6"/>
      <c r="AHF29" s="6"/>
      <c r="AHG29" s="6"/>
      <c r="AHH29" s="6"/>
      <c r="AHI29" s="6"/>
      <c r="AHJ29" s="6"/>
      <c r="AHK29" s="6"/>
      <c r="AHL29" s="6"/>
      <c r="AHM29" s="6"/>
      <c r="AHN29" s="6"/>
      <c r="AHO29" s="6"/>
      <c r="AHP29" s="6"/>
      <c r="AHQ29" s="6"/>
      <c r="AHR29" s="6"/>
      <c r="AHS29" s="6"/>
      <c r="AHT29" s="6"/>
      <c r="AHU29" s="6"/>
      <c r="AHV29" s="6"/>
      <c r="AHW29" s="6"/>
      <c r="AHX29" s="6"/>
      <c r="AHY29" s="6"/>
      <c r="AHZ29" s="6"/>
      <c r="AIA29" s="6"/>
      <c r="AIB29" s="6"/>
      <c r="AIC29" s="6"/>
      <c r="AID29" s="6"/>
      <c r="AIE29" s="6"/>
      <c r="AIF29" s="6"/>
      <c r="AIG29" s="6"/>
      <c r="AIH29" s="6"/>
      <c r="AII29" s="6"/>
      <c r="AIJ29" s="6"/>
      <c r="AIK29" s="6"/>
      <c r="AIL29" s="6"/>
      <c r="AIM29" s="6"/>
      <c r="AIN29" s="6"/>
      <c r="AIO29" s="6"/>
      <c r="AIP29" s="6"/>
      <c r="AIQ29" s="6"/>
      <c r="AIR29" s="6"/>
      <c r="AIS29" s="6"/>
      <c r="AIT29" s="6"/>
      <c r="AIU29" s="6"/>
      <c r="AIV29" s="6"/>
      <c r="AIW29" s="6"/>
      <c r="AIX29" s="6"/>
      <c r="AIY29" s="6"/>
      <c r="AIZ29" s="6"/>
      <c r="AJA29" s="6"/>
      <c r="AJB29" s="6"/>
      <c r="AJC29" s="6"/>
      <c r="AJD29" s="6"/>
      <c r="AJE29" s="6"/>
      <c r="AJF29" s="6"/>
      <c r="AJG29" s="6"/>
      <c r="AJH29" s="6"/>
      <c r="AJI29" s="6"/>
      <c r="AJJ29" s="6"/>
      <c r="AJK29" s="6"/>
      <c r="AJL29" s="6"/>
      <c r="AJM29" s="6"/>
      <c r="AJN29" s="6"/>
      <c r="AJO29" s="6"/>
      <c r="AJP29" s="6"/>
      <c r="AJQ29" s="6"/>
      <c r="AJR29" s="6"/>
      <c r="AJS29" s="6"/>
      <c r="AJT29" s="6"/>
      <c r="AJU29" s="6"/>
      <c r="AJV29" s="6"/>
      <c r="AJW29" s="6"/>
      <c r="AJX29" s="6"/>
      <c r="AJY29" s="6"/>
      <c r="AJZ29" s="6"/>
      <c r="AKA29" s="6"/>
      <c r="AKB29" s="6"/>
      <c r="AKC29" s="6"/>
      <c r="AKD29" s="6"/>
      <c r="AKE29" s="6"/>
      <c r="AKF29" s="6"/>
      <c r="AKG29" s="6"/>
      <c r="AKH29" s="6"/>
      <c r="AKI29" s="6"/>
      <c r="AKJ29" s="6"/>
      <c r="AKK29" s="6"/>
      <c r="AKL29" s="6"/>
      <c r="AKM29" s="6"/>
      <c r="AKN29" s="6"/>
      <c r="AKO29" s="6"/>
      <c r="AKP29" s="6"/>
      <c r="AKQ29" s="6"/>
      <c r="AKR29" s="6"/>
      <c r="AKS29" s="6"/>
      <c r="AKT29" s="6"/>
      <c r="AKU29" s="6"/>
      <c r="AKV29" s="6"/>
      <c r="AKW29" s="6"/>
      <c r="AKX29" s="6"/>
      <c r="AKY29" s="6"/>
      <c r="AKZ29" s="6"/>
      <c r="ALA29" s="6"/>
      <c r="ALB29" s="6"/>
      <c r="ALC29" s="6"/>
      <c r="ALD29" s="6"/>
      <c r="ALE29" s="6"/>
      <c r="ALF29" s="6"/>
      <c r="ALG29" s="6"/>
      <c r="ALH29" s="6"/>
      <c r="ALI29" s="6"/>
      <c r="ALJ29" s="6"/>
      <c r="ALK29" s="6"/>
      <c r="ALL29" s="6"/>
      <c r="ALM29" s="6"/>
      <c r="ALN29" s="6"/>
      <c r="ALO29" s="6"/>
      <c r="ALP29" s="6"/>
      <c r="ALQ29" s="6"/>
      <c r="ALR29" s="6"/>
      <c r="ALS29" s="6"/>
      <c r="ALT29" s="6"/>
      <c r="ALU29" s="6"/>
      <c r="ALV29" s="6"/>
      <c r="ALW29" s="6"/>
      <c r="ALX29" s="6"/>
      <c r="ALY29" s="6"/>
      <c r="ALZ29" s="6"/>
      <c r="AMA29" s="6"/>
      <c r="AMB29" s="6"/>
      <c r="AMC29" s="6"/>
      <c r="AMD29" s="6"/>
      <c r="AME29" s="6"/>
      <c r="AMF29" s="6"/>
      <c r="AMG29" s="6"/>
      <c r="AMH29" s="6"/>
      <c r="AMI29" s="6"/>
      <c r="AMJ29" s="6"/>
      <c r="AMK29" s="6"/>
      <c r="AML29" s="6"/>
      <c r="AMM29" s="6"/>
      <c r="AMN29" s="6"/>
      <c r="AMO29" s="6"/>
      <c r="AMP29" s="6"/>
      <c r="AMQ29" s="6"/>
      <c r="AMR29" s="6"/>
      <c r="AMS29" s="6"/>
      <c r="AMT29" s="6"/>
      <c r="AMU29" s="6"/>
      <c r="AMV29" s="6"/>
      <c r="AMW29" s="6"/>
      <c r="AMX29" s="6"/>
      <c r="AMY29" s="6"/>
      <c r="AMZ29" s="6"/>
      <c r="ANA29" s="6"/>
      <c r="ANB29" s="6"/>
      <c r="ANC29" s="6"/>
      <c r="AND29" s="6"/>
      <c r="ANE29" s="6"/>
      <c r="ANF29" s="6"/>
      <c r="ANG29" s="6"/>
      <c r="ANH29" s="6"/>
      <c r="ANI29" s="6"/>
      <c r="ANJ29" s="6"/>
      <c r="ANK29" s="6"/>
      <c r="ANL29" s="6"/>
      <c r="ANM29" s="6"/>
      <c r="ANN29" s="6"/>
      <c r="ANO29" s="6"/>
      <c r="ANP29" s="6"/>
      <c r="ANQ29" s="6"/>
      <c r="ANR29" s="6"/>
      <c r="ANS29" s="6"/>
      <c r="ANT29" s="6"/>
      <c r="ANU29" s="6"/>
      <c r="ANV29" s="6"/>
      <c r="ANW29" s="6"/>
      <c r="ANX29" s="6"/>
      <c r="ANY29" s="6"/>
      <c r="ANZ29" s="6"/>
      <c r="AOA29" s="6"/>
      <c r="AOB29" s="6"/>
      <c r="AOC29" s="6"/>
      <c r="AOD29" s="6"/>
      <c r="AOE29" s="6"/>
      <c r="AOF29" s="6"/>
      <c r="AOG29" s="6"/>
      <c r="AOH29" s="6"/>
      <c r="AOI29" s="6"/>
      <c r="AOJ29" s="6"/>
      <c r="AOK29" s="6"/>
      <c r="AOL29" s="6"/>
      <c r="AOM29" s="6"/>
      <c r="AON29" s="6"/>
      <c r="AOO29" s="6"/>
      <c r="AOP29" s="6"/>
      <c r="AOQ29" s="6"/>
      <c r="AOR29" s="6"/>
      <c r="AOS29" s="6"/>
      <c r="AOT29" s="6"/>
      <c r="AOU29" s="6"/>
      <c r="AOV29" s="6"/>
      <c r="AOW29" s="6"/>
      <c r="AOX29" s="6"/>
      <c r="AOY29" s="6"/>
      <c r="AOZ29" s="6"/>
      <c r="APA29" s="6"/>
      <c r="APB29" s="6"/>
      <c r="APC29" s="6"/>
      <c r="APD29" s="6"/>
      <c r="APE29" s="6"/>
      <c r="APF29" s="6"/>
      <c r="APG29" s="6"/>
      <c r="APH29" s="6"/>
      <c r="API29" s="6"/>
      <c r="APJ29" s="6"/>
      <c r="APK29" s="6"/>
      <c r="APL29" s="6"/>
      <c r="APM29" s="6"/>
      <c r="APN29" s="6"/>
      <c r="APO29" s="6"/>
      <c r="APP29" s="6"/>
      <c r="APQ29" s="6"/>
      <c r="APR29" s="6"/>
      <c r="APS29" s="6"/>
      <c r="APT29" s="6"/>
      <c r="APU29" s="6"/>
      <c r="APV29" s="6"/>
      <c r="APW29" s="6"/>
      <c r="APX29" s="6"/>
      <c r="APY29" s="6"/>
      <c r="APZ29" s="6"/>
      <c r="AQA29" s="6"/>
      <c r="AQB29" s="6"/>
      <c r="AQC29" s="6"/>
      <c r="AQD29" s="6"/>
      <c r="AQE29" s="6"/>
      <c r="AQF29" s="6"/>
      <c r="AQG29" s="6"/>
      <c r="AQH29" s="6"/>
      <c r="AQI29" s="6"/>
      <c r="AQJ29" s="6"/>
      <c r="AQK29" s="6"/>
      <c r="AQL29" s="6"/>
      <c r="AQM29" s="6"/>
      <c r="AQN29" s="6"/>
      <c r="AQO29" s="6"/>
      <c r="AQP29" s="6"/>
      <c r="AQQ29" s="6"/>
      <c r="AQR29" s="6"/>
      <c r="AQS29" s="6"/>
      <c r="AQT29" s="6"/>
      <c r="AQU29" s="6"/>
      <c r="AQV29" s="6"/>
      <c r="AQW29" s="6"/>
      <c r="AQX29" s="6"/>
      <c r="AQY29" s="6"/>
      <c r="AQZ29" s="6"/>
      <c r="ARA29" s="6"/>
      <c r="ARB29" s="6"/>
      <c r="ARC29" s="6"/>
      <c r="ARD29" s="6"/>
      <c r="ARE29" s="6"/>
      <c r="ARF29" s="6"/>
      <c r="ARG29" s="6"/>
      <c r="ARH29" s="6"/>
      <c r="ARI29" s="6"/>
      <c r="ARJ29" s="6"/>
      <c r="ARK29" s="6"/>
      <c r="ARL29" s="6"/>
      <c r="ARM29" s="6"/>
      <c r="ARN29" s="6"/>
      <c r="ARO29" s="6"/>
      <c r="ARP29" s="6"/>
      <c r="ARQ29" s="6"/>
      <c r="ARR29" s="6"/>
      <c r="ARS29" s="6"/>
      <c r="ART29" s="6"/>
      <c r="ARU29" s="6"/>
      <c r="ARV29" s="6"/>
      <c r="ARW29" s="6"/>
      <c r="ARX29" s="6"/>
      <c r="ARY29" s="6"/>
      <c r="ARZ29" s="6"/>
      <c r="ASA29" s="6"/>
      <c r="ASB29" s="6"/>
      <c r="ASC29" s="6"/>
      <c r="ASD29" s="6"/>
      <c r="ASE29" s="6"/>
      <c r="ASF29" s="6"/>
      <c r="ASG29" s="6"/>
      <c r="ASH29" s="6"/>
      <c r="ASI29" s="6"/>
      <c r="ASJ29" s="6"/>
      <c r="ASK29" s="6"/>
      <c r="ASL29" s="6"/>
      <c r="ASM29" s="6"/>
      <c r="ASN29" s="6"/>
      <c r="ASO29" s="6"/>
      <c r="ASP29" s="6"/>
      <c r="ASQ29" s="6"/>
      <c r="ASR29" s="6"/>
      <c r="ASS29" s="6"/>
      <c r="AST29" s="6"/>
      <c r="ASU29" s="6"/>
      <c r="ASV29" s="6"/>
      <c r="ASW29" s="6"/>
      <c r="ASX29" s="6"/>
      <c r="ASY29" s="6"/>
      <c r="ASZ29" s="6"/>
      <c r="ATA29" s="6"/>
      <c r="ATB29" s="6"/>
      <c r="ATC29" s="6"/>
      <c r="ATD29" s="6"/>
      <c r="ATE29" s="6"/>
      <c r="ATF29" s="6"/>
      <c r="ATG29" s="6"/>
      <c r="ATH29" s="6"/>
      <c r="ATI29" s="6"/>
      <c r="ATJ29" s="6"/>
      <c r="ATK29" s="6"/>
      <c r="ATL29" s="6"/>
      <c r="ATM29" s="6"/>
      <c r="ATN29" s="6"/>
      <c r="ATO29" s="6"/>
      <c r="ATP29" s="6"/>
      <c r="ATQ29" s="6"/>
      <c r="ATR29" s="6"/>
      <c r="ATS29" s="6"/>
      <c r="ATT29" s="6"/>
      <c r="ATU29" s="6"/>
      <c r="ATV29" s="6"/>
      <c r="ATW29" s="6"/>
      <c r="ATX29" s="6"/>
      <c r="ATY29" s="6"/>
      <c r="ATZ29" s="6"/>
      <c r="AUA29" s="6"/>
      <c r="AUB29" s="6"/>
      <c r="AUC29" s="6"/>
      <c r="AUD29" s="6"/>
      <c r="AUE29" s="6"/>
      <c r="AUF29" s="6"/>
      <c r="AUG29" s="6"/>
      <c r="AUH29" s="6"/>
      <c r="AUI29" s="6"/>
      <c r="AUJ29" s="6"/>
      <c r="AUK29" s="6"/>
      <c r="AUL29" s="6"/>
      <c r="AUM29" s="6"/>
      <c r="AUN29" s="6"/>
      <c r="AUO29" s="6"/>
      <c r="AUP29" s="6"/>
      <c r="AUQ29" s="6"/>
      <c r="AUR29" s="6"/>
      <c r="AUS29" s="6"/>
      <c r="AUT29" s="6"/>
      <c r="AUU29" s="6"/>
      <c r="AUV29" s="6"/>
      <c r="AUW29" s="6"/>
      <c r="AUX29" s="6"/>
      <c r="AUY29" s="6"/>
      <c r="AUZ29" s="6"/>
      <c r="AVA29" s="6"/>
      <c r="AVB29" s="6"/>
      <c r="AVC29" s="6"/>
      <c r="AVD29" s="6"/>
      <c r="AVE29" s="6"/>
      <c r="AVF29" s="6"/>
      <c r="AVG29" s="6"/>
      <c r="AVH29" s="6"/>
      <c r="AVI29" s="6"/>
      <c r="AVJ29" s="6"/>
      <c r="AVK29" s="6"/>
      <c r="AVL29" s="6"/>
      <c r="AVM29" s="6"/>
      <c r="AVN29" s="6"/>
      <c r="AVO29" s="6"/>
      <c r="AVP29" s="6"/>
      <c r="AVQ29" s="6"/>
      <c r="AVR29" s="6"/>
      <c r="AVS29" s="6"/>
      <c r="AVT29" s="6"/>
      <c r="AVU29" s="6"/>
      <c r="AVV29" s="6"/>
      <c r="AVW29" s="6"/>
      <c r="AVX29" s="6"/>
      <c r="AVY29" s="6"/>
      <c r="AVZ29" s="6"/>
      <c r="AWA29" s="6"/>
      <c r="AWB29" s="6"/>
      <c r="AWC29" s="6"/>
      <c r="AWD29" s="6"/>
      <c r="AWE29" s="6"/>
      <c r="AWF29" s="6"/>
      <c r="AWG29" s="6"/>
      <c r="AWH29" s="6"/>
      <c r="AWI29" s="6"/>
      <c r="AWJ29" s="6"/>
      <c r="AWK29" s="6"/>
      <c r="AWL29" s="6"/>
      <c r="AWM29" s="6"/>
      <c r="AWN29" s="6"/>
      <c r="AWO29" s="6"/>
      <c r="AWP29" s="6"/>
      <c r="AWQ29" s="6"/>
      <c r="AWR29" s="6"/>
      <c r="AWS29" s="6"/>
      <c r="AWT29" s="6"/>
      <c r="AWU29" s="6"/>
      <c r="AWV29" s="6"/>
      <c r="AWW29" s="6"/>
      <c r="AWX29" s="6"/>
      <c r="AWY29" s="6"/>
      <c r="AWZ29" s="6"/>
      <c r="AXA29" s="6"/>
      <c r="AXB29" s="6"/>
      <c r="AXC29" s="6"/>
      <c r="AXD29" s="6"/>
      <c r="AXE29" s="6"/>
      <c r="AXF29" s="6"/>
      <c r="AXG29" s="6"/>
      <c r="AXH29" s="6"/>
      <c r="AXI29" s="6"/>
      <c r="AXJ29" s="6"/>
      <c r="AXK29" s="6"/>
      <c r="AXL29" s="6"/>
      <c r="AXM29" s="6"/>
      <c r="AXN29" s="6"/>
      <c r="AXO29" s="6"/>
      <c r="AXP29" s="6"/>
      <c r="AXQ29" s="6"/>
      <c r="AXR29" s="6"/>
      <c r="AXS29" s="6"/>
      <c r="AXT29" s="6"/>
      <c r="AXU29" s="6"/>
      <c r="AXV29" s="6"/>
      <c r="AXW29" s="6"/>
      <c r="AXX29" s="6"/>
      <c r="AXY29" s="6"/>
      <c r="AXZ29" s="6"/>
      <c r="AYA29" s="6"/>
      <c r="AYB29" s="6"/>
      <c r="AYC29" s="6"/>
      <c r="AYD29" s="6"/>
      <c r="AYE29" s="6"/>
      <c r="AYF29" s="6"/>
      <c r="AYG29" s="6"/>
      <c r="AYH29" s="6"/>
      <c r="AYI29" s="6"/>
      <c r="AYJ29" s="6"/>
      <c r="AYK29" s="6"/>
      <c r="AYL29" s="6"/>
      <c r="AYM29" s="6"/>
      <c r="AYN29" s="6"/>
      <c r="AYO29" s="6"/>
      <c r="AYP29" s="6"/>
      <c r="AYQ29" s="6"/>
      <c r="AYR29" s="6"/>
      <c r="AYS29" s="6"/>
      <c r="AYT29" s="6"/>
      <c r="AYU29" s="6"/>
      <c r="AYV29" s="6"/>
      <c r="AYW29" s="6"/>
      <c r="AYX29" s="6"/>
      <c r="AYY29" s="6"/>
      <c r="AYZ29" s="6"/>
      <c r="AZA29" s="6"/>
      <c r="AZB29" s="6"/>
      <c r="AZC29" s="6"/>
      <c r="AZD29" s="6"/>
      <c r="AZE29" s="6"/>
      <c r="AZF29" s="6"/>
      <c r="AZG29" s="6"/>
      <c r="AZH29" s="6"/>
      <c r="AZI29" s="6"/>
      <c r="AZJ29" s="6"/>
      <c r="AZK29" s="6"/>
      <c r="AZL29" s="6"/>
      <c r="AZM29" s="6"/>
      <c r="AZN29" s="6"/>
      <c r="AZO29" s="6"/>
      <c r="AZP29" s="6"/>
      <c r="AZQ29" s="6"/>
      <c r="AZR29" s="6"/>
      <c r="AZS29" s="6"/>
      <c r="AZT29" s="6"/>
      <c r="AZU29" s="6"/>
      <c r="AZV29" s="6"/>
      <c r="AZW29" s="6"/>
      <c r="AZX29" s="6"/>
      <c r="AZY29" s="6"/>
      <c r="AZZ29" s="6"/>
      <c r="BAA29" s="6"/>
      <c r="BAB29" s="6"/>
      <c r="BAC29" s="6"/>
      <c r="BAD29" s="6"/>
      <c r="BAE29" s="6"/>
      <c r="BAF29" s="6"/>
      <c r="BAG29" s="6"/>
      <c r="BAH29" s="6"/>
      <c r="BAI29" s="6"/>
      <c r="BAJ29" s="6"/>
      <c r="BAK29" s="6"/>
      <c r="BAL29" s="6"/>
      <c r="BAM29" s="6"/>
      <c r="BAN29" s="6"/>
      <c r="BAO29" s="6"/>
      <c r="BAP29" s="6"/>
      <c r="BAQ29" s="6"/>
      <c r="BAR29" s="6"/>
      <c r="BAS29" s="6"/>
      <c r="BAT29" s="6"/>
      <c r="BAU29" s="6"/>
      <c r="BAV29" s="6"/>
      <c r="BAW29" s="6"/>
      <c r="BAX29" s="6"/>
      <c r="BAY29" s="6"/>
      <c r="BAZ29" s="6"/>
      <c r="BBA29" s="6"/>
      <c r="BBB29" s="6"/>
      <c r="BBC29" s="6"/>
      <c r="BBD29" s="6"/>
      <c r="BBE29" s="6"/>
      <c r="BBF29" s="6"/>
      <c r="BBG29" s="6"/>
      <c r="BBH29" s="6"/>
      <c r="BBI29" s="6"/>
      <c r="BBJ29" s="6"/>
      <c r="BBK29" s="6"/>
      <c r="BBL29" s="6"/>
      <c r="BBM29" s="6"/>
      <c r="BBN29" s="6"/>
      <c r="BBO29" s="6"/>
      <c r="BBP29" s="6"/>
      <c r="BBQ29" s="6"/>
      <c r="BBR29" s="6"/>
      <c r="BBS29" s="6"/>
      <c r="BBT29" s="6"/>
      <c r="BBU29" s="6"/>
      <c r="BBV29" s="6"/>
      <c r="BBW29" s="6"/>
      <c r="BBX29" s="6"/>
      <c r="BBY29" s="6"/>
      <c r="BBZ29" s="6"/>
      <c r="BCA29" s="6"/>
      <c r="BCB29" s="6"/>
      <c r="BCC29" s="6"/>
      <c r="BCD29" s="6"/>
      <c r="BCE29" s="6"/>
      <c r="BCF29" s="6"/>
      <c r="BCG29" s="6"/>
      <c r="BCH29" s="6"/>
      <c r="BCI29" s="6"/>
      <c r="BCJ29" s="6"/>
      <c r="BCK29" s="6"/>
      <c r="BCL29" s="6"/>
      <c r="BCM29" s="6"/>
      <c r="BCN29" s="6"/>
      <c r="BCO29" s="6"/>
      <c r="BCP29" s="6"/>
      <c r="BCQ29" s="6"/>
      <c r="BCR29" s="6"/>
      <c r="BCS29" s="6"/>
      <c r="BCT29" s="6"/>
      <c r="BCU29" s="6"/>
      <c r="BCV29" s="6"/>
      <c r="BCW29" s="6"/>
      <c r="BCX29" s="6"/>
      <c r="BCY29" s="6"/>
      <c r="BCZ29" s="6"/>
      <c r="BDA29" s="6"/>
      <c r="BDB29" s="6"/>
      <c r="BDC29" s="6"/>
      <c r="BDD29" s="6"/>
      <c r="BDE29" s="6"/>
      <c r="BDF29" s="6"/>
      <c r="BDG29" s="6"/>
      <c r="BDH29" s="6"/>
      <c r="BDI29" s="6"/>
      <c r="BDJ29" s="6"/>
      <c r="BDK29" s="6"/>
      <c r="BDL29" s="6"/>
      <c r="BDM29" s="6"/>
      <c r="BDN29" s="6"/>
      <c r="BDO29" s="6"/>
      <c r="BDP29" s="6"/>
      <c r="BDQ29" s="6"/>
      <c r="BDR29" s="6"/>
      <c r="BDS29" s="6"/>
      <c r="BDT29" s="6"/>
      <c r="BDU29" s="6"/>
      <c r="BDV29" s="6"/>
      <c r="BDW29" s="6"/>
      <c r="BDX29" s="6"/>
      <c r="BDY29" s="6"/>
      <c r="BDZ29" s="6"/>
      <c r="BEA29" s="6"/>
      <c r="BEB29" s="6"/>
      <c r="BEC29" s="6"/>
      <c r="BED29" s="6"/>
      <c r="BEE29" s="6"/>
      <c r="BEF29" s="6"/>
      <c r="BEG29" s="6"/>
      <c r="BEH29" s="6"/>
      <c r="BEI29" s="6"/>
      <c r="BEJ29" s="6"/>
      <c r="BEK29" s="6"/>
      <c r="BEL29" s="6"/>
      <c r="BEM29" s="6"/>
      <c r="BEN29" s="6"/>
      <c r="BEO29" s="6"/>
      <c r="BEP29" s="6"/>
      <c r="BEQ29" s="6"/>
      <c r="BER29" s="6"/>
      <c r="BES29" s="6"/>
      <c r="BET29" s="6"/>
      <c r="BEU29" s="6"/>
      <c r="BEV29" s="6"/>
      <c r="BEW29" s="6"/>
      <c r="BEX29" s="6"/>
      <c r="BEY29" s="6"/>
      <c r="BEZ29" s="6"/>
      <c r="BFA29" s="6"/>
      <c r="BFB29" s="6"/>
      <c r="BFC29" s="6"/>
      <c r="BFD29" s="6"/>
      <c r="BFE29" s="6"/>
      <c r="BFF29" s="6"/>
      <c r="BFG29" s="6"/>
      <c r="BFH29" s="6"/>
      <c r="BFI29" s="6"/>
      <c r="BFJ29" s="6"/>
      <c r="BFK29" s="6"/>
      <c r="BFL29" s="6"/>
      <c r="BFM29" s="6"/>
      <c r="BFN29" s="6"/>
      <c r="BFO29" s="6"/>
      <c r="BFP29" s="6"/>
      <c r="BFQ29" s="6"/>
      <c r="BFR29" s="6"/>
      <c r="BFS29" s="6"/>
      <c r="BFT29" s="6"/>
      <c r="BFU29" s="6"/>
      <c r="BFV29" s="6"/>
      <c r="BFW29" s="6"/>
      <c r="BFX29" s="6"/>
      <c r="BFY29" s="6"/>
      <c r="BFZ29" s="6"/>
      <c r="BGA29" s="6"/>
      <c r="BGB29" s="6"/>
      <c r="BGC29" s="6"/>
      <c r="BGD29" s="6"/>
      <c r="BGE29" s="6"/>
      <c r="BGF29" s="6"/>
      <c r="BGG29" s="6"/>
      <c r="BGH29" s="6"/>
      <c r="BGI29" s="6"/>
      <c r="BGJ29" s="6"/>
      <c r="BGK29" s="6"/>
      <c r="BGL29" s="6"/>
      <c r="BGM29" s="6"/>
      <c r="BGN29" s="6"/>
      <c r="BGO29" s="6"/>
      <c r="BGP29" s="6"/>
      <c r="BGQ29" s="6"/>
      <c r="BGR29" s="6"/>
      <c r="BGS29" s="6"/>
      <c r="BGT29" s="6"/>
      <c r="BGU29" s="6"/>
      <c r="BGV29" s="6"/>
      <c r="BGW29" s="6"/>
      <c r="BGX29" s="6"/>
      <c r="BGY29" s="6"/>
      <c r="BGZ29" s="6"/>
      <c r="BHA29" s="6"/>
      <c r="BHB29" s="6"/>
      <c r="BHC29" s="6"/>
      <c r="BHD29" s="6"/>
      <c r="BHE29" s="6"/>
      <c r="BHF29" s="6"/>
      <c r="BHG29" s="6"/>
      <c r="BHH29" s="6"/>
      <c r="BHI29" s="6"/>
      <c r="BHJ29" s="6"/>
      <c r="BHK29" s="6"/>
      <c r="BHL29" s="6"/>
      <c r="BHM29" s="6"/>
      <c r="BHN29" s="6"/>
      <c r="BHO29" s="6"/>
      <c r="BHP29" s="6"/>
      <c r="BHQ29" s="6"/>
      <c r="BHR29" s="6"/>
      <c r="BHS29" s="6"/>
      <c r="BHT29" s="6"/>
      <c r="BHU29" s="6"/>
      <c r="BHV29" s="6"/>
      <c r="BHW29" s="6"/>
      <c r="BHX29" s="6"/>
      <c r="BHY29" s="6"/>
      <c r="BHZ29" s="6"/>
      <c r="BIA29" s="6"/>
      <c r="BIB29" s="6"/>
      <c r="BIC29" s="6"/>
      <c r="BID29" s="6"/>
      <c r="BIE29" s="6"/>
      <c r="BIF29" s="6"/>
      <c r="BIG29" s="6"/>
      <c r="BIH29" s="6"/>
      <c r="BII29" s="6"/>
      <c r="BIJ29" s="6"/>
      <c r="BIK29" s="6"/>
      <c r="BIL29" s="6"/>
      <c r="BIM29" s="6"/>
      <c r="BIN29" s="6"/>
      <c r="BIO29" s="6"/>
      <c r="BIP29" s="6"/>
      <c r="BIQ29" s="6"/>
      <c r="BIR29" s="6"/>
      <c r="BIS29" s="6"/>
      <c r="BIT29" s="6"/>
      <c r="BIU29" s="6"/>
      <c r="BIV29" s="6"/>
      <c r="BIW29" s="6"/>
      <c r="BIX29" s="6"/>
      <c r="BIY29" s="6"/>
      <c r="BIZ29" s="6"/>
      <c r="BJA29" s="6"/>
      <c r="BJB29" s="6"/>
      <c r="BJC29" s="6"/>
      <c r="BJD29" s="6"/>
      <c r="BJE29" s="6"/>
      <c r="BJF29" s="6"/>
      <c r="BJG29" s="6"/>
      <c r="BJH29" s="6"/>
      <c r="BJI29" s="6"/>
      <c r="BJJ29" s="6"/>
      <c r="BJK29" s="6"/>
      <c r="BJL29" s="6"/>
      <c r="BJM29" s="6"/>
      <c r="BJN29" s="6"/>
      <c r="BJO29" s="6"/>
      <c r="BJP29" s="6"/>
      <c r="BJQ29" s="6"/>
      <c r="BJR29" s="6"/>
      <c r="BJS29" s="6"/>
      <c r="BJT29" s="6"/>
      <c r="BJU29" s="6"/>
      <c r="BJV29" s="6"/>
      <c r="BJW29" s="6"/>
      <c r="BJX29" s="6"/>
      <c r="BJY29" s="6"/>
      <c r="BJZ29" s="6"/>
      <c r="BKA29" s="6"/>
      <c r="BKB29" s="6"/>
      <c r="BKC29" s="6"/>
      <c r="BKD29" s="6"/>
      <c r="BKE29" s="6"/>
      <c r="BKF29" s="6"/>
      <c r="BKG29" s="6"/>
      <c r="BKH29" s="6"/>
      <c r="BKI29" s="6"/>
      <c r="BKJ29" s="6"/>
      <c r="BKK29" s="6"/>
      <c r="BKL29" s="6"/>
      <c r="BKM29" s="6"/>
      <c r="BKN29" s="6"/>
      <c r="BKO29" s="6"/>
      <c r="BKP29" s="6"/>
      <c r="BKQ29" s="6"/>
      <c r="BKR29" s="6"/>
      <c r="BKS29" s="6"/>
      <c r="BKT29" s="6"/>
      <c r="BKU29" s="6"/>
      <c r="BKV29" s="6"/>
      <c r="BKW29" s="6"/>
      <c r="BKX29" s="6"/>
      <c r="BKY29" s="6"/>
      <c r="BKZ29" s="6"/>
      <c r="BLA29" s="6"/>
      <c r="BLB29" s="6"/>
      <c r="BLC29" s="6"/>
      <c r="BLD29" s="6"/>
      <c r="BLE29" s="6"/>
      <c r="BLF29" s="6"/>
      <c r="BLG29" s="6"/>
      <c r="BLH29" s="6"/>
      <c r="BLI29" s="6"/>
      <c r="BLJ29" s="6"/>
      <c r="BLK29" s="6"/>
      <c r="BLL29" s="6"/>
      <c r="BLM29" s="6"/>
      <c r="BLN29" s="6"/>
      <c r="BLO29" s="6"/>
      <c r="BLP29" s="6"/>
      <c r="BLQ29" s="6"/>
      <c r="BLR29" s="6"/>
      <c r="BLS29" s="6"/>
      <c r="BLT29" s="6"/>
      <c r="BLU29" s="6"/>
      <c r="BLV29" s="6"/>
      <c r="BLW29" s="6"/>
      <c r="BLX29" s="6"/>
      <c r="BLY29" s="6"/>
      <c r="BLZ29" s="6"/>
      <c r="BMA29" s="6"/>
      <c r="BMB29" s="6"/>
      <c r="BMC29" s="6"/>
      <c r="BMD29" s="6"/>
      <c r="BME29" s="6"/>
      <c r="BMF29" s="6"/>
      <c r="BMG29" s="6"/>
      <c r="BMH29" s="6"/>
      <c r="BMI29" s="6"/>
      <c r="BMJ29" s="6"/>
      <c r="BMK29" s="6"/>
      <c r="BML29" s="6"/>
      <c r="BMM29" s="6"/>
      <c r="BMN29" s="6"/>
      <c r="BMO29" s="6"/>
      <c r="BMP29" s="6"/>
      <c r="BMQ29" s="6"/>
      <c r="BMR29" s="6"/>
      <c r="BMS29" s="6"/>
      <c r="BMT29" s="6"/>
      <c r="BMU29" s="6"/>
      <c r="BMV29" s="6"/>
      <c r="BMW29" s="6"/>
      <c r="BMX29" s="6"/>
      <c r="BMY29" s="6"/>
      <c r="BMZ29" s="6"/>
      <c r="BNA29" s="6"/>
      <c r="BNB29" s="6"/>
      <c r="BNC29" s="6"/>
      <c r="BND29" s="6"/>
      <c r="BNE29" s="6"/>
      <c r="BNF29" s="6"/>
      <c r="BNG29" s="6"/>
      <c r="BNH29" s="6"/>
      <c r="BNI29" s="6"/>
      <c r="BNJ29" s="6"/>
      <c r="BNK29" s="6"/>
      <c r="BNL29" s="6"/>
      <c r="BNM29" s="6"/>
      <c r="BNN29" s="6"/>
      <c r="BNO29" s="6"/>
      <c r="BNP29" s="6"/>
      <c r="BNQ29" s="6"/>
      <c r="BNR29" s="6"/>
      <c r="BNS29" s="6"/>
      <c r="BNT29" s="6"/>
      <c r="BNU29" s="6"/>
      <c r="BNV29" s="6"/>
      <c r="BNW29" s="6"/>
      <c r="BNX29" s="6"/>
      <c r="BNY29" s="6"/>
      <c r="BNZ29" s="6"/>
      <c r="BOA29" s="6"/>
      <c r="BOB29" s="6"/>
      <c r="BOC29" s="6"/>
      <c r="BOD29" s="6"/>
      <c r="BOE29" s="6"/>
      <c r="BOF29" s="6"/>
      <c r="BOG29" s="6"/>
      <c r="BOH29" s="6"/>
      <c r="BOI29" s="6"/>
      <c r="BOJ29" s="6"/>
      <c r="BOK29" s="6"/>
      <c r="BOL29" s="6"/>
      <c r="BOM29" s="6"/>
      <c r="BON29" s="6"/>
      <c r="BOO29" s="6"/>
      <c r="BOP29" s="6"/>
      <c r="BOQ29" s="6"/>
      <c r="BOR29" s="6"/>
      <c r="BOS29" s="6"/>
      <c r="BOT29" s="6"/>
      <c r="BOU29" s="6"/>
      <c r="BOV29" s="6"/>
      <c r="BOW29" s="6"/>
      <c r="BOX29" s="6"/>
      <c r="BOY29" s="6"/>
      <c r="BOZ29" s="6"/>
      <c r="BPA29" s="6"/>
      <c r="BPB29" s="6"/>
      <c r="BPC29" s="6"/>
      <c r="BPD29" s="6"/>
      <c r="BPE29" s="6"/>
      <c r="BPF29" s="6"/>
      <c r="BPG29" s="6"/>
      <c r="BPH29" s="6"/>
      <c r="BPI29" s="6"/>
      <c r="BPJ29" s="6"/>
      <c r="BPK29" s="6"/>
      <c r="BPL29" s="6"/>
      <c r="BPM29" s="6"/>
      <c r="BPN29" s="6"/>
      <c r="BPO29" s="6"/>
      <c r="BPP29" s="6"/>
      <c r="BPQ29" s="6"/>
      <c r="BPR29" s="6"/>
      <c r="BPS29" s="6"/>
      <c r="BPT29" s="6"/>
      <c r="BPU29" s="6"/>
      <c r="BPV29" s="6"/>
      <c r="BPW29" s="6"/>
      <c r="BPX29" s="6"/>
      <c r="BPY29" s="6"/>
      <c r="BPZ29" s="6"/>
      <c r="BQA29" s="6"/>
      <c r="BQB29" s="6"/>
      <c r="BQC29" s="6"/>
      <c r="BQD29" s="6"/>
      <c r="BQE29" s="6"/>
      <c r="BQF29" s="6"/>
      <c r="BQG29" s="6"/>
      <c r="BQH29" s="6"/>
      <c r="BQI29" s="6"/>
      <c r="BQJ29" s="6"/>
      <c r="BQK29" s="6"/>
      <c r="BQL29" s="6"/>
      <c r="BQM29" s="6"/>
      <c r="BQN29" s="6"/>
      <c r="BQO29" s="6"/>
      <c r="BQP29" s="6"/>
      <c r="BQQ29" s="6"/>
      <c r="BQR29" s="6"/>
      <c r="BQS29" s="6"/>
      <c r="BQT29" s="6"/>
      <c r="BQU29" s="6"/>
      <c r="BQV29" s="6"/>
      <c r="BQW29" s="6"/>
      <c r="BQX29" s="6"/>
      <c r="BQY29" s="6"/>
      <c r="BQZ29" s="6"/>
      <c r="BRA29" s="6"/>
      <c r="BRB29" s="6"/>
      <c r="BRC29" s="6"/>
      <c r="BRD29" s="6"/>
      <c r="BRE29" s="6"/>
      <c r="BRF29" s="6"/>
      <c r="BRG29" s="6"/>
      <c r="BRH29" s="6"/>
      <c r="BRI29" s="6"/>
      <c r="BRJ29" s="6"/>
      <c r="BRK29" s="6"/>
      <c r="BRL29" s="6"/>
      <c r="BRM29" s="6"/>
      <c r="BRN29" s="6"/>
      <c r="BRO29" s="6"/>
      <c r="BRP29" s="6"/>
      <c r="BRQ29" s="6"/>
      <c r="BRR29" s="6"/>
      <c r="BRS29" s="6"/>
      <c r="BRT29" s="6"/>
      <c r="BRU29" s="6"/>
      <c r="BRV29" s="6"/>
      <c r="BRW29" s="6"/>
      <c r="BRX29" s="6"/>
      <c r="BRY29" s="6"/>
      <c r="BRZ29" s="6"/>
      <c r="BSA29" s="6"/>
      <c r="BSB29" s="6"/>
      <c r="BSC29" s="6"/>
      <c r="BSD29" s="6"/>
      <c r="BSE29" s="6"/>
      <c r="BSF29" s="6"/>
      <c r="BSG29" s="6"/>
      <c r="BSH29" s="6"/>
      <c r="BSI29" s="6"/>
      <c r="BSJ29" s="6"/>
      <c r="BSK29" s="6"/>
      <c r="BSL29" s="6"/>
      <c r="BSM29" s="6"/>
      <c r="BSN29" s="6"/>
      <c r="BSO29" s="6"/>
      <c r="BSP29" s="6"/>
      <c r="BSQ29" s="6"/>
      <c r="BSR29" s="6"/>
      <c r="BSS29" s="6"/>
      <c r="BST29" s="6"/>
      <c r="BSU29" s="6"/>
      <c r="BSV29" s="6"/>
      <c r="BSW29" s="6"/>
      <c r="BSX29" s="6"/>
      <c r="BSY29" s="6"/>
      <c r="BSZ29" s="6"/>
      <c r="BTA29" s="6"/>
      <c r="BTB29" s="6"/>
      <c r="BTC29" s="6"/>
      <c r="BTD29" s="6"/>
      <c r="BTE29" s="6"/>
      <c r="BTF29" s="6"/>
      <c r="BTG29" s="6"/>
      <c r="BTH29" s="6"/>
      <c r="BTI29" s="6"/>
      <c r="BTJ29" s="6"/>
      <c r="BTK29" s="6"/>
      <c r="BTL29" s="6"/>
      <c r="BTM29" s="6"/>
      <c r="BTN29" s="6"/>
      <c r="BTO29" s="6"/>
      <c r="BTP29" s="6"/>
      <c r="BTQ29" s="6"/>
      <c r="BTR29" s="6"/>
      <c r="BTS29" s="6"/>
      <c r="BTT29" s="6"/>
      <c r="BTU29" s="6"/>
      <c r="BTV29" s="6"/>
      <c r="BTW29" s="6"/>
      <c r="BTX29" s="6"/>
      <c r="BTY29" s="6"/>
      <c r="BTZ29" s="6"/>
      <c r="BUA29" s="6"/>
      <c r="BUB29" s="6"/>
      <c r="BUC29" s="6"/>
      <c r="BUD29" s="6"/>
      <c r="BUE29" s="6"/>
      <c r="BUF29" s="6"/>
      <c r="BUG29" s="6"/>
      <c r="BUH29" s="6"/>
      <c r="BUI29" s="6"/>
      <c r="BUJ29" s="6"/>
      <c r="BUK29" s="6"/>
      <c r="BUL29" s="6"/>
      <c r="BUM29" s="6"/>
      <c r="BUN29" s="6"/>
      <c r="BUO29" s="6"/>
      <c r="BUP29" s="6"/>
      <c r="BUQ29" s="6"/>
      <c r="BUR29" s="6"/>
      <c r="BUS29" s="6"/>
      <c r="BUT29" s="6"/>
      <c r="BUU29" s="6"/>
      <c r="BUV29" s="6"/>
      <c r="BUW29" s="6"/>
      <c r="BUX29" s="6"/>
      <c r="BUY29" s="6"/>
      <c r="BUZ29" s="6"/>
      <c r="BVA29" s="6"/>
      <c r="BVB29" s="6"/>
      <c r="BVC29" s="6"/>
      <c r="BVD29" s="6"/>
      <c r="BVE29" s="6"/>
      <c r="BVF29" s="6"/>
      <c r="BVG29" s="6"/>
      <c r="BVH29" s="6"/>
      <c r="BVI29" s="6"/>
      <c r="BVJ29" s="6"/>
      <c r="BVK29" s="6"/>
      <c r="BVL29" s="6"/>
      <c r="BVM29" s="6"/>
      <c r="BVN29" s="6"/>
      <c r="BVO29" s="6"/>
      <c r="BVP29" s="6"/>
      <c r="BVQ29" s="6"/>
      <c r="BVR29" s="6"/>
      <c r="BVS29" s="6"/>
      <c r="BVT29" s="6"/>
      <c r="BVU29" s="6"/>
      <c r="BVV29" s="6"/>
      <c r="BVW29" s="6"/>
      <c r="BVX29" s="6"/>
      <c r="BVY29" s="6"/>
      <c r="BVZ29" s="6"/>
      <c r="BWA29" s="6"/>
      <c r="BWB29" s="6"/>
      <c r="BWC29" s="6"/>
      <c r="BWD29" s="6"/>
      <c r="BWE29" s="6"/>
      <c r="BWF29" s="6"/>
      <c r="BWG29" s="6"/>
      <c r="BWH29" s="6"/>
      <c r="BWI29" s="6"/>
      <c r="BWJ29" s="6"/>
      <c r="BWK29" s="6"/>
      <c r="BWL29" s="6"/>
      <c r="BWM29" s="6"/>
      <c r="BWN29" s="6"/>
      <c r="BWO29" s="6"/>
      <c r="BWP29" s="6"/>
      <c r="BWQ29" s="6"/>
      <c r="BWR29" s="6"/>
      <c r="BWS29" s="6"/>
      <c r="BWT29" s="6"/>
      <c r="BWU29" s="6"/>
      <c r="BWV29" s="6"/>
      <c r="BWW29" s="6"/>
      <c r="BWX29" s="6"/>
      <c r="BWY29" s="6"/>
      <c r="BWZ29" s="6"/>
      <c r="BXA29" s="6"/>
      <c r="BXB29" s="6"/>
      <c r="BXC29" s="6"/>
      <c r="BXD29" s="6"/>
      <c r="BXE29" s="6"/>
      <c r="BXF29" s="6"/>
      <c r="BXG29" s="6"/>
      <c r="BXH29" s="6"/>
      <c r="BXI29" s="6"/>
      <c r="BXJ29" s="6"/>
      <c r="BXK29" s="6"/>
      <c r="BXL29" s="6"/>
      <c r="BXM29" s="6"/>
      <c r="BXN29" s="6"/>
      <c r="BXO29" s="6"/>
      <c r="BXP29" s="6"/>
      <c r="BXQ29" s="6"/>
      <c r="BXR29" s="6"/>
      <c r="BXS29" s="6"/>
      <c r="BXT29" s="6"/>
      <c r="BXU29" s="6"/>
      <c r="BXV29" s="6"/>
      <c r="BXW29" s="6"/>
      <c r="BXX29" s="6"/>
      <c r="BXY29" s="6"/>
      <c r="BXZ29" s="6"/>
      <c r="BYA29" s="6"/>
      <c r="BYB29" s="6"/>
      <c r="BYC29" s="6"/>
      <c r="BYD29" s="6"/>
      <c r="BYE29" s="6"/>
      <c r="BYF29" s="6"/>
      <c r="BYG29" s="6"/>
      <c r="BYH29" s="6"/>
      <c r="BYI29" s="6"/>
      <c r="BYJ29" s="6"/>
      <c r="BYK29" s="6"/>
      <c r="BYL29" s="6"/>
      <c r="BYM29" s="6"/>
      <c r="BYN29" s="6"/>
      <c r="BYO29" s="6"/>
      <c r="BYP29" s="6"/>
      <c r="BYQ29" s="6"/>
      <c r="BYR29" s="6"/>
      <c r="BYS29" s="6"/>
      <c r="BYT29" s="6"/>
      <c r="BYU29" s="6"/>
      <c r="BYV29" s="6"/>
      <c r="BYW29" s="6"/>
      <c r="BYX29" s="6"/>
      <c r="BYY29" s="6"/>
      <c r="BYZ29" s="6"/>
      <c r="BZA29" s="6"/>
      <c r="BZB29" s="6"/>
      <c r="BZC29" s="6"/>
      <c r="BZD29" s="6"/>
      <c r="BZE29" s="6"/>
      <c r="BZF29" s="6"/>
      <c r="BZG29" s="6"/>
      <c r="BZH29" s="6"/>
      <c r="BZI29" s="6"/>
      <c r="BZJ29" s="6"/>
      <c r="BZK29" s="6"/>
      <c r="BZL29" s="6"/>
      <c r="BZM29" s="6"/>
      <c r="BZN29" s="6"/>
      <c r="BZO29" s="6"/>
      <c r="BZP29" s="6"/>
      <c r="BZQ29" s="6"/>
      <c r="BZR29" s="6"/>
      <c r="BZS29" s="6"/>
      <c r="BZT29" s="6"/>
      <c r="BZU29" s="6"/>
      <c r="BZV29" s="6"/>
      <c r="BZW29" s="6"/>
      <c r="BZX29" s="6"/>
      <c r="BZY29" s="6"/>
      <c r="BZZ29" s="6"/>
      <c r="CAA29" s="6"/>
      <c r="CAB29" s="6"/>
      <c r="CAC29" s="6"/>
      <c r="CAD29" s="6"/>
      <c r="CAE29" s="6"/>
      <c r="CAF29" s="6"/>
      <c r="CAG29" s="6"/>
    </row>
    <row r="30" spans="1:2061" x14ac:dyDescent="0.25">
      <c r="A30" s="67">
        <v>2</v>
      </c>
      <c r="B30" s="68"/>
      <c r="C30" s="92" t="str">
        <f>AG24</f>
        <v>LILLE LOUVIERE</v>
      </c>
      <c r="D30" s="93"/>
      <c r="E30" s="93"/>
      <c r="F30" s="93"/>
      <c r="G30" s="93"/>
      <c r="H30" s="193">
        <v>1</v>
      </c>
      <c r="I30" s="193">
        <v>1</v>
      </c>
      <c r="J30" s="93" t="str">
        <f>AG28</f>
        <v>VAL D'EUROPE 2</v>
      </c>
      <c r="K30" s="93"/>
      <c r="L30" s="93"/>
      <c r="M30" s="93"/>
      <c r="N30" s="94"/>
      <c r="O30" s="72"/>
      <c r="P30" s="72"/>
      <c r="Q30" s="72"/>
      <c r="R30" s="72"/>
      <c r="S30" s="72"/>
      <c r="T30" s="72"/>
      <c r="U30" s="72"/>
      <c r="V30" s="72"/>
      <c r="W30" s="72"/>
      <c r="X30" s="72"/>
      <c r="Y30" s="72"/>
      <c r="Z30" s="72"/>
      <c r="AA30" s="72"/>
      <c r="AB30" s="72"/>
      <c r="AC30" s="72"/>
      <c r="AD30" s="72"/>
      <c r="AE30" s="72"/>
      <c r="AF30" s="72"/>
      <c r="AG30" s="72"/>
      <c r="AH30" s="72"/>
      <c r="AI30" s="72"/>
      <c r="AJ30" s="72"/>
      <c r="AK30" s="72"/>
      <c r="AL30" s="72"/>
      <c r="AM30" s="72"/>
      <c r="AN30" s="72"/>
      <c r="AO30" s="72"/>
      <c r="AP30" s="72"/>
      <c r="AQ30" s="72"/>
      <c r="AR30" s="72"/>
      <c r="AS30" s="72"/>
      <c r="AT30" s="72"/>
      <c r="AU30" s="72"/>
      <c r="AV30" s="72"/>
      <c r="AW30" s="73"/>
      <c r="AX30" s="19">
        <f>IF(H30="",0,IF(H30=I30,0,IF(H30&lt;I30,0,IF(Equipes!$Z$2=1,IF('Matchs de poule'!H30&gt;'Matchs de poule'!I30,3),IF(Equipes!$Z$2=2,IF('Matchs de poule'!H30&gt;'Matchs de poule'!I30,4))))))</f>
        <v>0</v>
      </c>
      <c r="AY30" s="21">
        <f>IF(I30="",0,IF(I30=H30,0,IF(I30&lt;H30,0,IF(Equipes!$Z$2=1,IF('Matchs de poule'!I30&gt;'Matchs de poule'!H30,3),IF(Equipes!$Z$2=2,IF(I30&gt;'Matchs de poule'!H30,4))))))</f>
        <v>0</v>
      </c>
      <c r="AZ30" s="26">
        <f>IF(H30="",0,IF(H30&gt;I30,0,IF(H30&lt;I30,0,IF(Equipes!$Z$2=1,IF('Matchs de poule'!H30='Matchs de poule'!I30,1),IF(Equipes!$Z$2=2,IF('Matchs de poule'!H30=I30,2))))))</f>
        <v>1</v>
      </c>
      <c r="BA30" s="21">
        <f>IF(I30="",0,IF(I30&gt;H30,0,IF(I30&lt;H30,0,IF(Equipes!$Z$2=1,IF('Matchs de poule'!I30='Matchs de poule'!H30,1),IF(Equipes!$Z$2=2,IF('Matchs de poule'!I30='Matchs de poule'!H30,2))))))</f>
        <v>1</v>
      </c>
      <c r="BB30" s="26">
        <f>IF(H30="",0,IF(H30&gt;I30,0,IF(H30=I30,0,IF(Equipes!$Z$2=1,IF('Matchs de poule'!H30&lt;'Matchs de poule'!I30,0),IF(Equipes!$Z$2=2,IF('Matchs de poule'!H30&lt;'Matchs de poule'!I30,1))))))</f>
        <v>0</v>
      </c>
      <c r="BC30" s="21">
        <f>IF(I30="",0,IF(I30&gt;H30,0,IF(I30=H30,0,IF(Equipes!$Z$2=1,IF('Matchs de poule'!I30&lt;'Matchs de poule'!H30,0),IF(Equipes!$Z$2=2,IF('Matchs de poule'!I30&lt;'Matchs de poule'!H30,1))))))</f>
        <v>0</v>
      </c>
      <c r="BD30" s="26">
        <f t="shared" si="22"/>
        <v>1</v>
      </c>
      <c r="BE30" s="21">
        <f t="shared" si="23"/>
        <v>1</v>
      </c>
      <c r="BF30" s="27">
        <f t="shared" si="24"/>
        <v>1</v>
      </c>
      <c r="BG30" s="15">
        <f t="shared" si="25"/>
        <v>1</v>
      </c>
      <c r="BH30" s="27" t="b">
        <f t="shared" si="26"/>
        <v>0</v>
      </c>
      <c r="BI30" s="15" t="b">
        <f t="shared" si="27"/>
        <v>0</v>
      </c>
      <c r="BJ30" s="27">
        <f t="shared" si="28"/>
        <v>1</v>
      </c>
      <c r="BK30" s="15">
        <f t="shared" si="29"/>
        <v>1</v>
      </c>
      <c r="BL30" s="27" t="b">
        <f t="shared" si="30"/>
        <v>0</v>
      </c>
      <c r="BM30" s="15" t="b">
        <f t="shared" si="31"/>
        <v>0</v>
      </c>
      <c r="BN30" s="27">
        <f t="shared" si="32"/>
        <v>1</v>
      </c>
      <c r="BO30" s="15">
        <f t="shared" si="33"/>
        <v>1</v>
      </c>
      <c r="BP30" s="27">
        <f t="shared" si="34"/>
        <v>1</v>
      </c>
      <c r="BQ30" s="15">
        <f t="shared" si="35"/>
        <v>1</v>
      </c>
      <c r="BR30" s="80"/>
      <c r="BS30" s="81"/>
      <c r="BT30" s="81"/>
      <c r="BU30" s="81"/>
      <c r="BV30" s="81"/>
      <c r="BW30" s="81"/>
      <c r="BX30" s="81"/>
      <c r="BY30" s="81"/>
      <c r="BZ30" s="81"/>
      <c r="CA30" s="81"/>
      <c r="CB30" s="81"/>
      <c r="CC30" s="81"/>
      <c r="CD30" s="82"/>
      <c r="CE30" s="82"/>
      <c r="CF30" s="82"/>
      <c r="CG30" s="82"/>
      <c r="CH30" s="82"/>
      <c r="CI30" s="82"/>
      <c r="CJ30" s="82"/>
      <c r="CK30" s="82"/>
      <c r="CL30" s="82"/>
      <c r="CM30" s="82"/>
      <c r="CN30" s="82"/>
      <c r="CO30" s="82"/>
      <c r="CP30" s="82"/>
      <c r="CQ30" s="82"/>
      <c r="CR30" s="82"/>
      <c r="CS30" s="82"/>
      <c r="CT30" s="82"/>
      <c r="CU30" s="82"/>
      <c r="CV30" s="82"/>
      <c r="CW30" s="82"/>
      <c r="CX30" s="82"/>
      <c r="CY30" s="82"/>
      <c r="CZ30" s="82"/>
      <c r="DA30" s="82"/>
      <c r="DB30" s="82"/>
      <c r="DC30" s="82"/>
      <c r="DD30" s="82"/>
      <c r="DE30" s="82"/>
      <c r="DF30" s="82"/>
      <c r="DG30" s="82"/>
      <c r="DH30" s="82"/>
      <c r="DI30" s="82"/>
      <c r="DJ30" s="82"/>
      <c r="DK30" s="82"/>
      <c r="DL30" s="82"/>
      <c r="DM30" s="82"/>
      <c r="DN30" s="82"/>
      <c r="DO30" s="82"/>
      <c r="DP30" s="82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  <c r="PM30" s="6"/>
      <c r="PN30" s="6"/>
      <c r="PO30" s="6"/>
      <c r="PP30" s="6"/>
      <c r="PQ30" s="6"/>
      <c r="PR30" s="6"/>
      <c r="PS30" s="6"/>
      <c r="PT30" s="6"/>
      <c r="PU30" s="6"/>
      <c r="PV30" s="6"/>
      <c r="PW30" s="6"/>
      <c r="PX30" s="6"/>
      <c r="PY30" s="6"/>
      <c r="PZ30" s="6"/>
      <c r="QA30" s="6"/>
      <c r="QB30" s="6"/>
      <c r="QC30" s="6"/>
      <c r="QD30" s="6"/>
      <c r="QE30" s="6"/>
      <c r="QF30" s="6"/>
      <c r="QG30" s="6"/>
      <c r="QH30" s="6"/>
      <c r="QI30" s="6"/>
      <c r="QJ30" s="6"/>
      <c r="QK30" s="6"/>
      <c r="QL30" s="6"/>
      <c r="QM30" s="6"/>
      <c r="QN30" s="6"/>
      <c r="QO30" s="6"/>
      <c r="QP30" s="6"/>
      <c r="QQ30" s="6"/>
      <c r="QR30" s="6"/>
      <c r="QS30" s="6"/>
      <c r="QT30" s="6"/>
      <c r="QU30" s="6"/>
      <c r="QV30" s="6"/>
      <c r="QW30" s="6"/>
      <c r="QX30" s="6"/>
      <c r="QY30" s="6"/>
      <c r="QZ30" s="6"/>
      <c r="RA30" s="6"/>
      <c r="RB30" s="6"/>
      <c r="RC30" s="6"/>
      <c r="RD30" s="6"/>
      <c r="RE30" s="6"/>
      <c r="RF30" s="6"/>
      <c r="RG30" s="6"/>
      <c r="RH30" s="6"/>
      <c r="RI30" s="6"/>
      <c r="RJ30" s="6"/>
      <c r="RK30" s="6"/>
      <c r="RL30" s="6"/>
      <c r="RM30" s="6"/>
      <c r="RN30" s="6"/>
      <c r="RO30" s="6"/>
      <c r="RP30" s="6"/>
      <c r="RQ30" s="6"/>
      <c r="RR30" s="6"/>
      <c r="RS30" s="6"/>
      <c r="RT30" s="6"/>
      <c r="RU30" s="6"/>
      <c r="RV30" s="6"/>
      <c r="RW30" s="6"/>
      <c r="RX30" s="6"/>
      <c r="RY30" s="6"/>
      <c r="RZ30" s="6"/>
      <c r="SA30" s="6"/>
      <c r="SB30" s="6"/>
      <c r="SC30" s="6"/>
      <c r="SD30" s="6"/>
      <c r="SE30" s="6"/>
      <c r="SF30" s="6"/>
      <c r="SG30" s="6"/>
      <c r="SH30" s="6"/>
      <c r="SI30" s="6"/>
      <c r="SJ30" s="6"/>
      <c r="SK30" s="6"/>
      <c r="SL30" s="6"/>
      <c r="SM30" s="6"/>
      <c r="SN30" s="6"/>
      <c r="SO30" s="6"/>
      <c r="SP30" s="6"/>
      <c r="SQ30" s="6"/>
      <c r="SR30" s="6"/>
      <c r="SS30" s="6"/>
      <c r="ST30" s="6"/>
      <c r="SU30" s="6"/>
      <c r="SV30" s="6"/>
      <c r="SW30" s="6"/>
      <c r="SX30" s="6"/>
      <c r="SY30" s="6"/>
      <c r="SZ30" s="6"/>
      <c r="TA30" s="6"/>
      <c r="TB30" s="6"/>
      <c r="TC30" s="6"/>
      <c r="TD30" s="6"/>
      <c r="TE30" s="6"/>
      <c r="TF30" s="6"/>
      <c r="TG30" s="6"/>
      <c r="TH30" s="6"/>
      <c r="TI30" s="6"/>
      <c r="TJ30" s="6"/>
      <c r="TK30" s="6"/>
      <c r="TL30" s="6"/>
      <c r="TM30" s="6"/>
      <c r="TN30" s="6"/>
      <c r="TO30" s="6"/>
      <c r="TP30" s="6"/>
      <c r="TQ30" s="6"/>
      <c r="TR30" s="6"/>
      <c r="TS30" s="6"/>
      <c r="TT30" s="6"/>
      <c r="TU30" s="6"/>
      <c r="TV30" s="6"/>
      <c r="TW30" s="6"/>
      <c r="TX30" s="6"/>
      <c r="TY30" s="6"/>
      <c r="TZ30" s="6"/>
      <c r="UA30" s="6"/>
      <c r="UB30" s="6"/>
      <c r="UC30" s="6"/>
      <c r="UD30" s="6"/>
      <c r="UE30" s="6"/>
      <c r="UF30" s="6"/>
      <c r="UG30" s="6"/>
      <c r="UH30" s="6"/>
      <c r="UI30" s="6"/>
      <c r="UJ30" s="6"/>
      <c r="UK30" s="6"/>
      <c r="UL30" s="6"/>
      <c r="UM30" s="6"/>
      <c r="UN30" s="6"/>
      <c r="UO30" s="6"/>
      <c r="UP30" s="6"/>
      <c r="UQ30" s="6"/>
      <c r="UR30" s="6"/>
      <c r="US30" s="6"/>
      <c r="UT30" s="6"/>
      <c r="UU30" s="6"/>
      <c r="UV30" s="6"/>
      <c r="UW30" s="6"/>
      <c r="UX30" s="6"/>
      <c r="UY30" s="6"/>
      <c r="UZ30" s="6"/>
      <c r="VA30" s="6"/>
      <c r="VB30" s="6"/>
      <c r="VC30" s="6"/>
      <c r="VD30" s="6"/>
      <c r="VE30" s="6"/>
      <c r="VF30" s="6"/>
      <c r="VG30" s="6"/>
      <c r="VH30" s="6"/>
      <c r="VI30" s="6"/>
      <c r="VJ30" s="6"/>
      <c r="VK30" s="6"/>
      <c r="VL30" s="6"/>
      <c r="VM30" s="6"/>
      <c r="VN30" s="6"/>
      <c r="VO30" s="6"/>
      <c r="VP30" s="6"/>
      <c r="VQ30" s="6"/>
      <c r="VR30" s="6"/>
      <c r="VS30" s="6"/>
      <c r="VT30" s="6"/>
      <c r="VU30" s="6"/>
      <c r="VV30" s="6"/>
      <c r="VW30" s="6"/>
      <c r="VX30" s="6"/>
      <c r="VY30" s="6"/>
      <c r="VZ30" s="6"/>
      <c r="WA30" s="6"/>
      <c r="WB30" s="6"/>
      <c r="WC30" s="6"/>
      <c r="WD30" s="6"/>
      <c r="WE30" s="6"/>
      <c r="WF30" s="6"/>
      <c r="WG30" s="6"/>
      <c r="WH30" s="6"/>
      <c r="WI30" s="6"/>
      <c r="WJ30" s="6"/>
      <c r="WK30" s="6"/>
      <c r="WL30" s="6"/>
      <c r="WM30" s="6"/>
      <c r="WN30" s="6"/>
      <c r="WO30" s="6"/>
      <c r="WP30" s="6"/>
      <c r="WQ30" s="6"/>
      <c r="WR30" s="6"/>
      <c r="WS30" s="6"/>
      <c r="WT30" s="6"/>
      <c r="WU30" s="6"/>
      <c r="WV30" s="6"/>
      <c r="WW30" s="6"/>
      <c r="WX30" s="6"/>
      <c r="WY30" s="6"/>
      <c r="WZ30" s="6"/>
      <c r="XA30" s="6"/>
      <c r="XB30" s="6"/>
      <c r="XC30" s="6"/>
      <c r="XD30" s="6"/>
      <c r="XE30" s="6"/>
      <c r="XF30" s="6"/>
      <c r="XG30" s="6"/>
      <c r="XH30" s="6"/>
      <c r="XI30" s="6"/>
      <c r="XJ30" s="6"/>
      <c r="XK30" s="6"/>
      <c r="XL30" s="6"/>
      <c r="XM30" s="6"/>
      <c r="XN30" s="6"/>
      <c r="XO30" s="6"/>
      <c r="XP30" s="6"/>
      <c r="XQ30" s="6"/>
      <c r="XR30" s="6"/>
      <c r="XS30" s="6"/>
      <c r="XT30" s="6"/>
      <c r="XU30" s="6"/>
      <c r="XV30" s="6"/>
      <c r="XW30" s="6"/>
      <c r="XX30" s="6"/>
      <c r="XY30" s="6"/>
      <c r="XZ30" s="6"/>
      <c r="YA30" s="6"/>
      <c r="YB30" s="6"/>
      <c r="YC30" s="6"/>
      <c r="YD30" s="6"/>
      <c r="YE30" s="6"/>
      <c r="YF30" s="6"/>
      <c r="YG30" s="6"/>
      <c r="YH30" s="6"/>
      <c r="YI30" s="6"/>
      <c r="YJ30" s="6"/>
      <c r="YK30" s="6"/>
      <c r="YL30" s="6"/>
      <c r="YM30" s="6"/>
      <c r="YN30" s="6"/>
      <c r="YO30" s="6"/>
      <c r="YP30" s="6"/>
      <c r="YQ30" s="6"/>
      <c r="YR30" s="6"/>
      <c r="YS30" s="6"/>
      <c r="YT30" s="6"/>
      <c r="YU30" s="6"/>
      <c r="YV30" s="6"/>
      <c r="YW30" s="6"/>
      <c r="YX30" s="6"/>
      <c r="YY30" s="6"/>
      <c r="YZ30" s="6"/>
      <c r="ZA30" s="6"/>
      <c r="ZB30" s="6"/>
      <c r="ZC30" s="6"/>
      <c r="ZD30" s="6"/>
      <c r="ZE30" s="6"/>
      <c r="ZF30" s="6"/>
      <c r="ZG30" s="6"/>
      <c r="ZH30" s="6"/>
      <c r="ZI30" s="6"/>
      <c r="ZJ30" s="6"/>
      <c r="ZK30" s="6"/>
      <c r="ZL30" s="6"/>
      <c r="ZM30" s="6"/>
      <c r="ZN30" s="6"/>
      <c r="ZO30" s="6"/>
      <c r="ZP30" s="6"/>
      <c r="ZQ30" s="6"/>
      <c r="ZR30" s="6"/>
      <c r="ZS30" s="6"/>
      <c r="ZT30" s="6"/>
      <c r="ZU30" s="6"/>
      <c r="ZV30" s="6"/>
      <c r="ZW30" s="6"/>
      <c r="ZX30" s="6"/>
      <c r="ZY30" s="6"/>
      <c r="ZZ30" s="6"/>
      <c r="AAA30" s="6"/>
      <c r="AAB30" s="6"/>
      <c r="AAC30" s="6"/>
      <c r="AAD30" s="6"/>
      <c r="AAE30" s="6"/>
      <c r="AAF30" s="6"/>
      <c r="AAG30" s="6"/>
      <c r="AAH30" s="6"/>
      <c r="AAI30" s="6"/>
      <c r="AAJ30" s="6"/>
      <c r="AAK30" s="6"/>
      <c r="AAL30" s="6"/>
      <c r="AAM30" s="6"/>
      <c r="AAN30" s="6"/>
      <c r="AAO30" s="6"/>
      <c r="AAP30" s="6"/>
      <c r="AAQ30" s="6"/>
      <c r="AAR30" s="6"/>
      <c r="AAS30" s="6"/>
      <c r="AAT30" s="6"/>
      <c r="AAU30" s="6"/>
      <c r="AAV30" s="6"/>
      <c r="AAW30" s="6"/>
      <c r="AAX30" s="6"/>
      <c r="AAY30" s="6"/>
      <c r="AAZ30" s="6"/>
      <c r="ABA30" s="6"/>
      <c r="ABB30" s="6"/>
      <c r="ABC30" s="6"/>
      <c r="ABD30" s="6"/>
      <c r="ABE30" s="6"/>
      <c r="ABF30" s="6"/>
      <c r="ABG30" s="6"/>
      <c r="ABH30" s="6"/>
      <c r="ABI30" s="6"/>
      <c r="ABJ30" s="6"/>
      <c r="ABK30" s="6"/>
      <c r="ABL30" s="6"/>
      <c r="ABM30" s="6"/>
      <c r="ABN30" s="6"/>
      <c r="ABO30" s="6"/>
      <c r="ABP30" s="6"/>
      <c r="ABQ30" s="6"/>
      <c r="ABR30" s="6"/>
      <c r="ABS30" s="6"/>
      <c r="ABT30" s="6"/>
      <c r="ABU30" s="6"/>
      <c r="ABV30" s="6"/>
      <c r="ABW30" s="6"/>
      <c r="ABX30" s="6"/>
      <c r="ABY30" s="6"/>
      <c r="ABZ30" s="6"/>
      <c r="ACA30" s="6"/>
      <c r="ACB30" s="6"/>
      <c r="ACC30" s="6"/>
      <c r="ACD30" s="6"/>
      <c r="ACE30" s="6"/>
      <c r="ACF30" s="6"/>
      <c r="ACG30" s="6"/>
      <c r="ACH30" s="6"/>
      <c r="ACI30" s="6"/>
      <c r="ACJ30" s="6"/>
      <c r="ACK30" s="6"/>
      <c r="ACL30" s="6"/>
      <c r="ACM30" s="6"/>
      <c r="ACN30" s="6"/>
      <c r="ACO30" s="6"/>
      <c r="ACP30" s="6"/>
      <c r="ACQ30" s="6"/>
      <c r="ACR30" s="6"/>
      <c r="ACS30" s="6"/>
      <c r="ACT30" s="6"/>
      <c r="ACU30" s="6"/>
      <c r="ACV30" s="6"/>
      <c r="ACW30" s="6"/>
      <c r="ACX30" s="6"/>
      <c r="ACY30" s="6"/>
      <c r="ACZ30" s="6"/>
      <c r="ADA30" s="6"/>
      <c r="ADB30" s="6"/>
      <c r="ADC30" s="6"/>
      <c r="ADD30" s="6"/>
      <c r="ADE30" s="6"/>
      <c r="ADF30" s="6"/>
      <c r="ADG30" s="6"/>
      <c r="ADH30" s="6"/>
      <c r="ADI30" s="6"/>
      <c r="ADJ30" s="6"/>
      <c r="ADK30" s="6"/>
      <c r="ADL30" s="6"/>
      <c r="ADM30" s="6"/>
      <c r="ADN30" s="6"/>
      <c r="ADO30" s="6"/>
      <c r="ADP30" s="6"/>
      <c r="ADQ30" s="6"/>
      <c r="ADR30" s="6"/>
      <c r="ADS30" s="6"/>
      <c r="ADT30" s="6"/>
      <c r="ADU30" s="6"/>
      <c r="ADV30" s="6"/>
      <c r="ADW30" s="6"/>
      <c r="ADX30" s="6"/>
      <c r="ADY30" s="6"/>
      <c r="ADZ30" s="6"/>
      <c r="AEA30" s="6"/>
      <c r="AEB30" s="6"/>
      <c r="AEC30" s="6"/>
      <c r="AED30" s="6"/>
      <c r="AEE30" s="6"/>
      <c r="AEF30" s="6"/>
      <c r="AEG30" s="6"/>
      <c r="AEH30" s="6"/>
      <c r="AEI30" s="6"/>
      <c r="AEJ30" s="6"/>
      <c r="AEK30" s="6"/>
      <c r="AEL30" s="6"/>
      <c r="AEM30" s="6"/>
      <c r="AEN30" s="6"/>
      <c r="AEO30" s="6"/>
      <c r="AEP30" s="6"/>
      <c r="AEQ30" s="6"/>
      <c r="AER30" s="6"/>
      <c r="AES30" s="6"/>
      <c r="AET30" s="6"/>
      <c r="AEU30" s="6"/>
      <c r="AEV30" s="6"/>
      <c r="AEW30" s="6"/>
      <c r="AEX30" s="6"/>
      <c r="AEY30" s="6"/>
      <c r="AEZ30" s="6"/>
      <c r="AFA30" s="6"/>
      <c r="AFB30" s="6"/>
      <c r="AFC30" s="6"/>
      <c r="AFD30" s="6"/>
      <c r="AFE30" s="6"/>
      <c r="AFF30" s="6"/>
      <c r="AFG30" s="6"/>
      <c r="AFH30" s="6"/>
      <c r="AFI30" s="6"/>
      <c r="AFJ30" s="6"/>
      <c r="AFK30" s="6"/>
      <c r="AFL30" s="6"/>
      <c r="AFM30" s="6"/>
      <c r="AFN30" s="6"/>
      <c r="AFO30" s="6"/>
      <c r="AFP30" s="6"/>
      <c r="AFQ30" s="6"/>
      <c r="AFR30" s="6"/>
      <c r="AFS30" s="6"/>
      <c r="AFT30" s="6"/>
      <c r="AFU30" s="6"/>
      <c r="AFV30" s="6"/>
      <c r="AFW30" s="6"/>
      <c r="AFX30" s="6"/>
      <c r="AFY30" s="6"/>
      <c r="AFZ30" s="6"/>
      <c r="AGA30" s="6"/>
      <c r="AGB30" s="6"/>
      <c r="AGC30" s="6"/>
      <c r="AGD30" s="6"/>
      <c r="AGE30" s="6"/>
      <c r="AGF30" s="6"/>
      <c r="AGG30" s="6"/>
      <c r="AGH30" s="6"/>
      <c r="AGI30" s="6"/>
      <c r="AGJ30" s="6"/>
      <c r="AGK30" s="6"/>
      <c r="AGL30" s="6"/>
      <c r="AGM30" s="6"/>
      <c r="AGN30" s="6"/>
      <c r="AGO30" s="6"/>
      <c r="AGP30" s="6"/>
      <c r="AGQ30" s="6"/>
      <c r="AGR30" s="6"/>
      <c r="AGS30" s="6"/>
      <c r="AGT30" s="6"/>
      <c r="AGU30" s="6"/>
      <c r="AGV30" s="6"/>
      <c r="AGW30" s="6"/>
      <c r="AGX30" s="6"/>
      <c r="AGY30" s="6"/>
      <c r="AGZ30" s="6"/>
      <c r="AHA30" s="6"/>
      <c r="AHB30" s="6"/>
      <c r="AHC30" s="6"/>
      <c r="AHD30" s="6"/>
      <c r="AHE30" s="6"/>
      <c r="AHF30" s="6"/>
      <c r="AHG30" s="6"/>
      <c r="AHH30" s="6"/>
      <c r="AHI30" s="6"/>
      <c r="AHJ30" s="6"/>
      <c r="AHK30" s="6"/>
      <c r="AHL30" s="6"/>
      <c r="AHM30" s="6"/>
      <c r="AHN30" s="6"/>
      <c r="AHO30" s="6"/>
      <c r="AHP30" s="6"/>
      <c r="AHQ30" s="6"/>
      <c r="AHR30" s="6"/>
      <c r="AHS30" s="6"/>
      <c r="AHT30" s="6"/>
      <c r="AHU30" s="6"/>
      <c r="AHV30" s="6"/>
      <c r="AHW30" s="6"/>
      <c r="AHX30" s="6"/>
      <c r="AHY30" s="6"/>
      <c r="AHZ30" s="6"/>
      <c r="AIA30" s="6"/>
      <c r="AIB30" s="6"/>
      <c r="AIC30" s="6"/>
      <c r="AID30" s="6"/>
      <c r="AIE30" s="6"/>
      <c r="AIF30" s="6"/>
      <c r="AIG30" s="6"/>
      <c r="AIH30" s="6"/>
      <c r="AII30" s="6"/>
      <c r="AIJ30" s="6"/>
      <c r="AIK30" s="6"/>
      <c r="AIL30" s="6"/>
      <c r="AIM30" s="6"/>
      <c r="AIN30" s="6"/>
      <c r="AIO30" s="6"/>
      <c r="AIP30" s="6"/>
      <c r="AIQ30" s="6"/>
      <c r="AIR30" s="6"/>
      <c r="AIS30" s="6"/>
      <c r="AIT30" s="6"/>
      <c r="AIU30" s="6"/>
      <c r="AIV30" s="6"/>
      <c r="AIW30" s="6"/>
      <c r="AIX30" s="6"/>
      <c r="AIY30" s="6"/>
      <c r="AIZ30" s="6"/>
      <c r="AJA30" s="6"/>
      <c r="AJB30" s="6"/>
      <c r="AJC30" s="6"/>
      <c r="AJD30" s="6"/>
      <c r="AJE30" s="6"/>
      <c r="AJF30" s="6"/>
      <c r="AJG30" s="6"/>
      <c r="AJH30" s="6"/>
      <c r="AJI30" s="6"/>
      <c r="AJJ30" s="6"/>
      <c r="AJK30" s="6"/>
      <c r="AJL30" s="6"/>
      <c r="AJM30" s="6"/>
      <c r="AJN30" s="6"/>
      <c r="AJO30" s="6"/>
      <c r="AJP30" s="6"/>
      <c r="AJQ30" s="6"/>
      <c r="AJR30" s="6"/>
      <c r="AJS30" s="6"/>
      <c r="AJT30" s="6"/>
      <c r="AJU30" s="6"/>
      <c r="AJV30" s="6"/>
      <c r="AJW30" s="6"/>
      <c r="AJX30" s="6"/>
      <c r="AJY30" s="6"/>
      <c r="AJZ30" s="6"/>
      <c r="AKA30" s="6"/>
      <c r="AKB30" s="6"/>
      <c r="AKC30" s="6"/>
      <c r="AKD30" s="6"/>
      <c r="AKE30" s="6"/>
      <c r="AKF30" s="6"/>
      <c r="AKG30" s="6"/>
      <c r="AKH30" s="6"/>
      <c r="AKI30" s="6"/>
      <c r="AKJ30" s="6"/>
      <c r="AKK30" s="6"/>
      <c r="AKL30" s="6"/>
      <c r="AKM30" s="6"/>
      <c r="AKN30" s="6"/>
      <c r="AKO30" s="6"/>
      <c r="AKP30" s="6"/>
      <c r="AKQ30" s="6"/>
      <c r="AKR30" s="6"/>
      <c r="AKS30" s="6"/>
      <c r="AKT30" s="6"/>
      <c r="AKU30" s="6"/>
      <c r="AKV30" s="6"/>
      <c r="AKW30" s="6"/>
      <c r="AKX30" s="6"/>
      <c r="AKY30" s="6"/>
      <c r="AKZ30" s="6"/>
      <c r="ALA30" s="6"/>
      <c r="ALB30" s="6"/>
      <c r="ALC30" s="6"/>
      <c r="ALD30" s="6"/>
      <c r="ALE30" s="6"/>
      <c r="ALF30" s="6"/>
      <c r="ALG30" s="6"/>
      <c r="ALH30" s="6"/>
      <c r="ALI30" s="6"/>
      <c r="ALJ30" s="6"/>
      <c r="ALK30" s="6"/>
      <c r="ALL30" s="6"/>
      <c r="ALM30" s="6"/>
      <c r="ALN30" s="6"/>
      <c r="ALO30" s="6"/>
      <c r="ALP30" s="6"/>
      <c r="ALQ30" s="6"/>
      <c r="ALR30" s="6"/>
      <c r="ALS30" s="6"/>
      <c r="ALT30" s="6"/>
      <c r="ALU30" s="6"/>
      <c r="ALV30" s="6"/>
      <c r="ALW30" s="6"/>
      <c r="ALX30" s="6"/>
      <c r="ALY30" s="6"/>
      <c r="ALZ30" s="6"/>
      <c r="AMA30" s="6"/>
      <c r="AMB30" s="6"/>
      <c r="AMC30" s="6"/>
      <c r="AMD30" s="6"/>
      <c r="AME30" s="6"/>
      <c r="AMF30" s="6"/>
      <c r="AMG30" s="6"/>
      <c r="AMH30" s="6"/>
      <c r="AMI30" s="6"/>
      <c r="AMJ30" s="6"/>
      <c r="AMK30" s="6"/>
      <c r="AML30" s="6"/>
      <c r="AMM30" s="6"/>
      <c r="AMN30" s="6"/>
      <c r="AMO30" s="6"/>
      <c r="AMP30" s="6"/>
      <c r="AMQ30" s="6"/>
      <c r="AMR30" s="6"/>
      <c r="AMS30" s="6"/>
      <c r="AMT30" s="6"/>
      <c r="AMU30" s="6"/>
      <c r="AMV30" s="6"/>
      <c r="AMW30" s="6"/>
      <c r="AMX30" s="6"/>
      <c r="AMY30" s="6"/>
      <c r="AMZ30" s="6"/>
      <c r="ANA30" s="6"/>
      <c r="ANB30" s="6"/>
      <c r="ANC30" s="6"/>
      <c r="AND30" s="6"/>
      <c r="ANE30" s="6"/>
      <c r="ANF30" s="6"/>
      <c r="ANG30" s="6"/>
      <c r="ANH30" s="6"/>
      <c r="ANI30" s="6"/>
      <c r="ANJ30" s="6"/>
      <c r="ANK30" s="6"/>
      <c r="ANL30" s="6"/>
      <c r="ANM30" s="6"/>
      <c r="ANN30" s="6"/>
      <c r="ANO30" s="6"/>
      <c r="ANP30" s="6"/>
      <c r="ANQ30" s="6"/>
      <c r="ANR30" s="6"/>
      <c r="ANS30" s="6"/>
      <c r="ANT30" s="6"/>
      <c r="ANU30" s="6"/>
      <c r="ANV30" s="6"/>
      <c r="ANW30" s="6"/>
      <c r="ANX30" s="6"/>
      <c r="ANY30" s="6"/>
      <c r="ANZ30" s="6"/>
      <c r="AOA30" s="6"/>
      <c r="AOB30" s="6"/>
      <c r="AOC30" s="6"/>
      <c r="AOD30" s="6"/>
      <c r="AOE30" s="6"/>
      <c r="AOF30" s="6"/>
      <c r="AOG30" s="6"/>
      <c r="AOH30" s="6"/>
      <c r="AOI30" s="6"/>
      <c r="AOJ30" s="6"/>
      <c r="AOK30" s="6"/>
      <c r="AOL30" s="6"/>
      <c r="AOM30" s="6"/>
      <c r="AON30" s="6"/>
      <c r="AOO30" s="6"/>
      <c r="AOP30" s="6"/>
      <c r="AOQ30" s="6"/>
      <c r="AOR30" s="6"/>
      <c r="AOS30" s="6"/>
      <c r="AOT30" s="6"/>
      <c r="AOU30" s="6"/>
      <c r="AOV30" s="6"/>
      <c r="AOW30" s="6"/>
      <c r="AOX30" s="6"/>
      <c r="AOY30" s="6"/>
      <c r="AOZ30" s="6"/>
      <c r="APA30" s="6"/>
      <c r="APB30" s="6"/>
      <c r="APC30" s="6"/>
      <c r="APD30" s="6"/>
      <c r="APE30" s="6"/>
      <c r="APF30" s="6"/>
      <c r="APG30" s="6"/>
      <c r="APH30" s="6"/>
      <c r="API30" s="6"/>
      <c r="APJ30" s="6"/>
      <c r="APK30" s="6"/>
      <c r="APL30" s="6"/>
      <c r="APM30" s="6"/>
      <c r="APN30" s="6"/>
      <c r="APO30" s="6"/>
      <c r="APP30" s="6"/>
      <c r="APQ30" s="6"/>
      <c r="APR30" s="6"/>
      <c r="APS30" s="6"/>
      <c r="APT30" s="6"/>
      <c r="APU30" s="6"/>
      <c r="APV30" s="6"/>
      <c r="APW30" s="6"/>
      <c r="APX30" s="6"/>
      <c r="APY30" s="6"/>
      <c r="APZ30" s="6"/>
      <c r="AQA30" s="6"/>
      <c r="AQB30" s="6"/>
      <c r="AQC30" s="6"/>
      <c r="AQD30" s="6"/>
      <c r="AQE30" s="6"/>
      <c r="AQF30" s="6"/>
      <c r="AQG30" s="6"/>
      <c r="AQH30" s="6"/>
      <c r="AQI30" s="6"/>
      <c r="AQJ30" s="6"/>
      <c r="AQK30" s="6"/>
      <c r="AQL30" s="6"/>
      <c r="AQM30" s="6"/>
      <c r="AQN30" s="6"/>
      <c r="AQO30" s="6"/>
      <c r="AQP30" s="6"/>
      <c r="AQQ30" s="6"/>
      <c r="AQR30" s="6"/>
      <c r="AQS30" s="6"/>
      <c r="AQT30" s="6"/>
      <c r="AQU30" s="6"/>
      <c r="AQV30" s="6"/>
      <c r="AQW30" s="6"/>
      <c r="AQX30" s="6"/>
      <c r="AQY30" s="6"/>
      <c r="AQZ30" s="6"/>
      <c r="ARA30" s="6"/>
      <c r="ARB30" s="6"/>
      <c r="ARC30" s="6"/>
      <c r="ARD30" s="6"/>
      <c r="ARE30" s="6"/>
      <c r="ARF30" s="6"/>
      <c r="ARG30" s="6"/>
      <c r="ARH30" s="6"/>
      <c r="ARI30" s="6"/>
      <c r="ARJ30" s="6"/>
      <c r="ARK30" s="6"/>
      <c r="ARL30" s="6"/>
      <c r="ARM30" s="6"/>
      <c r="ARN30" s="6"/>
      <c r="ARO30" s="6"/>
      <c r="ARP30" s="6"/>
      <c r="ARQ30" s="6"/>
      <c r="ARR30" s="6"/>
      <c r="ARS30" s="6"/>
      <c r="ART30" s="6"/>
      <c r="ARU30" s="6"/>
      <c r="ARV30" s="6"/>
      <c r="ARW30" s="6"/>
      <c r="ARX30" s="6"/>
      <c r="ARY30" s="6"/>
      <c r="ARZ30" s="6"/>
      <c r="ASA30" s="6"/>
      <c r="ASB30" s="6"/>
      <c r="ASC30" s="6"/>
      <c r="ASD30" s="6"/>
      <c r="ASE30" s="6"/>
      <c r="ASF30" s="6"/>
      <c r="ASG30" s="6"/>
      <c r="ASH30" s="6"/>
      <c r="ASI30" s="6"/>
      <c r="ASJ30" s="6"/>
      <c r="ASK30" s="6"/>
      <c r="ASL30" s="6"/>
      <c r="ASM30" s="6"/>
      <c r="ASN30" s="6"/>
      <c r="ASO30" s="6"/>
      <c r="ASP30" s="6"/>
      <c r="ASQ30" s="6"/>
      <c r="ASR30" s="6"/>
      <c r="ASS30" s="6"/>
      <c r="AST30" s="6"/>
      <c r="ASU30" s="6"/>
      <c r="ASV30" s="6"/>
      <c r="ASW30" s="6"/>
      <c r="ASX30" s="6"/>
      <c r="ASY30" s="6"/>
      <c r="ASZ30" s="6"/>
      <c r="ATA30" s="6"/>
      <c r="ATB30" s="6"/>
      <c r="ATC30" s="6"/>
      <c r="ATD30" s="6"/>
      <c r="ATE30" s="6"/>
      <c r="ATF30" s="6"/>
      <c r="ATG30" s="6"/>
      <c r="ATH30" s="6"/>
      <c r="ATI30" s="6"/>
      <c r="ATJ30" s="6"/>
      <c r="ATK30" s="6"/>
      <c r="ATL30" s="6"/>
      <c r="ATM30" s="6"/>
      <c r="ATN30" s="6"/>
      <c r="ATO30" s="6"/>
      <c r="ATP30" s="6"/>
      <c r="ATQ30" s="6"/>
      <c r="ATR30" s="6"/>
      <c r="ATS30" s="6"/>
      <c r="ATT30" s="6"/>
      <c r="ATU30" s="6"/>
      <c r="ATV30" s="6"/>
      <c r="ATW30" s="6"/>
      <c r="ATX30" s="6"/>
      <c r="ATY30" s="6"/>
      <c r="ATZ30" s="6"/>
      <c r="AUA30" s="6"/>
      <c r="AUB30" s="6"/>
      <c r="AUC30" s="6"/>
      <c r="AUD30" s="6"/>
      <c r="AUE30" s="6"/>
      <c r="AUF30" s="6"/>
      <c r="AUG30" s="6"/>
      <c r="AUH30" s="6"/>
      <c r="AUI30" s="6"/>
      <c r="AUJ30" s="6"/>
      <c r="AUK30" s="6"/>
      <c r="AUL30" s="6"/>
      <c r="AUM30" s="6"/>
      <c r="AUN30" s="6"/>
      <c r="AUO30" s="6"/>
      <c r="AUP30" s="6"/>
      <c r="AUQ30" s="6"/>
      <c r="AUR30" s="6"/>
      <c r="AUS30" s="6"/>
      <c r="AUT30" s="6"/>
      <c r="AUU30" s="6"/>
      <c r="AUV30" s="6"/>
      <c r="AUW30" s="6"/>
      <c r="AUX30" s="6"/>
      <c r="AUY30" s="6"/>
      <c r="AUZ30" s="6"/>
      <c r="AVA30" s="6"/>
      <c r="AVB30" s="6"/>
      <c r="AVC30" s="6"/>
      <c r="AVD30" s="6"/>
      <c r="AVE30" s="6"/>
      <c r="AVF30" s="6"/>
      <c r="AVG30" s="6"/>
      <c r="AVH30" s="6"/>
      <c r="AVI30" s="6"/>
      <c r="AVJ30" s="6"/>
      <c r="AVK30" s="6"/>
      <c r="AVL30" s="6"/>
      <c r="AVM30" s="6"/>
      <c r="AVN30" s="6"/>
      <c r="AVO30" s="6"/>
      <c r="AVP30" s="6"/>
      <c r="AVQ30" s="6"/>
      <c r="AVR30" s="6"/>
      <c r="AVS30" s="6"/>
      <c r="AVT30" s="6"/>
      <c r="AVU30" s="6"/>
      <c r="AVV30" s="6"/>
      <c r="AVW30" s="6"/>
      <c r="AVX30" s="6"/>
      <c r="AVY30" s="6"/>
      <c r="AVZ30" s="6"/>
      <c r="AWA30" s="6"/>
      <c r="AWB30" s="6"/>
      <c r="AWC30" s="6"/>
      <c r="AWD30" s="6"/>
      <c r="AWE30" s="6"/>
      <c r="AWF30" s="6"/>
      <c r="AWG30" s="6"/>
      <c r="AWH30" s="6"/>
      <c r="AWI30" s="6"/>
      <c r="AWJ30" s="6"/>
      <c r="AWK30" s="6"/>
      <c r="AWL30" s="6"/>
      <c r="AWM30" s="6"/>
      <c r="AWN30" s="6"/>
      <c r="AWO30" s="6"/>
      <c r="AWP30" s="6"/>
      <c r="AWQ30" s="6"/>
      <c r="AWR30" s="6"/>
      <c r="AWS30" s="6"/>
      <c r="AWT30" s="6"/>
      <c r="AWU30" s="6"/>
      <c r="AWV30" s="6"/>
      <c r="AWW30" s="6"/>
      <c r="AWX30" s="6"/>
      <c r="AWY30" s="6"/>
      <c r="AWZ30" s="6"/>
      <c r="AXA30" s="6"/>
      <c r="AXB30" s="6"/>
      <c r="AXC30" s="6"/>
      <c r="AXD30" s="6"/>
      <c r="AXE30" s="6"/>
      <c r="AXF30" s="6"/>
      <c r="AXG30" s="6"/>
      <c r="AXH30" s="6"/>
      <c r="AXI30" s="6"/>
      <c r="AXJ30" s="6"/>
      <c r="AXK30" s="6"/>
      <c r="AXL30" s="6"/>
      <c r="AXM30" s="6"/>
      <c r="AXN30" s="6"/>
      <c r="AXO30" s="6"/>
      <c r="AXP30" s="6"/>
      <c r="AXQ30" s="6"/>
      <c r="AXR30" s="6"/>
      <c r="AXS30" s="6"/>
      <c r="AXT30" s="6"/>
      <c r="AXU30" s="6"/>
      <c r="AXV30" s="6"/>
      <c r="AXW30" s="6"/>
      <c r="AXX30" s="6"/>
      <c r="AXY30" s="6"/>
      <c r="AXZ30" s="6"/>
      <c r="AYA30" s="6"/>
      <c r="AYB30" s="6"/>
      <c r="AYC30" s="6"/>
      <c r="AYD30" s="6"/>
      <c r="AYE30" s="6"/>
      <c r="AYF30" s="6"/>
      <c r="AYG30" s="6"/>
      <c r="AYH30" s="6"/>
      <c r="AYI30" s="6"/>
      <c r="AYJ30" s="6"/>
      <c r="AYK30" s="6"/>
      <c r="AYL30" s="6"/>
      <c r="AYM30" s="6"/>
      <c r="AYN30" s="6"/>
      <c r="AYO30" s="6"/>
      <c r="AYP30" s="6"/>
      <c r="AYQ30" s="6"/>
      <c r="AYR30" s="6"/>
      <c r="AYS30" s="6"/>
      <c r="AYT30" s="6"/>
      <c r="AYU30" s="6"/>
      <c r="AYV30" s="6"/>
      <c r="AYW30" s="6"/>
      <c r="AYX30" s="6"/>
      <c r="AYY30" s="6"/>
      <c r="AYZ30" s="6"/>
      <c r="AZA30" s="6"/>
      <c r="AZB30" s="6"/>
      <c r="AZC30" s="6"/>
      <c r="AZD30" s="6"/>
      <c r="AZE30" s="6"/>
      <c r="AZF30" s="6"/>
      <c r="AZG30" s="6"/>
      <c r="AZH30" s="6"/>
      <c r="AZI30" s="6"/>
      <c r="AZJ30" s="6"/>
      <c r="AZK30" s="6"/>
      <c r="AZL30" s="6"/>
      <c r="AZM30" s="6"/>
      <c r="AZN30" s="6"/>
      <c r="AZO30" s="6"/>
      <c r="AZP30" s="6"/>
      <c r="AZQ30" s="6"/>
      <c r="AZR30" s="6"/>
      <c r="AZS30" s="6"/>
      <c r="AZT30" s="6"/>
      <c r="AZU30" s="6"/>
      <c r="AZV30" s="6"/>
      <c r="AZW30" s="6"/>
      <c r="AZX30" s="6"/>
      <c r="AZY30" s="6"/>
      <c r="AZZ30" s="6"/>
      <c r="BAA30" s="6"/>
      <c r="BAB30" s="6"/>
      <c r="BAC30" s="6"/>
      <c r="BAD30" s="6"/>
      <c r="BAE30" s="6"/>
      <c r="BAF30" s="6"/>
      <c r="BAG30" s="6"/>
      <c r="BAH30" s="6"/>
      <c r="BAI30" s="6"/>
      <c r="BAJ30" s="6"/>
      <c r="BAK30" s="6"/>
      <c r="BAL30" s="6"/>
      <c r="BAM30" s="6"/>
      <c r="BAN30" s="6"/>
      <c r="BAO30" s="6"/>
      <c r="BAP30" s="6"/>
      <c r="BAQ30" s="6"/>
      <c r="BAR30" s="6"/>
      <c r="BAS30" s="6"/>
      <c r="BAT30" s="6"/>
      <c r="BAU30" s="6"/>
      <c r="BAV30" s="6"/>
      <c r="BAW30" s="6"/>
      <c r="BAX30" s="6"/>
      <c r="BAY30" s="6"/>
      <c r="BAZ30" s="6"/>
      <c r="BBA30" s="6"/>
      <c r="BBB30" s="6"/>
      <c r="BBC30" s="6"/>
      <c r="BBD30" s="6"/>
      <c r="BBE30" s="6"/>
      <c r="BBF30" s="6"/>
      <c r="BBG30" s="6"/>
      <c r="BBH30" s="6"/>
      <c r="BBI30" s="6"/>
      <c r="BBJ30" s="6"/>
      <c r="BBK30" s="6"/>
      <c r="BBL30" s="6"/>
      <c r="BBM30" s="6"/>
      <c r="BBN30" s="6"/>
      <c r="BBO30" s="6"/>
      <c r="BBP30" s="6"/>
      <c r="BBQ30" s="6"/>
      <c r="BBR30" s="6"/>
      <c r="BBS30" s="6"/>
      <c r="BBT30" s="6"/>
      <c r="BBU30" s="6"/>
      <c r="BBV30" s="6"/>
      <c r="BBW30" s="6"/>
      <c r="BBX30" s="6"/>
      <c r="BBY30" s="6"/>
      <c r="BBZ30" s="6"/>
      <c r="BCA30" s="6"/>
      <c r="BCB30" s="6"/>
      <c r="BCC30" s="6"/>
      <c r="BCD30" s="6"/>
      <c r="BCE30" s="6"/>
      <c r="BCF30" s="6"/>
      <c r="BCG30" s="6"/>
      <c r="BCH30" s="6"/>
      <c r="BCI30" s="6"/>
      <c r="BCJ30" s="6"/>
      <c r="BCK30" s="6"/>
      <c r="BCL30" s="6"/>
      <c r="BCM30" s="6"/>
      <c r="BCN30" s="6"/>
      <c r="BCO30" s="6"/>
      <c r="BCP30" s="6"/>
      <c r="BCQ30" s="6"/>
      <c r="BCR30" s="6"/>
      <c r="BCS30" s="6"/>
      <c r="BCT30" s="6"/>
      <c r="BCU30" s="6"/>
      <c r="BCV30" s="6"/>
      <c r="BCW30" s="6"/>
      <c r="BCX30" s="6"/>
      <c r="BCY30" s="6"/>
      <c r="BCZ30" s="6"/>
      <c r="BDA30" s="6"/>
      <c r="BDB30" s="6"/>
      <c r="BDC30" s="6"/>
      <c r="BDD30" s="6"/>
      <c r="BDE30" s="6"/>
      <c r="BDF30" s="6"/>
      <c r="BDG30" s="6"/>
      <c r="BDH30" s="6"/>
      <c r="BDI30" s="6"/>
      <c r="BDJ30" s="6"/>
      <c r="BDK30" s="6"/>
      <c r="BDL30" s="6"/>
      <c r="BDM30" s="6"/>
      <c r="BDN30" s="6"/>
      <c r="BDO30" s="6"/>
      <c r="BDP30" s="6"/>
      <c r="BDQ30" s="6"/>
      <c r="BDR30" s="6"/>
      <c r="BDS30" s="6"/>
      <c r="BDT30" s="6"/>
      <c r="BDU30" s="6"/>
      <c r="BDV30" s="6"/>
      <c r="BDW30" s="6"/>
      <c r="BDX30" s="6"/>
      <c r="BDY30" s="6"/>
      <c r="BDZ30" s="6"/>
      <c r="BEA30" s="6"/>
      <c r="BEB30" s="6"/>
      <c r="BEC30" s="6"/>
      <c r="BED30" s="6"/>
      <c r="BEE30" s="6"/>
      <c r="BEF30" s="6"/>
      <c r="BEG30" s="6"/>
      <c r="BEH30" s="6"/>
      <c r="BEI30" s="6"/>
      <c r="BEJ30" s="6"/>
      <c r="BEK30" s="6"/>
      <c r="BEL30" s="6"/>
      <c r="BEM30" s="6"/>
      <c r="BEN30" s="6"/>
      <c r="BEO30" s="6"/>
      <c r="BEP30" s="6"/>
      <c r="BEQ30" s="6"/>
      <c r="BER30" s="6"/>
      <c r="BES30" s="6"/>
      <c r="BET30" s="6"/>
      <c r="BEU30" s="6"/>
      <c r="BEV30" s="6"/>
      <c r="BEW30" s="6"/>
      <c r="BEX30" s="6"/>
      <c r="BEY30" s="6"/>
      <c r="BEZ30" s="6"/>
      <c r="BFA30" s="6"/>
      <c r="BFB30" s="6"/>
      <c r="BFC30" s="6"/>
      <c r="BFD30" s="6"/>
      <c r="BFE30" s="6"/>
      <c r="BFF30" s="6"/>
      <c r="BFG30" s="6"/>
      <c r="BFH30" s="6"/>
      <c r="BFI30" s="6"/>
      <c r="BFJ30" s="6"/>
      <c r="BFK30" s="6"/>
      <c r="BFL30" s="6"/>
      <c r="BFM30" s="6"/>
      <c r="BFN30" s="6"/>
      <c r="BFO30" s="6"/>
      <c r="BFP30" s="6"/>
      <c r="BFQ30" s="6"/>
      <c r="BFR30" s="6"/>
      <c r="BFS30" s="6"/>
      <c r="BFT30" s="6"/>
      <c r="BFU30" s="6"/>
      <c r="BFV30" s="6"/>
      <c r="BFW30" s="6"/>
      <c r="BFX30" s="6"/>
      <c r="BFY30" s="6"/>
      <c r="BFZ30" s="6"/>
      <c r="BGA30" s="6"/>
      <c r="BGB30" s="6"/>
      <c r="BGC30" s="6"/>
      <c r="BGD30" s="6"/>
      <c r="BGE30" s="6"/>
      <c r="BGF30" s="6"/>
      <c r="BGG30" s="6"/>
      <c r="BGH30" s="6"/>
      <c r="BGI30" s="6"/>
      <c r="BGJ30" s="6"/>
      <c r="BGK30" s="6"/>
      <c r="BGL30" s="6"/>
      <c r="BGM30" s="6"/>
      <c r="BGN30" s="6"/>
      <c r="BGO30" s="6"/>
      <c r="BGP30" s="6"/>
      <c r="BGQ30" s="6"/>
      <c r="BGR30" s="6"/>
      <c r="BGS30" s="6"/>
      <c r="BGT30" s="6"/>
      <c r="BGU30" s="6"/>
      <c r="BGV30" s="6"/>
      <c r="BGW30" s="6"/>
      <c r="BGX30" s="6"/>
      <c r="BGY30" s="6"/>
      <c r="BGZ30" s="6"/>
      <c r="BHA30" s="6"/>
      <c r="BHB30" s="6"/>
      <c r="BHC30" s="6"/>
      <c r="BHD30" s="6"/>
      <c r="BHE30" s="6"/>
      <c r="BHF30" s="6"/>
      <c r="BHG30" s="6"/>
      <c r="BHH30" s="6"/>
      <c r="BHI30" s="6"/>
      <c r="BHJ30" s="6"/>
      <c r="BHK30" s="6"/>
      <c r="BHL30" s="6"/>
      <c r="BHM30" s="6"/>
      <c r="BHN30" s="6"/>
      <c r="BHO30" s="6"/>
      <c r="BHP30" s="6"/>
      <c r="BHQ30" s="6"/>
      <c r="BHR30" s="6"/>
      <c r="BHS30" s="6"/>
      <c r="BHT30" s="6"/>
      <c r="BHU30" s="6"/>
      <c r="BHV30" s="6"/>
      <c r="BHW30" s="6"/>
      <c r="BHX30" s="6"/>
      <c r="BHY30" s="6"/>
      <c r="BHZ30" s="6"/>
      <c r="BIA30" s="6"/>
      <c r="BIB30" s="6"/>
      <c r="BIC30" s="6"/>
      <c r="BID30" s="6"/>
      <c r="BIE30" s="6"/>
      <c r="BIF30" s="6"/>
      <c r="BIG30" s="6"/>
      <c r="BIH30" s="6"/>
      <c r="BII30" s="6"/>
      <c r="BIJ30" s="6"/>
      <c r="BIK30" s="6"/>
      <c r="BIL30" s="6"/>
      <c r="BIM30" s="6"/>
      <c r="BIN30" s="6"/>
      <c r="BIO30" s="6"/>
      <c r="BIP30" s="6"/>
      <c r="BIQ30" s="6"/>
      <c r="BIR30" s="6"/>
      <c r="BIS30" s="6"/>
      <c r="BIT30" s="6"/>
      <c r="BIU30" s="6"/>
      <c r="BIV30" s="6"/>
      <c r="BIW30" s="6"/>
      <c r="BIX30" s="6"/>
      <c r="BIY30" s="6"/>
      <c r="BIZ30" s="6"/>
      <c r="BJA30" s="6"/>
      <c r="BJB30" s="6"/>
      <c r="BJC30" s="6"/>
      <c r="BJD30" s="6"/>
      <c r="BJE30" s="6"/>
      <c r="BJF30" s="6"/>
      <c r="BJG30" s="6"/>
      <c r="BJH30" s="6"/>
      <c r="BJI30" s="6"/>
      <c r="BJJ30" s="6"/>
      <c r="BJK30" s="6"/>
      <c r="BJL30" s="6"/>
      <c r="BJM30" s="6"/>
      <c r="BJN30" s="6"/>
      <c r="BJO30" s="6"/>
      <c r="BJP30" s="6"/>
      <c r="BJQ30" s="6"/>
      <c r="BJR30" s="6"/>
      <c r="BJS30" s="6"/>
      <c r="BJT30" s="6"/>
      <c r="BJU30" s="6"/>
      <c r="BJV30" s="6"/>
      <c r="BJW30" s="6"/>
      <c r="BJX30" s="6"/>
      <c r="BJY30" s="6"/>
      <c r="BJZ30" s="6"/>
      <c r="BKA30" s="6"/>
      <c r="BKB30" s="6"/>
      <c r="BKC30" s="6"/>
      <c r="BKD30" s="6"/>
      <c r="BKE30" s="6"/>
      <c r="BKF30" s="6"/>
      <c r="BKG30" s="6"/>
      <c r="BKH30" s="6"/>
      <c r="BKI30" s="6"/>
      <c r="BKJ30" s="6"/>
      <c r="BKK30" s="6"/>
      <c r="BKL30" s="6"/>
      <c r="BKM30" s="6"/>
      <c r="BKN30" s="6"/>
      <c r="BKO30" s="6"/>
      <c r="BKP30" s="6"/>
      <c r="BKQ30" s="6"/>
      <c r="BKR30" s="6"/>
      <c r="BKS30" s="6"/>
      <c r="BKT30" s="6"/>
      <c r="BKU30" s="6"/>
      <c r="BKV30" s="6"/>
      <c r="BKW30" s="6"/>
      <c r="BKX30" s="6"/>
      <c r="BKY30" s="6"/>
      <c r="BKZ30" s="6"/>
      <c r="BLA30" s="6"/>
      <c r="BLB30" s="6"/>
      <c r="BLC30" s="6"/>
      <c r="BLD30" s="6"/>
      <c r="BLE30" s="6"/>
      <c r="BLF30" s="6"/>
      <c r="BLG30" s="6"/>
      <c r="BLH30" s="6"/>
      <c r="BLI30" s="6"/>
      <c r="BLJ30" s="6"/>
      <c r="BLK30" s="6"/>
      <c r="BLL30" s="6"/>
      <c r="BLM30" s="6"/>
      <c r="BLN30" s="6"/>
      <c r="BLO30" s="6"/>
      <c r="BLP30" s="6"/>
      <c r="BLQ30" s="6"/>
      <c r="BLR30" s="6"/>
      <c r="BLS30" s="6"/>
      <c r="BLT30" s="6"/>
      <c r="BLU30" s="6"/>
      <c r="BLV30" s="6"/>
      <c r="BLW30" s="6"/>
      <c r="BLX30" s="6"/>
      <c r="BLY30" s="6"/>
      <c r="BLZ30" s="6"/>
      <c r="BMA30" s="6"/>
      <c r="BMB30" s="6"/>
      <c r="BMC30" s="6"/>
      <c r="BMD30" s="6"/>
      <c r="BME30" s="6"/>
      <c r="BMF30" s="6"/>
      <c r="BMG30" s="6"/>
      <c r="BMH30" s="6"/>
      <c r="BMI30" s="6"/>
      <c r="BMJ30" s="6"/>
      <c r="BMK30" s="6"/>
      <c r="BML30" s="6"/>
      <c r="BMM30" s="6"/>
      <c r="BMN30" s="6"/>
      <c r="BMO30" s="6"/>
      <c r="BMP30" s="6"/>
      <c r="BMQ30" s="6"/>
      <c r="BMR30" s="6"/>
      <c r="BMS30" s="6"/>
      <c r="BMT30" s="6"/>
      <c r="BMU30" s="6"/>
      <c r="BMV30" s="6"/>
      <c r="BMW30" s="6"/>
      <c r="BMX30" s="6"/>
      <c r="BMY30" s="6"/>
      <c r="BMZ30" s="6"/>
      <c r="BNA30" s="6"/>
      <c r="BNB30" s="6"/>
      <c r="BNC30" s="6"/>
      <c r="BND30" s="6"/>
      <c r="BNE30" s="6"/>
      <c r="BNF30" s="6"/>
      <c r="BNG30" s="6"/>
      <c r="BNH30" s="6"/>
      <c r="BNI30" s="6"/>
      <c r="BNJ30" s="6"/>
      <c r="BNK30" s="6"/>
      <c r="BNL30" s="6"/>
      <c r="BNM30" s="6"/>
      <c r="BNN30" s="6"/>
      <c r="BNO30" s="6"/>
      <c r="BNP30" s="6"/>
      <c r="BNQ30" s="6"/>
      <c r="BNR30" s="6"/>
      <c r="BNS30" s="6"/>
      <c r="BNT30" s="6"/>
      <c r="BNU30" s="6"/>
      <c r="BNV30" s="6"/>
      <c r="BNW30" s="6"/>
      <c r="BNX30" s="6"/>
      <c r="BNY30" s="6"/>
      <c r="BNZ30" s="6"/>
      <c r="BOA30" s="6"/>
      <c r="BOB30" s="6"/>
      <c r="BOC30" s="6"/>
      <c r="BOD30" s="6"/>
      <c r="BOE30" s="6"/>
      <c r="BOF30" s="6"/>
      <c r="BOG30" s="6"/>
      <c r="BOH30" s="6"/>
      <c r="BOI30" s="6"/>
      <c r="BOJ30" s="6"/>
      <c r="BOK30" s="6"/>
      <c r="BOL30" s="6"/>
      <c r="BOM30" s="6"/>
      <c r="BON30" s="6"/>
      <c r="BOO30" s="6"/>
      <c r="BOP30" s="6"/>
      <c r="BOQ30" s="6"/>
      <c r="BOR30" s="6"/>
      <c r="BOS30" s="6"/>
      <c r="BOT30" s="6"/>
      <c r="BOU30" s="6"/>
      <c r="BOV30" s="6"/>
      <c r="BOW30" s="6"/>
      <c r="BOX30" s="6"/>
      <c r="BOY30" s="6"/>
      <c r="BOZ30" s="6"/>
      <c r="BPA30" s="6"/>
      <c r="BPB30" s="6"/>
      <c r="BPC30" s="6"/>
      <c r="BPD30" s="6"/>
      <c r="BPE30" s="6"/>
      <c r="BPF30" s="6"/>
      <c r="BPG30" s="6"/>
      <c r="BPH30" s="6"/>
      <c r="BPI30" s="6"/>
      <c r="BPJ30" s="6"/>
      <c r="BPK30" s="6"/>
      <c r="BPL30" s="6"/>
      <c r="BPM30" s="6"/>
      <c r="BPN30" s="6"/>
      <c r="BPO30" s="6"/>
      <c r="BPP30" s="6"/>
      <c r="BPQ30" s="6"/>
      <c r="BPR30" s="6"/>
      <c r="BPS30" s="6"/>
      <c r="BPT30" s="6"/>
      <c r="BPU30" s="6"/>
      <c r="BPV30" s="6"/>
      <c r="BPW30" s="6"/>
      <c r="BPX30" s="6"/>
      <c r="BPY30" s="6"/>
      <c r="BPZ30" s="6"/>
      <c r="BQA30" s="6"/>
      <c r="BQB30" s="6"/>
      <c r="BQC30" s="6"/>
      <c r="BQD30" s="6"/>
      <c r="BQE30" s="6"/>
      <c r="BQF30" s="6"/>
      <c r="BQG30" s="6"/>
      <c r="BQH30" s="6"/>
      <c r="BQI30" s="6"/>
      <c r="BQJ30" s="6"/>
      <c r="BQK30" s="6"/>
      <c r="BQL30" s="6"/>
      <c r="BQM30" s="6"/>
      <c r="BQN30" s="6"/>
      <c r="BQO30" s="6"/>
      <c r="BQP30" s="6"/>
      <c r="BQQ30" s="6"/>
      <c r="BQR30" s="6"/>
      <c r="BQS30" s="6"/>
      <c r="BQT30" s="6"/>
      <c r="BQU30" s="6"/>
      <c r="BQV30" s="6"/>
      <c r="BQW30" s="6"/>
      <c r="BQX30" s="6"/>
      <c r="BQY30" s="6"/>
      <c r="BQZ30" s="6"/>
      <c r="BRA30" s="6"/>
      <c r="BRB30" s="6"/>
      <c r="BRC30" s="6"/>
      <c r="BRD30" s="6"/>
      <c r="BRE30" s="6"/>
      <c r="BRF30" s="6"/>
      <c r="BRG30" s="6"/>
      <c r="BRH30" s="6"/>
      <c r="BRI30" s="6"/>
      <c r="BRJ30" s="6"/>
      <c r="BRK30" s="6"/>
      <c r="BRL30" s="6"/>
      <c r="BRM30" s="6"/>
      <c r="BRN30" s="6"/>
      <c r="BRO30" s="6"/>
      <c r="BRP30" s="6"/>
      <c r="BRQ30" s="6"/>
      <c r="BRR30" s="6"/>
      <c r="BRS30" s="6"/>
      <c r="BRT30" s="6"/>
      <c r="BRU30" s="6"/>
      <c r="BRV30" s="6"/>
      <c r="BRW30" s="6"/>
      <c r="BRX30" s="6"/>
      <c r="BRY30" s="6"/>
      <c r="BRZ30" s="6"/>
      <c r="BSA30" s="6"/>
      <c r="BSB30" s="6"/>
      <c r="BSC30" s="6"/>
      <c r="BSD30" s="6"/>
      <c r="BSE30" s="6"/>
      <c r="BSF30" s="6"/>
      <c r="BSG30" s="6"/>
      <c r="BSH30" s="6"/>
      <c r="BSI30" s="6"/>
      <c r="BSJ30" s="6"/>
      <c r="BSK30" s="6"/>
      <c r="BSL30" s="6"/>
      <c r="BSM30" s="6"/>
      <c r="BSN30" s="6"/>
      <c r="BSO30" s="6"/>
      <c r="BSP30" s="6"/>
      <c r="BSQ30" s="6"/>
      <c r="BSR30" s="6"/>
      <c r="BSS30" s="6"/>
      <c r="BST30" s="6"/>
      <c r="BSU30" s="6"/>
      <c r="BSV30" s="6"/>
      <c r="BSW30" s="6"/>
      <c r="BSX30" s="6"/>
      <c r="BSY30" s="6"/>
      <c r="BSZ30" s="6"/>
      <c r="BTA30" s="6"/>
      <c r="BTB30" s="6"/>
      <c r="BTC30" s="6"/>
      <c r="BTD30" s="6"/>
      <c r="BTE30" s="6"/>
      <c r="BTF30" s="6"/>
      <c r="BTG30" s="6"/>
      <c r="BTH30" s="6"/>
      <c r="BTI30" s="6"/>
      <c r="BTJ30" s="6"/>
      <c r="BTK30" s="6"/>
      <c r="BTL30" s="6"/>
      <c r="BTM30" s="6"/>
      <c r="BTN30" s="6"/>
      <c r="BTO30" s="6"/>
      <c r="BTP30" s="6"/>
      <c r="BTQ30" s="6"/>
      <c r="BTR30" s="6"/>
      <c r="BTS30" s="6"/>
      <c r="BTT30" s="6"/>
      <c r="BTU30" s="6"/>
      <c r="BTV30" s="6"/>
      <c r="BTW30" s="6"/>
      <c r="BTX30" s="6"/>
      <c r="BTY30" s="6"/>
      <c r="BTZ30" s="6"/>
      <c r="BUA30" s="6"/>
      <c r="BUB30" s="6"/>
      <c r="BUC30" s="6"/>
      <c r="BUD30" s="6"/>
      <c r="BUE30" s="6"/>
      <c r="BUF30" s="6"/>
      <c r="BUG30" s="6"/>
      <c r="BUH30" s="6"/>
      <c r="BUI30" s="6"/>
      <c r="BUJ30" s="6"/>
      <c r="BUK30" s="6"/>
      <c r="BUL30" s="6"/>
      <c r="BUM30" s="6"/>
      <c r="BUN30" s="6"/>
      <c r="BUO30" s="6"/>
      <c r="BUP30" s="6"/>
      <c r="BUQ30" s="6"/>
      <c r="BUR30" s="6"/>
      <c r="BUS30" s="6"/>
      <c r="BUT30" s="6"/>
      <c r="BUU30" s="6"/>
      <c r="BUV30" s="6"/>
      <c r="BUW30" s="6"/>
      <c r="BUX30" s="6"/>
      <c r="BUY30" s="6"/>
      <c r="BUZ30" s="6"/>
      <c r="BVA30" s="6"/>
      <c r="BVB30" s="6"/>
      <c r="BVC30" s="6"/>
      <c r="BVD30" s="6"/>
      <c r="BVE30" s="6"/>
      <c r="BVF30" s="6"/>
      <c r="BVG30" s="6"/>
      <c r="BVH30" s="6"/>
      <c r="BVI30" s="6"/>
      <c r="BVJ30" s="6"/>
      <c r="BVK30" s="6"/>
      <c r="BVL30" s="6"/>
      <c r="BVM30" s="6"/>
      <c r="BVN30" s="6"/>
      <c r="BVO30" s="6"/>
      <c r="BVP30" s="6"/>
      <c r="BVQ30" s="6"/>
      <c r="BVR30" s="6"/>
      <c r="BVS30" s="6"/>
      <c r="BVT30" s="6"/>
      <c r="BVU30" s="6"/>
      <c r="BVV30" s="6"/>
      <c r="BVW30" s="6"/>
      <c r="BVX30" s="6"/>
      <c r="BVY30" s="6"/>
      <c r="BVZ30" s="6"/>
      <c r="BWA30" s="6"/>
      <c r="BWB30" s="6"/>
      <c r="BWC30" s="6"/>
      <c r="BWD30" s="6"/>
      <c r="BWE30" s="6"/>
      <c r="BWF30" s="6"/>
      <c r="BWG30" s="6"/>
      <c r="BWH30" s="6"/>
      <c r="BWI30" s="6"/>
      <c r="BWJ30" s="6"/>
      <c r="BWK30" s="6"/>
      <c r="BWL30" s="6"/>
      <c r="BWM30" s="6"/>
      <c r="BWN30" s="6"/>
      <c r="BWO30" s="6"/>
      <c r="BWP30" s="6"/>
      <c r="BWQ30" s="6"/>
      <c r="BWR30" s="6"/>
      <c r="BWS30" s="6"/>
      <c r="BWT30" s="6"/>
      <c r="BWU30" s="6"/>
      <c r="BWV30" s="6"/>
      <c r="BWW30" s="6"/>
      <c r="BWX30" s="6"/>
      <c r="BWY30" s="6"/>
      <c r="BWZ30" s="6"/>
      <c r="BXA30" s="6"/>
      <c r="BXB30" s="6"/>
      <c r="BXC30" s="6"/>
      <c r="BXD30" s="6"/>
      <c r="BXE30" s="6"/>
      <c r="BXF30" s="6"/>
      <c r="BXG30" s="6"/>
      <c r="BXH30" s="6"/>
      <c r="BXI30" s="6"/>
      <c r="BXJ30" s="6"/>
      <c r="BXK30" s="6"/>
      <c r="BXL30" s="6"/>
      <c r="BXM30" s="6"/>
      <c r="BXN30" s="6"/>
      <c r="BXO30" s="6"/>
      <c r="BXP30" s="6"/>
      <c r="BXQ30" s="6"/>
      <c r="BXR30" s="6"/>
      <c r="BXS30" s="6"/>
      <c r="BXT30" s="6"/>
      <c r="BXU30" s="6"/>
      <c r="BXV30" s="6"/>
      <c r="BXW30" s="6"/>
      <c r="BXX30" s="6"/>
      <c r="BXY30" s="6"/>
      <c r="BXZ30" s="6"/>
      <c r="BYA30" s="6"/>
      <c r="BYB30" s="6"/>
      <c r="BYC30" s="6"/>
      <c r="BYD30" s="6"/>
      <c r="BYE30" s="6"/>
      <c r="BYF30" s="6"/>
      <c r="BYG30" s="6"/>
      <c r="BYH30" s="6"/>
      <c r="BYI30" s="6"/>
      <c r="BYJ30" s="6"/>
      <c r="BYK30" s="6"/>
      <c r="BYL30" s="6"/>
      <c r="BYM30" s="6"/>
      <c r="BYN30" s="6"/>
      <c r="BYO30" s="6"/>
      <c r="BYP30" s="6"/>
      <c r="BYQ30" s="6"/>
      <c r="BYR30" s="6"/>
      <c r="BYS30" s="6"/>
      <c r="BYT30" s="6"/>
      <c r="BYU30" s="6"/>
      <c r="BYV30" s="6"/>
      <c r="BYW30" s="6"/>
      <c r="BYX30" s="6"/>
      <c r="BYY30" s="6"/>
      <c r="BYZ30" s="6"/>
      <c r="BZA30" s="6"/>
      <c r="BZB30" s="6"/>
      <c r="BZC30" s="6"/>
      <c r="BZD30" s="6"/>
      <c r="BZE30" s="6"/>
      <c r="BZF30" s="6"/>
      <c r="BZG30" s="6"/>
      <c r="BZH30" s="6"/>
      <c r="BZI30" s="6"/>
      <c r="BZJ30" s="6"/>
      <c r="BZK30" s="6"/>
      <c r="BZL30" s="6"/>
      <c r="BZM30" s="6"/>
      <c r="BZN30" s="6"/>
      <c r="BZO30" s="6"/>
      <c r="BZP30" s="6"/>
      <c r="BZQ30" s="6"/>
      <c r="BZR30" s="6"/>
      <c r="BZS30" s="6"/>
      <c r="BZT30" s="6"/>
      <c r="BZU30" s="6"/>
      <c r="BZV30" s="6"/>
      <c r="BZW30" s="6"/>
      <c r="BZX30" s="6"/>
      <c r="BZY30" s="6"/>
      <c r="BZZ30" s="6"/>
      <c r="CAA30" s="6"/>
      <c r="CAB30" s="6"/>
      <c r="CAC30" s="6"/>
      <c r="CAD30" s="6"/>
      <c r="CAE30" s="6"/>
      <c r="CAF30" s="6"/>
      <c r="CAG30" s="6"/>
    </row>
    <row r="31" spans="1:2061" x14ac:dyDescent="0.25">
      <c r="A31" s="67">
        <v>2</v>
      </c>
      <c r="B31" s="68"/>
      <c r="C31" s="92" t="str">
        <f>AG25</f>
        <v>RCBB</v>
      </c>
      <c r="D31" s="93"/>
      <c r="E31" s="93"/>
      <c r="F31" s="93"/>
      <c r="G31" s="93"/>
      <c r="H31" s="193">
        <v>3</v>
      </c>
      <c r="I31" s="193">
        <v>0</v>
      </c>
      <c r="J31" s="93" t="str">
        <f>AG27</f>
        <v>US WERVICQ</v>
      </c>
      <c r="K31" s="93"/>
      <c r="L31" s="93"/>
      <c r="M31" s="93"/>
      <c r="N31" s="94"/>
      <c r="O31" s="72"/>
      <c r="P31" s="72"/>
      <c r="Q31" s="72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  <c r="AE31" s="72"/>
      <c r="AF31" s="72"/>
      <c r="AG31" s="72"/>
      <c r="AH31" s="72"/>
      <c r="AI31" s="72"/>
      <c r="AJ31" s="72"/>
      <c r="AK31" s="72"/>
      <c r="AL31" s="72"/>
      <c r="AM31" s="72"/>
      <c r="AN31" s="72"/>
      <c r="AO31" s="72"/>
      <c r="AP31" s="72"/>
      <c r="AQ31" s="72"/>
      <c r="AR31" s="72"/>
      <c r="AS31" s="72"/>
      <c r="AT31" s="72"/>
      <c r="AU31" s="72"/>
      <c r="AV31" s="72"/>
      <c r="AW31" s="73"/>
      <c r="AX31" s="19">
        <f>IF(H31="",0,IF(H31=I31,0,IF(H31&lt;I31,0,IF(Equipes!$Z$2=1,IF('Matchs de poule'!H31&gt;'Matchs de poule'!I31,3),IF(Equipes!$Z$2=2,IF('Matchs de poule'!H31&gt;'Matchs de poule'!I31,4))))))</f>
        <v>3</v>
      </c>
      <c r="AY31" s="21">
        <f>IF(I31="",0,IF(I31=H31,0,IF(I31&lt;H31,0,IF(Equipes!$Z$2=1,IF('Matchs de poule'!I31&gt;'Matchs de poule'!H31,3),IF(Equipes!$Z$2=2,IF(I31&gt;'Matchs de poule'!H31,4))))))</f>
        <v>0</v>
      </c>
      <c r="AZ31" s="26">
        <f>IF(H31="",0,IF(H31&gt;I31,0,IF(H31&lt;I31,0,IF(Equipes!$Z$2=1,IF('Matchs de poule'!H31='Matchs de poule'!I31,1),IF(Equipes!$Z$2=2,IF('Matchs de poule'!H31=I31,2))))))</f>
        <v>0</v>
      </c>
      <c r="BA31" s="21">
        <f>IF(I31="",0,IF(I31&gt;H31,0,IF(I31&lt;H31,0,IF(Equipes!$Z$2=1,IF('Matchs de poule'!I31='Matchs de poule'!H31,1),IF(Equipes!$Z$2=2,IF('Matchs de poule'!I31='Matchs de poule'!H31,2))))))</f>
        <v>0</v>
      </c>
      <c r="BB31" s="26">
        <f>IF(H31="",0,IF(H31&gt;I31,0,IF(H31=I31,0,IF(Equipes!$Z$2=1,IF('Matchs de poule'!H31&lt;'Matchs de poule'!I31,0),IF(Equipes!$Z$2=2,IF('Matchs de poule'!H31&lt;'Matchs de poule'!I31,1))))))</f>
        <v>0</v>
      </c>
      <c r="BC31" s="21">
        <f>IF(I31="",0,IF(I31&gt;H31,0,IF(I31=H31,0,IF(Equipes!$Z$2=1,IF('Matchs de poule'!I31&lt;'Matchs de poule'!H31,0),IF(Equipes!$Z$2=2,IF('Matchs de poule'!I31&lt;'Matchs de poule'!H31,1))))))</f>
        <v>0</v>
      </c>
      <c r="BD31" s="26">
        <f t="shared" si="22"/>
        <v>3</v>
      </c>
      <c r="BE31" s="21">
        <f t="shared" si="23"/>
        <v>0</v>
      </c>
      <c r="BF31" s="27">
        <f t="shared" si="24"/>
        <v>1</v>
      </c>
      <c r="BG31" s="15">
        <f t="shared" si="25"/>
        <v>1</v>
      </c>
      <c r="BH31" s="27">
        <f t="shared" si="26"/>
        <v>1</v>
      </c>
      <c r="BI31" s="15" t="b">
        <f t="shared" si="27"/>
        <v>0</v>
      </c>
      <c r="BJ31" s="27" t="b">
        <f t="shared" si="28"/>
        <v>0</v>
      </c>
      <c r="BK31" s="15" t="b">
        <f t="shared" si="29"/>
        <v>0</v>
      </c>
      <c r="BL31" s="27" t="b">
        <f t="shared" si="30"/>
        <v>0</v>
      </c>
      <c r="BM31" s="15">
        <f t="shared" si="31"/>
        <v>1</v>
      </c>
      <c r="BN31" s="27">
        <f t="shared" si="32"/>
        <v>3</v>
      </c>
      <c r="BO31" s="15">
        <f t="shared" si="33"/>
        <v>0</v>
      </c>
      <c r="BP31" s="27">
        <f t="shared" si="34"/>
        <v>0</v>
      </c>
      <c r="BQ31" s="15">
        <f t="shared" si="35"/>
        <v>3</v>
      </c>
      <c r="BR31" s="80"/>
      <c r="BS31" s="81"/>
      <c r="BT31" s="81"/>
      <c r="BU31" s="81"/>
      <c r="BV31" s="81"/>
      <c r="BW31" s="81"/>
      <c r="BX31" s="81"/>
      <c r="BY31" s="81"/>
      <c r="BZ31" s="81"/>
      <c r="CA31" s="81"/>
      <c r="CB31" s="81"/>
      <c r="CC31" s="81"/>
      <c r="CD31" s="82"/>
      <c r="CE31" s="82"/>
      <c r="CF31" s="82"/>
      <c r="CG31" s="82"/>
      <c r="CH31" s="82"/>
      <c r="CI31" s="82"/>
      <c r="CJ31" s="82"/>
      <c r="CK31" s="82"/>
      <c r="CL31" s="82"/>
      <c r="CM31" s="82"/>
      <c r="CN31" s="82"/>
      <c r="CO31" s="82"/>
      <c r="CP31" s="82"/>
      <c r="CQ31" s="82"/>
      <c r="CR31" s="82"/>
      <c r="CS31" s="82"/>
      <c r="CT31" s="82"/>
      <c r="CU31" s="82"/>
      <c r="CV31" s="82"/>
      <c r="CW31" s="82"/>
      <c r="CX31" s="82"/>
      <c r="CY31" s="82"/>
      <c r="CZ31" s="82"/>
      <c r="DA31" s="82"/>
      <c r="DB31" s="82"/>
      <c r="DC31" s="82"/>
      <c r="DD31" s="82"/>
      <c r="DE31" s="82"/>
      <c r="DF31" s="82"/>
      <c r="DG31" s="82"/>
      <c r="DH31" s="82"/>
      <c r="DI31" s="82"/>
      <c r="DJ31" s="82"/>
      <c r="DK31" s="82"/>
      <c r="DL31" s="82"/>
      <c r="DM31" s="82"/>
      <c r="DN31" s="82"/>
      <c r="DO31" s="82"/>
      <c r="DP31" s="82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  <c r="PM31" s="6"/>
      <c r="PN31" s="6"/>
      <c r="PO31" s="6"/>
      <c r="PP31" s="6"/>
      <c r="PQ31" s="6"/>
      <c r="PR31" s="6"/>
      <c r="PS31" s="6"/>
      <c r="PT31" s="6"/>
      <c r="PU31" s="6"/>
      <c r="PV31" s="6"/>
      <c r="PW31" s="6"/>
      <c r="PX31" s="6"/>
      <c r="PY31" s="6"/>
      <c r="PZ31" s="6"/>
      <c r="QA31" s="6"/>
      <c r="QB31" s="6"/>
      <c r="QC31" s="6"/>
      <c r="QD31" s="6"/>
      <c r="QE31" s="6"/>
      <c r="QF31" s="6"/>
      <c r="QG31" s="6"/>
      <c r="QH31" s="6"/>
      <c r="QI31" s="6"/>
      <c r="QJ31" s="6"/>
      <c r="QK31" s="6"/>
      <c r="QL31" s="6"/>
      <c r="QM31" s="6"/>
      <c r="QN31" s="6"/>
      <c r="QO31" s="6"/>
      <c r="QP31" s="6"/>
      <c r="QQ31" s="6"/>
      <c r="QR31" s="6"/>
      <c r="QS31" s="6"/>
      <c r="QT31" s="6"/>
      <c r="QU31" s="6"/>
      <c r="QV31" s="6"/>
      <c r="QW31" s="6"/>
      <c r="QX31" s="6"/>
      <c r="QY31" s="6"/>
      <c r="QZ31" s="6"/>
      <c r="RA31" s="6"/>
      <c r="RB31" s="6"/>
      <c r="RC31" s="6"/>
      <c r="RD31" s="6"/>
      <c r="RE31" s="6"/>
      <c r="RF31" s="6"/>
      <c r="RG31" s="6"/>
      <c r="RH31" s="6"/>
      <c r="RI31" s="6"/>
      <c r="RJ31" s="6"/>
      <c r="RK31" s="6"/>
      <c r="RL31" s="6"/>
      <c r="RM31" s="6"/>
      <c r="RN31" s="6"/>
      <c r="RO31" s="6"/>
      <c r="RP31" s="6"/>
      <c r="RQ31" s="6"/>
      <c r="RR31" s="6"/>
      <c r="RS31" s="6"/>
      <c r="RT31" s="6"/>
      <c r="RU31" s="6"/>
      <c r="RV31" s="6"/>
      <c r="RW31" s="6"/>
      <c r="RX31" s="6"/>
      <c r="RY31" s="6"/>
      <c r="RZ31" s="6"/>
      <c r="SA31" s="6"/>
      <c r="SB31" s="6"/>
      <c r="SC31" s="6"/>
      <c r="SD31" s="6"/>
      <c r="SE31" s="6"/>
      <c r="SF31" s="6"/>
      <c r="SG31" s="6"/>
      <c r="SH31" s="6"/>
      <c r="SI31" s="6"/>
      <c r="SJ31" s="6"/>
      <c r="SK31" s="6"/>
      <c r="SL31" s="6"/>
      <c r="SM31" s="6"/>
      <c r="SN31" s="6"/>
      <c r="SO31" s="6"/>
      <c r="SP31" s="6"/>
      <c r="SQ31" s="6"/>
      <c r="SR31" s="6"/>
      <c r="SS31" s="6"/>
      <c r="ST31" s="6"/>
      <c r="SU31" s="6"/>
      <c r="SV31" s="6"/>
      <c r="SW31" s="6"/>
      <c r="SX31" s="6"/>
      <c r="SY31" s="6"/>
      <c r="SZ31" s="6"/>
      <c r="TA31" s="6"/>
      <c r="TB31" s="6"/>
      <c r="TC31" s="6"/>
      <c r="TD31" s="6"/>
      <c r="TE31" s="6"/>
      <c r="TF31" s="6"/>
      <c r="TG31" s="6"/>
      <c r="TH31" s="6"/>
      <c r="TI31" s="6"/>
      <c r="TJ31" s="6"/>
      <c r="TK31" s="6"/>
      <c r="TL31" s="6"/>
      <c r="TM31" s="6"/>
      <c r="TN31" s="6"/>
      <c r="TO31" s="6"/>
      <c r="TP31" s="6"/>
      <c r="TQ31" s="6"/>
      <c r="TR31" s="6"/>
      <c r="TS31" s="6"/>
      <c r="TT31" s="6"/>
      <c r="TU31" s="6"/>
      <c r="TV31" s="6"/>
      <c r="TW31" s="6"/>
      <c r="TX31" s="6"/>
      <c r="TY31" s="6"/>
      <c r="TZ31" s="6"/>
      <c r="UA31" s="6"/>
      <c r="UB31" s="6"/>
      <c r="UC31" s="6"/>
      <c r="UD31" s="6"/>
      <c r="UE31" s="6"/>
      <c r="UF31" s="6"/>
      <c r="UG31" s="6"/>
      <c r="UH31" s="6"/>
      <c r="UI31" s="6"/>
      <c r="UJ31" s="6"/>
      <c r="UK31" s="6"/>
      <c r="UL31" s="6"/>
      <c r="UM31" s="6"/>
      <c r="UN31" s="6"/>
      <c r="UO31" s="6"/>
      <c r="UP31" s="6"/>
      <c r="UQ31" s="6"/>
      <c r="UR31" s="6"/>
      <c r="US31" s="6"/>
      <c r="UT31" s="6"/>
      <c r="UU31" s="6"/>
      <c r="UV31" s="6"/>
      <c r="UW31" s="6"/>
      <c r="UX31" s="6"/>
      <c r="UY31" s="6"/>
      <c r="UZ31" s="6"/>
      <c r="VA31" s="6"/>
      <c r="VB31" s="6"/>
      <c r="VC31" s="6"/>
      <c r="VD31" s="6"/>
      <c r="VE31" s="6"/>
      <c r="VF31" s="6"/>
      <c r="VG31" s="6"/>
      <c r="VH31" s="6"/>
      <c r="VI31" s="6"/>
      <c r="VJ31" s="6"/>
      <c r="VK31" s="6"/>
      <c r="VL31" s="6"/>
      <c r="VM31" s="6"/>
      <c r="VN31" s="6"/>
      <c r="VO31" s="6"/>
      <c r="VP31" s="6"/>
      <c r="VQ31" s="6"/>
      <c r="VR31" s="6"/>
      <c r="VS31" s="6"/>
      <c r="VT31" s="6"/>
      <c r="VU31" s="6"/>
      <c r="VV31" s="6"/>
      <c r="VW31" s="6"/>
      <c r="VX31" s="6"/>
      <c r="VY31" s="6"/>
      <c r="VZ31" s="6"/>
      <c r="WA31" s="6"/>
      <c r="WB31" s="6"/>
      <c r="WC31" s="6"/>
      <c r="WD31" s="6"/>
      <c r="WE31" s="6"/>
      <c r="WF31" s="6"/>
      <c r="WG31" s="6"/>
      <c r="WH31" s="6"/>
      <c r="WI31" s="6"/>
      <c r="WJ31" s="6"/>
      <c r="WK31" s="6"/>
      <c r="WL31" s="6"/>
      <c r="WM31" s="6"/>
      <c r="WN31" s="6"/>
      <c r="WO31" s="6"/>
      <c r="WP31" s="6"/>
      <c r="WQ31" s="6"/>
      <c r="WR31" s="6"/>
      <c r="WS31" s="6"/>
      <c r="WT31" s="6"/>
      <c r="WU31" s="6"/>
      <c r="WV31" s="6"/>
      <c r="WW31" s="6"/>
      <c r="WX31" s="6"/>
      <c r="WY31" s="6"/>
      <c r="WZ31" s="6"/>
      <c r="XA31" s="6"/>
      <c r="XB31" s="6"/>
      <c r="XC31" s="6"/>
      <c r="XD31" s="6"/>
      <c r="XE31" s="6"/>
      <c r="XF31" s="6"/>
      <c r="XG31" s="6"/>
      <c r="XH31" s="6"/>
      <c r="XI31" s="6"/>
      <c r="XJ31" s="6"/>
      <c r="XK31" s="6"/>
      <c r="XL31" s="6"/>
      <c r="XM31" s="6"/>
      <c r="XN31" s="6"/>
      <c r="XO31" s="6"/>
      <c r="XP31" s="6"/>
      <c r="XQ31" s="6"/>
      <c r="XR31" s="6"/>
      <c r="XS31" s="6"/>
      <c r="XT31" s="6"/>
      <c r="XU31" s="6"/>
      <c r="XV31" s="6"/>
      <c r="XW31" s="6"/>
      <c r="XX31" s="6"/>
      <c r="XY31" s="6"/>
      <c r="XZ31" s="6"/>
      <c r="YA31" s="6"/>
      <c r="YB31" s="6"/>
      <c r="YC31" s="6"/>
      <c r="YD31" s="6"/>
      <c r="YE31" s="6"/>
      <c r="YF31" s="6"/>
      <c r="YG31" s="6"/>
      <c r="YH31" s="6"/>
      <c r="YI31" s="6"/>
      <c r="YJ31" s="6"/>
      <c r="YK31" s="6"/>
      <c r="YL31" s="6"/>
      <c r="YM31" s="6"/>
      <c r="YN31" s="6"/>
      <c r="YO31" s="6"/>
      <c r="YP31" s="6"/>
      <c r="YQ31" s="6"/>
      <c r="YR31" s="6"/>
      <c r="YS31" s="6"/>
      <c r="YT31" s="6"/>
      <c r="YU31" s="6"/>
      <c r="YV31" s="6"/>
      <c r="YW31" s="6"/>
      <c r="YX31" s="6"/>
      <c r="YY31" s="6"/>
      <c r="YZ31" s="6"/>
      <c r="ZA31" s="6"/>
      <c r="ZB31" s="6"/>
      <c r="ZC31" s="6"/>
      <c r="ZD31" s="6"/>
      <c r="ZE31" s="6"/>
      <c r="ZF31" s="6"/>
      <c r="ZG31" s="6"/>
      <c r="ZH31" s="6"/>
      <c r="ZI31" s="6"/>
      <c r="ZJ31" s="6"/>
      <c r="ZK31" s="6"/>
      <c r="ZL31" s="6"/>
      <c r="ZM31" s="6"/>
      <c r="ZN31" s="6"/>
      <c r="ZO31" s="6"/>
      <c r="ZP31" s="6"/>
      <c r="ZQ31" s="6"/>
      <c r="ZR31" s="6"/>
      <c r="ZS31" s="6"/>
      <c r="ZT31" s="6"/>
      <c r="ZU31" s="6"/>
      <c r="ZV31" s="6"/>
      <c r="ZW31" s="6"/>
      <c r="ZX31" s="6"/>
      <c r="ZY31" s="6"/>
      <c r="ZZ31" s="6"/>
      <c r="AAA31" s="6"/>
      <c r="AAB31" s="6"/>
      <c r="AAC31" s="6"/>
      <c r="AAD31" s="6"/>
      <c r="AAE31" s="6"/>
      <c r="AAF31" s="6"/>
      <c r="AAG31" s="6"/>
      <c r="AAH31" s="6"/>
      <c r="AAI31" s="6"/>
      <c r="AAJ31" s="6"/>
      <c r="AAK31" s="6"/>
      <c r="AAL31" s="6"/>
      <c r="AAM31" s="6"/>
      <c r="AAN31" s="6"/>
      <c r="AAO31" s="6"/>
      <c r="AAP31" s="6"/>
      <c r="AAQ31" s="6"/>
      <c r="AAR31" s="6"/>
      <c r="AAS31" s="6"/>
      <c r="AAT31" s="6"/>
      <c r="AAU31" s="6"/>
      <c r="AAV31" s="6"/>
      <c r="AAW31" s="6"/>
      <c r="AAX31" s="6"/>
      <c r="AAY31" s="6"/>
      <c r="AAZ31" s="6"/>
      <c r="ABA31" s="6"/>
      <c r="ABB31" s="6"/>
      <c r="ABC31" s="6"/>
      <c r="ABD31" s="6"/>
      <c r="ABE31" s="6"/>
      <c r="ABF31" s="6"/>
      <c r="ABG31" s="6"/>
      <c r="ABH31" s="6"/>
      <c r="ABI31" s="6"/>
      <c r="ABJ31" s="6"/>
      <c r="ABK31" s="6"/>
      <c r="ABL31" s="6"/>
      <c r="ABM31" s="6"/>
      <c r="ABN31" s="6"/>
      <c r="ABO31" s="6"/>
      <c r="ABP31" s="6"/>
      <c r="ABQ31" s="6"/>
      <c r="ABR31" s="6"/>
      <c r="ABS31" s="6"/>
      <c r="ABT31" s="6"/>
      <c r="ABU31" s="6"/>
      <c r="ABV31" s="6"/>
      <c r="ABW31" s="6"/>
      <c r="ABX31" s="6"/>
      <c r="ABY31" s="6"/>
      <c r="ABZ31" s="6"/>
      <c r="ACA31" s="6"/>
      <c r="ACB31" s="6"/>
      <c r="ACC31" s="6"/>
      <c r="ACD31" s="6"/>
      <c r="ACE31" s="6"/>
      <c r="ACF31" s="6"/>
      <c r="ACG31" s="6"/>
      <c r="ACH31" s="6"/>
      <c r="ACI31" s="6"/>
      <c r="ACJ31" s="6"/>
      <c r="ACK31" s="6"/>
      <c r="ACL31" s="6"/>
      <c r="ACM31" s="6"/>
      <c r="ACN31" s="6"/>
      <c r="ACO31" s="6"/>
      <c r="ACP31" s="6"/>
      <c r="ACQ31" s="6"/>
      <c r="ACR31" s="6"/>
      <c r="ACS31" s="6"/>
      <c r="ACT31" s="6"/>
      <c r="ACU31" s="6"/>
      <c r="ACV31" s="6"/>
      <c r="ACW31" s="6"/>
      <c r="ACX31" s="6"/>
      <c r="ACY31" s="6"/>
      <c r="ACZ31" s="6"/>
      <c r="ADA31" s="6"/>
      <c r="ADB31" s="6"/>
      <c r="ADC31" s="6"/>
      <c r="ADD31" s="6"/>
      <c r="ADE31" s="6"/>
      <c r="ADF31" s="6"/>
      <c r="ADG31" s="6"/>
      <c r="ADH31" s="6"/>
      <c r="ADI31" s="6"/>
      <c r="ADJ31" s="6"/>
      <c r="ADK31" s="6"/>
      <c r="ADL31" s="6"/>
      <c r="ADM31" s="6"/>
      <c r="ADN31" s="6"/>
      <c r="ADO31" s="6"/>
      <c r="ADP31" s="6"/>
      <c r="ADQ31" s="6"/>
      <c r="ADR31" s="6"/>
      <c r="ADS31" s="6"/>
      <c r="ADT31" s="6"/>
      <c r="ADU31" s="6"/>
      <c r="ADV31" s="6"/>
      <c r="ADW31" s="6"/>
      <c r="ADX31" s="6"/>
      <c r="ADY31" s="6"/>
      <c r="ADZ31" s="6"/>
      <c r="AEA31" s="6"/>
      <c r="AEB31" s="6"/>
      <c r="AEC31" s="6"/>
      <c r="AED31" s="6"/>
      <c r="AEE31" s="6"/>
      <c r="AEF31" s="6"/>
      <c r="AEG31" s="6"/>
      <c r="AEH31" s="6"/>
      <c r="AEI31" s="6"/>
      <c r="AEJ31" s="6"/>
      <c r="AEK31" s="6"/>
      <c r="AEL31" s="6"/>
      <c r="AEM31" s="6"/>
      <c r="AEN31" s="6"/>
      <c r="AEO31" s="6"/>
      <c r="AEP31" s="6"/>
      <c r="AEQ31" s="6"/>
      <c r="AER31" s="6"/>
      <c r="AES31" s="6"/>
      <c r="AET31" s="6"/>
      <c r="AEU31" s="6"/>
      <c r="AEV31" s="6"/>
      <c r="AEW31" s="6"/>
      <c r="AEX31" s="6"/>
      <c r="AEY31" s="6"/>
      <c r="AEZ31" s="6"/>
      <c r="AFA31" s="6"/>
      <c r="AFB31" s="6"/>
      <c r="AFC31" s="6"/>
      <c r="AFD31" s="6"/>
      <c r="AFE31" s="6"/>
      <c r="AFF31" s="6"/>
      <c r="AFG31" s="6"/>
      <c r="AFH31" s="6"/>
      <c r="AFI31" s="6"/>
      <c r="AFJ31" s="6"/>
      <c r="AFK31" s="6"/>
      <c r="AFL31" s="6"/>
      <c r="AFM31" s="6"/>
      <c r="AFN31" s="6"/>
      <c r="AFO31" s="6"/>
      <c r="AFP31" s="6"/>
      <c r="AFQ31" s="6"/>
      <c r="AFR31" s="6"/>
      <c r="AFS31" s="6"/>
      <c r="AFT31" s="6"/>
      <c r="AFU31" s="6"/>
      <c r="AFV31" s="6"/>
      <c r="AFW31" s="6"/>
      <c r="AFX31" s="6"/>
      <c r="AFY31" s="6"/>
      <c r="AFZ31" s="6"/>
      <c r="AGA31" s="6"/>
      <c r="AGB31" s="6"/>
      <c r="AGC31" s="6"/>
      <c r="AGD31" s="6"/>
      <c r="AGE31" s="6"/>
      <c r="AGF31" s="6"/>
      <c r="AGG31" s="6"/>
      <c r="AGH31" s="6"/>
      <c r="AGI31" s="6"/>
      <c r="AGJ31" s="6"/>
      <c r="AGK31" s="6"/>
      <c r="AGL31" s="6"/>
      <c r="AGM31" s="6"/>
      <c r="AGN31" s="6"/>
      <c r="AGO31" s="6"/>
      <c r="AGP31" s="6"/>
      <c r="AGQ31" s="6"/>
      <c r="AGR31" s="6"/>
      <c r="AGS31" s="6"/>
      <c r="AGT31" s="6"/>
      <c r="AGU31" s="6"/>
      <c r="AGV31" s="6"/>
      <c r="AGW31" s="6"/>
      <c r="AGX31" s="6"/>
      <c r="AGY31" s="6"/>
      <c r="AGZ31" s="6"/>
      <c r="AHA31" s="6"/>
      <c r="AHB31" s="6"/>
      <c r="AHC31" s="6"/>
      <c r="AHD31" s="6"/>
      <c r="AHE31" s="6"/>
      <c r="AHF31" s="6"/>
      <c r="AHG31" s="6"/>
      <c r="AHH31" s="6"/>
      <c r="AHI31" s="6"/>
      <c r="AHJ31" s="6"/>
      <c r="AHK31" s="6"/>
      <c r="AHL31" s="6"/>
      <c r="AHM31" s="6"/>
      <c r="AHN31" s="6"/>
      <c r="AHO31" s="6"/>
      <c r="AHP31" s="6"/>
      <c r="AHQ31" s="6"/>
      <c r="AHR31" s="6"/>
      <c r="AHS31" s="6"/>
      <c r="AHT31" s="6"/>
      <c r="AHU31" s="6"/>
      <c r="AHV31" s="6"/>
      <c r="AHW31" s="6"/>
      <c r="AHX31" s="6"/>
      <c r="AHY31" s="6"/>
      <c r="AHZ31" s="6"/>
      <c r="AIA31" s="6"/>
      <c r="AIB31" s="6"/>
      <c r="AIC31" s="6"/>
      <c r="AID31" s="6"/>
      <c r="AIE31" s="6"/>
      <c r="AIF31" s="6"/>
      <c r="AIG31" s="6"/>
      <c r="AIH31" s="6"/>
      <c r="AII31" s="6"/>
      <c r="AIJ31" s="6"/>
      <c r="AIK31" s="6"/>
      <c r="AIL31" s="6"/>
      <c r="AIM31" s="6"/>
      <c r="AIN31" s="6"/>
      <c r="AIO31" s="6"/>
      <c r="AIP31" s="6"/>
      <c r="AIQ31" s="6"/>
      <c r="AIR31" s="6"/>
      <c r="AIS31" s="6"/>
      <c r="AIT31" s="6"/>
      <c r="AIU31" s="6"/>
      <c r="AIV31" s="6"/>
      <c r="AIW31" s="6"/>
      <c r="AIX31" s="6"/>
      <c r="AIY31" s="6"/>
      <c r="AIZ31" s="6"/>
      <c r="AJA31" s="6"/>
      <c r="AJB31" s="6"/>
      <c r="AJC31" s="6"/>
      <c r="AJD31" s="6"/>
      <c r="AJE31" s="6"/>
      <c r="AJF31" s="6"/>
      <c r="AJG31" s="6"/>
      <c r="AJH31" s="6"/>
      <c r="AJI31" s="6"/>
      <c r="AJJ31" s="6"/>
      <c r="AJK31" s="6"/>
      <c r="AJL31" s="6"/>
      <c r="AJM31" s="6"/>
      <c r="AJN31" s="6"/>
      <c r="AJO31" s="6"/>
      <c r="AJP31" s="6"/>
      <c r="AJQ31" s="6"/>
      <c r="AJR31" s="6"/>
      <c r="AJS31" s="6"/>
      <c r="AJT31" s="6"/>
      <c r="AJU31" s="6"/>
      <c r="AJV31" s="6"/>
      <c r="AJW31" s="6"/>
      <c r="AJX31" s="6"/>
      <c r="AJY31" s="6"/>
      <c r="AJZ31" s="6"/>
      <c r="AKA31" s="6"/>
      <c r="AKB31" s="6"/>
      <c r="AKC31" s="6"/>
      <c r="AKD31" s="6"/>
      <c r="AKE31" s="6"/>
      <c r="AKF31" s="6"/>
      <c r="AKG31" s="6"/>
      <c r="AKH31" s="6"/>
      <c r="AKI31" s="6"/>
      <c r="AKJ31" s="6"/>
      <c r="AKK31" s="6"/>
      <c r="AKL31" s="6"/>
      <c r="AKM31" s="6"/>
      <c r="AKN31" s="6"/>
      <c r="AKO31" s="6"/>
      <c r="AKP31" s="6"/>
      <c r="AKQ31" s="6"/>
      <c r="AKR31" s="6"/>
      <c r="AKS31" s="6"/>
      <c r="AKT31" s="6"/>
      <c r="AKU31" s="6"/>
      <c r="AKV31" s="6"/>
      <c r="AKW31" s="6"/>
      <c r="AKX31" s="6"/>
      <c r="AKY31" s="6"/>
      <c r="AKZ31" s="6"/>
      <c r="ALA31" s="6"/>
      <c r="ALB31" s="6"/>
      <c r="ALC31" s="6"/>
      <c r="ALD31" s="6"/>
      <c r="ALE31" s="6"/>
      <c r="ALF31" s="6"/>
      <c r="ALG31" s="6"/>
      <c r="ALH31" s="6"/>
      <c r="ALI31" s="6"/>
      <c r="ALJ31" s="6"/>
      <c r="ALK31" s="6"/>
      <c r="ALL31" s="6"/>
      <c r="ALM31" s="6"/>
      <c r="ALN31" s="6"/>
      <c r="ALO31" s="6"/>
      <c r="ALP31" s="6"/>
      <c r="ALQ31" s="6"/>
      <c r="ALR31" s="6"/>
      <c r="ALS31" s="6"/>
      <c r="ALT31" s="6"/>
      <c r="ALU31" s="6"/>
      <c r="ALV31" s="6"/>
      <c r="ALW31" s="6"/>
      <c r="ALX31" s="6"/>
      <c r="ALY31" s="6"/>
      <c r="ALZ31" s="6"/>
      <c r="AMA31" s="6"/>
      <c r="AMB31" s="6"/>
      <c r="AMC31" s="6"/>
      <c r="AMD31" s="6"/>
      <c r="AME31" s="6"/>
      <c r="AMF31" s="6"/>
      <c r="AMG31" s="6"/>
      <c r="AMH31" s="6"/>
      <c r="AMI31" s="6"/>
      <c r="AMJ31" s="6"/>
      <c r="AMK31" s="6"/>
      <c r="AML31" s="6"/>
      <c r="AMM31" s="6"/>
      <c r="AMN31" s="6"/>
      <c r="AMO31" s="6"/>
      <c r="AMP31" s="6"/>
      <c r="AMQ31" s="6"/>
      <c r="AMR31" s="6"/>
      <c r="AMS31" s="6"/>
      <c r="AMT31" s="6"/>
      <c r="AMU31" s="6"/>
      <c r="AMV31" s="6"/>
      <c r="AMW31" s="6"/>
      <c r="AMX31" s="6"/>
      <c r="AMY31" s="6"/>
      <c r="AMZ31" s="6"/>
      <c r="ANA31" s="6"/>
      <c r="ANB31" s="6"/>
      <c r="ANC31" s="6"/>
      <c r="AND31" s="6"/>
      <c r="ANE31" s="6"/>
      <c r="ANF31" s="6"/>
      <c r="ANG31" s="6"/>
      <c r="ANH31" s="6"/>
      <c r="ANI31" s="6"/>
      <c r="ANJ31" s="6"/>
      <c r="ANK31" s="6"/>
      <c r="ANL31" s="6"/>
      <c r="ANM31" s="6"/>
      <c r="ANN31" s="6"/>
      <c r="ANO31" s="6"/>
      <c r="ANP31" s="6"/>
      <c r="ANQ31" s="6"/>
      <c r="ANR31" s="6"/>
      <c r="ANS31" s="6"/>
      <c r="ANT31" s="6"/>
      <c r="ANU31" s="6"/>
      <c r="ANV31" s="6"/>
      <c r="ANW31" s="6"/>
      <c r="ANX31" s="6"/>
      <c r="ANY31" s="6"/>
      <c r="ANZ31" s="6"/>
      <c r="AOA31" s="6"/>
      <c r="AOB31" s="6"/>
      <c r="AOC31" s="6"/>
      <c r="AOD31" s="6"/>
      <c r="AOE31" s="6"/>
      <c r="AOF31" s="6"/>
      <c r="AOG31" s="6"/>
      <c r="AOH31" s="6"/>
      <c r="AOI31" s="6"/>
      <c r="AOJ31" s="6"/>
      <c r="AOK31" s="6"/>
      <c r="AOL31" s="6"/>
      <c r="AOM31" s="6"/>
      <c r="AON31" s="6"/>
      <c r="AOO31" s="6"/>
      <c r="AOP31" s="6"/>
      <c r="AOQ31" s="6"/>
      <c r="AOR31" s="6"/>
      <c r="AOS31" s="6"/>
      <c r="AOT31" s="6"/>
      <c r="AOU31" s="6"/>
      <c r="AOV31" s="6"/>
      <c r="AOW31" s="6"/>
      <c r="AOX31" s="6"/>
      <c r="AOY31" s="6"/>
      <c r="AOZ31" s="6"/>
      <c r="APA31" s="6"/>
      <c r="APB31" s="6"/>
      <c r="APC31" s="6"/>
      <c r="APD31" s="6"/>
      <c r="APE31" s="6"/>
      <c r="APF31" s="6"/>
      <c r="APG31" s="6"/>
      <c r="APH31" s="6"/>
      <c r="API31" s="6"/>
      <c r="APJ31" s="6"/>
      <c r="APK31" s="6"/>
      <c r="APL31" s="6"/>
      <c r="APM31" s="6"/>
      <c r="APN31" s="6"/>
      <c r="APO31" s="6"/>
      <c r="APP31" s="6"/>
      <c r="APQ31" s="6"/>
      <c r="APR31" s="6"/>
      <c r="APS31" s="6"/>
      <c r="APT31" s="6"/>
      <c r="APU31" s="6"/>
      <c r="APV31" s="6"/>
      <c r="APW31" s="6"/>
      <c r="APX31" s="6"/>
      <c r="APY31" s="6"/>
      <c r="APZ31" s="6"/>
      <c r="AQA31" s="6"/>
      <c r="AQB31" s="6"/>
      <c r="AQC31" s="6"/>
      <c r="AQD31" s="6"/>
      <c r="AQE31" s="6"/>
      <c r="AQF31" s="6"/>
      <c r="AQG31" s="6"/>
      <c r="AQH31" s="6"/>
      <c r="AQI31" s="6"/>
      <c r="AQJ31" s="6"/>
      <c r="AQK31" s="6"/>
      <c r="AQL31" s="6"/>
      <c r="AQM31" s="6"/>
      <c r="AQN31" s="6"/>
      <c r="AQO31" s="6"/>
      <c r="AQP31" s="6"/>
      <c r="AQQ31" s="6"/>
      <c r="AQR31" s="6"/>
      <c r="AQS31" s="6"/>
      <c r="AQT31" s="6"/>
      <c r="AQU31" s="6"/>
      <c r="AQV31" s="6"/>
      <c r="AQW31" s="6"/>
      <c r="AQX31" s="6"/>
      <c r="AQY31" s="6"/>
      <c r="AQZ31" s="6"/>
      <c r="ARA31" s="6"/>
      <c r="ARB31" s="6"/>
      <c r="ARC31" s="6"/>
      <c r="ARD31" s="6"/>
      <c r="ARE31" s="6"/>
      <c r="ARF31" s="6"/>
      <c r="ARG31" s="6"/>
      <c r="ARH31" s="6"/>
      <c r="ARI31" s="6"/>
      <c r="ARJ31" s="6"/>
      <c r="ARK31" s="6"/>
      <c r="ARL31" s="6"/>
      <c r="ARM31" s="6"/>
      <c r="ARN31" s="6"/>
      <c r="ARO31" s="6"/>
      <c r="ARP31" s="6"/>
      <c r="ARQ31" s="6"/>
      <c r="ARR31" s="6"/>
      <c r="ARS31" s="6"/>
      <c r="ART31" s="6"/>
      <c r="ARU31" s="6"/>
      <c r="ARV31" s="6"/>
      <c r="ARW31" s="6"/>
      <c r="ARX31" s="6"/>
      <c r="ARY31" s="6"/>
      <c r="ARZ31" s="6"/>
      <c r="ASA31" s="6"/>
      <c r="ASB31" s="6"/>
      <c r="ASC31" s="6"/>
      <c r="ASD31" s="6"/>
      <c r="ASE31" s="6"/>
      <c r="ASF31" s="6"/>
      <c r="ASG31" s="6"/>
      <c r="ASH31" s="6"/>
      <c r="ASI31" s="6"/>
      <c r="ASJ31" s="6"/>
      <c r="ASK31" s="6"/>
      <c r="ASL31" s="6"/>
      <c r="ASM31" s="6"/>
      <c r="ASN31" s="6"/>
      <c r="ASO31" s="6"/>
      <c r="ASP31" s="6"/>
      <c r="ASQ31" s="6"/>
      <c r="ASR31" s="6"/>
      <c r="ASS31" s="6"/>
      <c r="AST31" s="6"/>
      <c r="ASU31" s="6"/>
      <c r="ASV31" s="6"/>
      <c r="ASW31" s="6"/>
      <c r="ASX31" s="6"/>
      <c r="ASY31" s="6"/>
      <c r="ASZ31" s="6"/>
      <c r="ATA31" s="6"/>
      <c r="ATB31" s="6"/>
      <c r="ATC31" s="6"/>
      <c r="ATD31" s="6"/>
      <c r="ATE31" s="6"/>
      <c r="ATF31" s="6"/>
      <c r="ATG31" s="6"/>
      <c r="ATH31" s="6"/>
      <c r="ATI31" s="6"/>
      <c r="ATJ31" s="6"/>
      <c r="ATK31" s="6"/>
      <c r="ATL31" s="6"/>
      <c r="ATM31" s="6"/>
      <c r="ATN31" s="6"/>
      <c r="ATO31" s="6"/>
      <c r="ATP31" s="6"/>
      <c r="ATQ31" s="6"/>
      <c r="ATR31" s="6"/>
      <c r="ATS31" s="6"/>
      <c r="ATT31" s="6"/>
      <c r="ATU31" s="6"/>
      <c r="ATV31" s="6"/>
      <c r="ATW31" s="6"/>
      <c r="ATX31" s="6"/>
      <c r="ATY31" s="6"/>
      <c r="ATZ31" s="6"/>
      <c r="AUA31" s="6"/>
      <c r="AUB31" s="6"/>
      <c r="AUC31" s="6"/>
      <c r="AUD31" s="6"/>
      <c r="AUE31" s="6"/>
      <c r="AUF31" s="6"/>
      <c r="AUG31" s="6"/>
      <c r="AUH31" s="6"/>
      <c r="AUI31" s="6"/>
      <c r="AUJ31" s="6"/>
      <c r="AUK31" s="6"/>
      <c r="AUL31" s="6"/>
      <c r="AUM31" s="6"/>
      <c r="AUN31" s="6"/>
      <c r="AUO31" s="6"/>
      <c r="AUP31" s="6"/>
      <c r="AUQ31" s="6"/>
      <c r="AUR31" s="6"/>
      <c r="AUS31" s="6"/>
      <c r="AUT31" s="6"/>
      <c r="AUU31" s="6"/>
      <c r="AUV31" s="6"/>
      <c r="AUW31" s="6"/>
      <c r="AUX31" s="6"/>
      <c r="AUY31" s="6"/>
      <c r="AUZ31" s="6"/>
      <c r="AVA31" s="6"/>
      <c r="AVB31" s="6"/>
      <c r="AVC31" s="6"/>
      <c r="AVD31" s="6"/>
      <c r="AVE31" s="6"/>
      <c r="AVF31" s="6"/>
      <c r="AVG31" s="6"/>
      <c r="AVH31" s="6"/>
      <c r="AVI31" s="6"/>
      <c r="AVJ31" s="6"/>
      <c r="AVK31" s="6"/>
      <c r="AVL31" s="6"/>
      <c r="AVM31" s="6"/>
      <c r="AVN31" s="6"/>
      <c r="AVO31" s="6"/>
      <c r="AVP31" s="6"/>
      <c r="AVQ31" s="6"/>
      <c r="AVR31" s="6"/>
      <c r="AVS31" s="6"/>
      <c r="AVT31" s="6"/>
      <c r="AVU31" s="6"/>
      <c r="AVV31" s="6"/>
      <c r="AVW31" s="6"/>
      <c r="AVX31" s="6"/>
      <c r="AVY31" s="6"/>
      <c r="AVZ31" s="6"/>
      <c r="AWA31" s="6"/>
      <c r="AWB31" s="6"/>
      <c r="AWC31" s="6"/>
      <c r="AWD31" s="6"/>
      <c r="AWE31" s="6"/>
      <c r="AWF31" s="6"/>
      <c r="AWG31" s="6"/>
      <c r="AWH31" s="6"/>
      <c r="AWI31" s="6"/>
      <c r="AWJ31" s="6"/>
      <c r="AWK31" s="6"/>
      <c r="AWL31" s="6"/>
      <c r="AWM31" s="6"/>
      <c r="AWN31" s="6"/>
      <c r="AWO31" s="6"/>
      <c r="AWP31" s="6"/>
      <c r="AWQ31" s="6"/>
      <c r="AWR31" s="6"/>
      <c r="AWS31" s="6"/>
      <c r="AWT31" s="6"/>
      <c r="AWU31" s="6"/>
      <c r="AWV31" s="6"/>
      <c r="AWW31" s="6"/>
      <c r="AWX31" s="6"/>
      <c r="AWY31" s="6"/>
      <c r="AWZ31" s="6"/>
      <c r="AXA31" s="6"/>
      <c r="AXB31" s="6"/>
      <c r="AXC31" s="6"/>
      <c r="AXD31" s="6"/>
      <c r="AXE31" s="6"/>
      <c r="AXF31" s="6"/>
      <c r="AXG31" s="6"/>
      <c r="AXH31" s="6"/>
      <c r="AXI31" s="6"/>
      <c r="AXJ31" s="6"/>
      <c r="AXK31" s="6"/>
      <c r="AXL31" s="6"/>
      <c r="AXM31" s="6"/>
      <c r="AXN31" s="6"/>
      <c r="AXO31" s="6"/>
      <c r="AXP31" s="6"/>
      <c r="AXQ31" s="6"/>
      <c r="AXR31" s="6"/>
      <c r="AXS31" s="6"/>
      <c r="AXT31" s="6"/>
      <c r="AXU31" s="6"/>
      <c r="AXV31" s="6"/>
      <c r="AXW31" s="6"/>
      <c r="AXX31" s="6"/>
      <c r="AXY31" s="6"/>
      <c r="AXZ31" s="6"/>
      <c r="AYA31" s="6"/>
      <c r="AYB31" s="6"/>
      <c r="AYC31" s="6"/>
      <c r="AYD31" s="6"/>
      <c r="AYE31" s="6"/>
      <c r="AYF31" s="6"/>
      <c r="AYG31" s="6"/>
      <c r="AYH31" s="6"/>
      <c r="AYI31" s="6"/>
      <c r="AYJ31" s="6"/>
      <c r="AYK31" s="6"/>
      <c r="AYL31" s="6"/>
      <c r="AYM31" s="6"/>
      <c r="AYN31" s="6"/>
      <c r="AYO31" s="6"/>
      <c r="AYP31" s="6"/>
      <c r="AYQ31" s="6"/>
      <c r="AYR31" s="6"/>
      <c r="AYS31" s="6"/>
      <c r="AYT31" s="6"/>
      <c r="AYU31" s="6"/>
      <c r="AYV31" s="6"/>
      <c r="AYW31" s="6"/>
      <c r="AYX31" s="6"/>
      <c r="AYY31" s="6"/>
      <c r="AYZ31" s="6"/>
      <c r="AZA31" s="6"/>
      <c r="AZB31" s="6"/>
      <c r="AZC31" s="6"/>
      <c r="AZD31" s="6"/>
      <c r="AZE31" s="6"/>
      <c r="AZF31" s="6"/>
      <c r="AZG31" s="6"/>
      <c r="AZH31" s="6"/>
      <c r="AZI31" s="6"/>
      <c r="AZJ31" s="6"/>
      <c r="AZK31" s="6"/>
      <c r="AZL31" s="6"/>
      <c r="AZM31" s="6"/>
      <c r="AZN31" s="6"/>
      <c r="AZO31" s="6"/>
      <c r="AZP31" s="6"/>
      <c r="AZQ31" s="6"/>
      <c r="AZR31" s="6"/>
      <c r="AZS31" s="6"/>
      <c r="AZT31" s="6"/>
      <c r="AZU31" s="6"/>
      <c r="AZV31" s="6"/>
      <c r="AZW31" s="6"/>
      <c r="AZX31" s="6"/>
      <c r="AZY31" s="6"/>
      <c r="AZZ31" s="6"/>
      <c r="BAA31" s="6"/>
      <c r="BAB31" s="6"/>
      <c r="BAC31" s="6"/>
      <c r="BAD31" s="6"/>
      <c r="BAE31" s="6"/>
      <c r="BAF31" s="6"/>
      <c r="BAG31" s="6"/>
      <c r="BAH31" s="6"/>
      <c r="BAI31" s="6"/>
      <c r="BAJ31" s="6"/>
      <c r="BAK31" s="6"/>
      <c r="BAL31" s="6"/>
      <c r="BAM31" s="6"/>
      <c r="BAN31" s="6"/>
      <c r="BAO31" s="6"/>
      <c r="BAP31" s="6"/>
      <c r="BAQ31" s="6"/>
      <c r="BAR31" s="6"/>
      <c r="BAS31" s="6"/>
      <c r="BAT31" s="6"/>
      <c r="BAU31" s="6"/>
      <c r="BAV31" s="6"/>
      <c r="BAW31" s="6"/>
      <c r="BAX31" s="6"/>
      <c r="BAY31" s="6"/>
      <c r="BAZ31" s="6"/>
      <c r="BBA31" s="6"/>
      <c r="BBB31" s="6"/>
      <c r="BBC31" s="6"/>
      <c r="BBD31" s="6"/>
      <c r="BBE31" s="6"/>
      <c r="BBF31" s="6"/>
      <c r="BBG31" s="6"/>
      <c r="BBH31" s="6"/>
      <c r="BBI31" s="6"/>
      <c r="BBJ31" s="6"/>
      <c r="BBK31" s="6"/>
      <c r="BBL31" s="6"/>
      <c r="BBM31" s="6"/>
      <c r="BBN31" s="6"/>
      <c r="BBO31" s="6"/>
      <c r="BBP31" s="6"/>
      <c r="BBQ31" s="6"/>
      <c r="BBR31" s="6"/>
      <c r="BBS31" s="6"/>
      <c r="BBT31" s="6"/>
      <c r="BBU31" s="6"/>
      <c r="BBV31" s="6"/>
      <c r="BBW31" s="6"/>
      <c r="BBX31" s="6"/>
      <c r="BBY31" s="6"/>
      <c r="BBZ31" s="6"/>
      <c r="BCA31" s="6"/>
      <c r="BCB31" s="6"/>
      <c r="BCC31" s="6"/>
      <c r="BCD31" s="6"/>
      <c r="BCE31" s="6"/>
      <c r="BCF31" s="6"/>
      <c r="BCG31" s="6"/>
      <c r="BCH31" s="6"/>
      <c r="BCI31" s="6"/>
      <c r="BCJ31" s="6"/>
      <c r="BCK31" s="6"/>
      <c r="BCL31" s="6"/>
      <c r="BCM31" s="6"/>
      <c r="BCN31" s="6"/>
      <c r="BCO31" s="6"/>
      <c r="BCP31" s="6"/>
      <c r="BCQ31" s="6"/>
      <c r="BCR31" s="6"/>
      <c r="BCS31" s="6"/>
      <c r="BCT31" s="6"/>
      <c r="BCU31" s="6"/>
      <c r="BCV31" s="6"/>
      <c r="BCW31" s="6"/>
      <c r="BCX31" s="6"/>
      <c r="BCY31" s="6"/>
      <c r="BCZ31" s="6"/>
      <c r="BDA31" s="6"/>
      <c r="BDB31" s="6"/>
      <c r="BDC31" s="6"/>
      <c r="BDD31" s="6"/>
      <c r="BDE31" s="6"/>
      <c r="BDF31" s="6"/>
      <c r="BDG31" s="6"/>
      <c r="BDH31" s="6"/>
      <c r="BDI31" s="6"/>
      <c r="BDJ31" s="6"/>
      <c r="BDK31" s="6"/>
      <c r="BDL31" s="6"/>
      <c r="BDM31" s="6"/>
      <c r="BDN31" s="6"/>
      <c r="BDO31" s="6"/>
      <c r="BDP31" s="6"/>
      <c r="BDQ31" s="6"/>
      <c r="BDR31" s="6"/>
      <c r="BDS31" s="6"/>
      <c r="BDT31" s="6"/>
      <c r="BDU31" s="6"/>
      <c r="BDV31" s="6"/>
      <c r="BDW31" s="6"/>
      <c r="BDX31" s="6"/>
      <c r="BDY31" s="6"/>
      <c r="BDZ31" s="6"/>
      <c r="BEA31" s="6"/>
      <c r="BEB31" s="6"/>
      <c r="BEC31" s="6"/>
      <c r="BED31" s="6"/>
      <c r="BEE31" s="6"/>
      <c r="BEF31" s="6"/>
      <c r="BEG31" s="6"/>
      <c r="BEH31" s="6"/>
      <c r="BEI31" s="6"/>
      <c r="BEJ31" s="6"/>
      <c r="BEK31" s="6"/>
      <c r="BEL31" s="6"/>
      <c r="BEM31" s="6"/>
      <c r="BEN31" s="6"/>
      <c r="BEO31" s="6"/>
      <c r="BEP31" s="6"/>
      <c r="BEQ31" s="6"/>
      <c r="BER31" s="6"/>
      <c r="BES31" s="6"/>
      <c r="BET31" s="6"/>
      <c r="BEU31" s="6"/>
      <c r="BEV31" s="6"/>
      <c r="BEW31" s="6"/>
      <c r="BEX31" s="6"/>
      <c r="BEY31" s="6"/>
      <c r="BEZ31" s="6"/>
      <c r="BFA31" s="6"/>
      <c r="BFB31" s="6"/>
      <c r="BFC31" s="6"/>
      <c r="BFD31" s="6"/>
      <c r="BFE31" s="6"/>
      <c r="BFF31" s="6"/>
      <c r="BFG31" s="6"/>
      <c r="BFH31" s="6"/>
      <c r="BFI31" s="6"/>
      <c r="BFJ31" s="6"/>
      <c r="BFK31" s="6"/>
      <c r="BFL31" s="6"/>
      <c r="BFM31" s="6"/>
      <c r="BFN31" s="6"/>
      <c r="BFO31" s="6"/>
      <c r="BFP31" s="6"/>
      <c r="BFQ31" s="6"/>
      <c r="BFR31" s="6"/>
      <c r="BFS31" s="6"/>
      <c r="BFT31" s="6"/>
      <c r="BFU31" s="6"/>
      <c r="BFV31" s="6"/>
      <c r="BFW31" s="6"/>
      <c r="BFX31" s="6"/>
      <c r="BFY31" s="6"/>
      <c r="BFZ31" s="6"/>
      <c r="BGA31" s="6"/>
      <c r="BGB31" s="6"/>
      <c r="BGC31" s="6"/>
      <c r="BGD31" s="6"/>
      <c r="BGE31" s="6"/>
      <c r="BGF31" s="6"/>
      <c r="BGG31" s="6"/>
      <c r="BGH31" s="6"/>
      <c r="BGI31" s="6"/>
      <c r="BGJ31" s="6"/>
      <c r="BGK31" s="6"/>
      <c r="BGL31" s="6"/>
      <c r="BGM31" s="6"/>
      <c r="BGN31" s="6"/>
      <c r="BGO31" s="6"/>
      <c r="BGP31" s="6"/>
      <c r="BGQ31" s="6"/>
      <c r="BGR31" s="6"/>
      <c r="BGS31" s="6"/>
      <c r="BGT31" s="6"/>
      <c r="BGU31" s="6"/>
      <c r="BGV31" s="6"/>
      <c r="BGW31" s="6"/>
      <c r="BGX31" s="6"/>
      <c r="BGY31" s="6"/>
      <c r="BGZ31" s="6"/>
      <c r="BHA31" s="6"/>
      <c r="BHB31" s="6"/>
      <c r="BHC31" s="6"/>
      <c r="BHD31" s="6"/>
      <c r="BHE31" s="6"/>
      <c r="BHF31" s="6"/>
      <c r="BHG31" s="6"/>
      <c r="BHH31" s="6"/>
      <c r="BHI31" s="6"/>
      <c r="BHJ31" s="6"/>
      <c r="BHK31" s="6"/>
      <c r="BHL31" s="6"/>
      <c r="BHM31" s="6"/>
      <c r="BHN31" s="6"/>
      <c r="BHO31" s="6"/>
      <c r="BHP31" s="6"/>
      <c r="BHQ31" s="6"/>
      <c r="BHR31" s="6"/>
      <c r="BHS31" s="6"/>
      <c r="BHT31" s="6"/>
      <c r="BHU31" s="6"/>
      <c r="BHV31" s="6"/>
      <c r="BHW31" s="6"/>
      <c r="BHX31" s="6"/>
      <c r="BHY31" s="6"/>
      <c r="BHZ31" s="6"/>
      <c r="BIA31" s="6"/>
      <c r="BIB31" s="6"/>
      <c r="BIC31" s="6"/>
      <c r="BID31" s="6"/>
      <c r="BIE31" s="6"/>
      <c r="BIF31" s="6"/>
      <c r="BIG31" s="6"/>
      <c r="BIH31" s="6"/>
      <c r="BII31" s="6"/>
      <c r="BIJ31" s="6"/>
      <c r="BIK31" s="6"/>
      <c r="BIL31" s="6"/>
      <c r="BIM31" s="6"/>
      <c r="BIN31" s="6"/>
      <c r="BIO31" s="6"/>
      <c r="BIP31" s="6"/>
      <c r="BIQ31" s="6"/>
      <c r="BIR31" s="6"/>
      <c r="BIS31" s="6"/>
      <c r="BIT31" s="6"/>
      <c r="BIU31" s="6"/>
      <c r="BIV31" s="6"/>
      <c r="BIW31" s="6"/>
      <c r="BIX31" s="6"/>
      <c r="BIY31" s="6"/>
      <c r="BIZ31" s="6"/>
      <c r="BJA31" s="6"/>
      <c r="BJB31" s="6"/>
      <c r="BJC31" s="6"/>
      <c r="BJD31" s="6"/>
      <c r="BJE31" s="6"/>
      <c r="BJF31" s="6"/>
      <c r="BJG31" s="6"/>
      <c r="BJH31" s="6"/>
      <c r="BJI31" s="6"/>
      <c r="BJJ31" s="6"/>
      <c r="BJK31" s="6"/>
      <c r="BJL31" s="6"/>
      <c r="BJM31" s="6"/>
      <c r="BJN31" s="6"/>
      <c r="BJO31" s="6"/>
      <c r="BJP31" s="6"/>
      <c r="BJQ31" s="6"/>
      <c r="BJR31" s="6"/>
      <c r="BJS31" s="6"/>
      <c r="BJT31" s="6"/>
      <c r="BJU31" s="6"/>
      <c r="BJV31" s="6"/>
      <c r="BJW31" s="6"/>
      <c r="BJX31" s="6"/>
      <c r="BJY31" s="6"/>
      <c r="BJZ31" s="6"/>
      <c r="BKA31" s="6"/>
      <c r="BKB31" s="6"/>
      <c r="BKC31" s="6"/>
      <c r="BKD31" s="6"/>
      <c r="BKE31" s="6"/>
      <c r="BKF31" s="6"/>
      <c r="BKG31" s="6"/>
      <c r="BKH31" s="6"/>
      <c r="BKI31" s="6"/>
      <c r="BKJ31" s="6"/>
      <c r="BKK31" s="6"/>
      <c r="BKL31" s="6"/>
      <c r="BKM31" s="6"/>
      <c r="BKN31" s="6"/>
      <c r="BKO31" s="6"/>
      <c r="BKP31" s="6"/>
      <c r="BKQ31" s="6"/>
      <c r="BKR31" s="6"/>
      <c r="BKS31" s="6"/>
      <c r="BKT31" s="6"/>
      <c r="BKU31" s="6"/>
      <c r="BKV31" s="6"/>
      <c r="BKW31" s="6"/>
      <c r="BKX31" s="6"/>
      <c r="BKY31" s="6"/>
      <c r="BKZ31" s="6"/>
      <c r="BLA31" s="6"/>
      <c r="BLB31" s="6"/>
      <c r="BLC31" s="6"/>
      <c r="BLD31" s="6"/>
      <c r="BLE31" s="6"/>
      <c r="BLF31" s="6"/>
      <c r="BLG31" s="6"/>
      <c r="BLH31" s="6"/>
      <c r="BLI31" s="6"/>
      <c r="BLJ31" s="6"/>
      <c r="BLK31" s="6"/>
      <c r="BLL31" s="6"/>
      <c r="BLM31" s="6"/>
      <c r="BLN31" s="6"/>
      <c r="BLO31" s="6"/>
      <c r="BLP31" s="6"/>
      <c r="BLQ31" s="6"/>
      <c r="BLR31" s="6"/>
      <c r="BLS31" s="6"/>
      <c r="BLT31" s="6"/>
      <c r="BLU31" s="6"/>
      <c r="BLV31" s="6"/>
      <c r="BLW31" s="6"/>
      <c r="BLX31" s="6"/>
      <c r="BLY31" s="6"/>
      <c r="BLZ31" s="6"/>
      <c r="BMA31" s="6"/>
      <c r="BMB31" s="6"/>
      <c r="BMC31" s="6"/>
      <c r="BMD31" s="6"/>
      <c r="BME31" s="6"/>
      <c r="BMF31" s="6"/>
      <c r="BMG31" s="6"/>
      <c r="BMH31" s="6"/>
      <c r="BMI31" s="6"/>
      <c r="BMJ31" s="6"/>
      <c r="BMK31" s="6"/>
      <c r="BML31" s="6"/>
      <c r="BMM31" s="6"/>
      <c r="BMN31" s="6"/>
      <c r="BMO31" s="6"/>
      <c r="BMP31" s="6"/>
      <c r="BMQ31" s="6"/>
      <c r="BMR31" s="6"/>
      <c r="BMS31" s="6"/>
      <c r="BMT31" s="6"/>
      <c r="BMU31" s="6"/>
      <c r="BMV31" s="6"/>
      <c r="BMW31" s="6"/>
      <c r="BMX31" s="6"/>
      <c r="BMY31" s="6"/>
      <c r="BMZ31" s="6"/>
      <c r="BNA31" s="6"/>
      <c r="BNB31" s="6"/>
      <c r="BNC31" s="6"/>
      <c r="BND31" s="6"/>
      <c r="BNE31" s="6"/>
      <c r="BNF31" s="6"/>
      <c r="BNG31" s="6"/>
      <c r="BNH31" s="6"/>
      <c r="BNI31" s="6"/>
      <c r="BNJ31" s="6"/>
      <c r="BNK31" s="6"/>
      <c r="BNL31" s="6"/>
      <c r="BNM31" s="6"/>
      <c r="BNN31" s="6"/>
      <c r="BNO31" s="6"/>
      <c r="BNP31" s="6"/>
      <c r="BNQ31" s="6"/>
      <c r="BNR31" s="6"/>
      <c r="BNS31" s="6"/>
      <c r="BNT31" s="6"/>
      <c r="BNU31" s="6"/>
      <c r="BNV31" s="6"/>
      <c r="BNW31" s="6"/>
      <c r="BNX31" s="6"/>
      <c r="BNY31" s="6"/>
      <c r="BNZ31" s="6"/>
      <c r="BOA31" s="6"/>
      <c r="BOB31" s="6"/>
      <c r="BOC31" s="6"/>
      <c r="BOD31" s="6"/>
      <c r="BOE31" s="6"/>
      <c r="BOF31" s="6"/>
      <c r="BOG31" s="6"/>
      <c r="BOH31" s="6"/>
      <c r="BOI31" s="6"/>
      <c r="BOJ31" s="6"/>
      <c r="BOK31" s="6"/>
      <c r="BOL31" s="6"/>
      <c r="BOM31" s="6"/>
      <c r="BON31" s="6"/>
      <c r="BOO31" s="6"/>
      <c r="BOP31" s="6"/>
      <c r="BOQ31" s="6"/>
      <c r="BOR31" s="6"/>
      <c r="BOS31" s="6"/>
      <c r="BOT31" s="6"/>
      <c r="BOU31" s="6"/>
      <c r="BOV31" s="6"/>
      <c r="BOW31" s="6"/>
      <c r="BOX31" s="6"/>
      <c r="BOY31" s="6"/>
      <c r="BOZ31" s="6"/>
      <c r="BPA31" s="6"/>
      <c r="BPB31" s="6"/>
      <c r="BPC31" s="6"/>
      <c r="BPD31" s="6"/>
      <c r="BPE31" s="6"/>
      <c r="BPF31" s="6"/>
      <c r="BPG31" s="6"/>
      <c r="BPH31" s="6"/>
      <c r="BPI31" s="6"/>
      <c r="BPJ31" s="6"/>
      <c r="BPK31" s="6"/>
      <c r="BPL31" s="6"/>
      <c r="BPM31" s="6"/>
      <c r="BPN31" s="6"/>
      <c r="BPO31" s="6"/>
      <c r="BPP31" s="6"/>
      <c r="BPQ31" s="6"/>
      <c r="BPR31" s="6"/>
      <c r="BPS31" s="6"/>
      <c r="BPT31" s="6"/>
      <c r="BPU31" s="6"/>
      <c r="BPV31" s="6"/>
      <c r="BPW31" s="6"/>
      <c r="BPX31" s="6"/>
      <c r="BPY31" s="6"/>
      <c r="BPZ31" s="6"/>
      <c r="BQA31" s="6"/>
      <c r="BQB31" s="6"/>
      <c r="BQC31" s="6"/>
      <c r="BQD31" s="6"/>
      <c r="BQE31" s="6"/>
      <c r="BQF31" s="6"/>
      <c r="BQG31" s="6"/>
      <c r="BQH31" s="6"/>
      <c r="BQI31" s="6"/>
      <c r="BQJ31" s="6"/>
      <c r="BQK31" s="6"/>
      <c r="BQL31" s="6"/>
      <c r="BQM31" s="6"/>
      <c r="BQN31" s="6"/>
      <c r="BQO31" s="6"/>
      <c r="BQP31" s="6"/>
      <c r="BQQ31" s="6"/>
      <c r="BQR31" s="6"/>
      <c r="BQS31" s="6"/>
      <c r="BQT31" s="6"/>
      <c r="BQU31" s="6"/>
      <c r="BQV31" s="6"/>
      <c r="BQW31" s="6"/>
      <c r="BQX31" s="6"/>
      <c r="BQY31" s="6"/>
      <c r="BQZ31" s="6"/>
      <c r="BRA31" s="6"/>
      <c r="BRB31" s="6"/>
      <c r="BRC31" s="6"/>
      <c r="BRD31" s="6"/>
      <c r="BRE31" s="6"/>
      <c r="BRF31" s="6"/>
      <c r="BRG31" s="6"/>
      <c r="BRH31" s="6"/>
      <c r="BRI31" s="6"/>
      <c r="BRJ31" s="6"/>
      <c r="BRK31" s="6"/>
      <c r="BRL31" s="6"/>
      <c r="BRM31" s="6"/>
      <c r="BRN31" s="6"/>
      <c r="BRO31" s="6"/>
      <c r="BRP31" s="6"/>
      <c r="BRQ31" s="6"/>
      <c r="BRR31" s="6"/>
      <c r="BRS31" s="6"/>
      <c r="BRT31" s="6"/>
      <c r="BRU31" s="6"/>
      <c r="BRV31" s="6"/>
      <c r="BRW31" s="6"/>
      <c r="BRX31" s="6"/>
      <c r="BRY31" s="6"/>
      <c r="BRZ31" s="6"/>
      <c r="BSA31" s="6"/>
      <c r="BSB31" s="6"/>
      <c r="BSC31" s="6"/>
      <c r="BSD31" s="6"/>
      <c r="BSE31" s="6"/>
      <c r="BSF31" s="6"/>
      <c r="BSG31" s="6"/>
      <c r="BSH31" s="6"/>
      <c r="BSI31" s="6"/>
      <c r="BSJ31" s="6"/>
      <c r="BSK31" s="6"/>
      <c r="BSL31" s="6"/>
      <c r="BSM31" s="6"/>
      <c r="BSN31" s="6"/>
      <c r="BSO31" s="6"/>
      <c r="BSP31" s="6"/>
      <c r="BSQ31" s="6"/>
      <c r="BSR31" s="6"/>
      <c r="BSS31" s="6"/>
      <c r="BST31" s="6"/>
      <c r="BSU31" s="6"/>
      <c r="BSV31" s="6"/>
      <c r="BSW31" s="6"/>
      <c r="BSX31" s="6"/>
      <c r="BSY31" s="6"/>
      <c r="BSZ31" s="6"/>
      <c r="BTA31" s="6"/>
      <c r="BTB31" s="6"/>
      <c r="BTC31" s="6"/>
      <c r="BTD31" s="6"/>
      <c r="BTE31" s="6"/>
      <c r="BTF31" s="6"/>
      <c r="BTG31" s="6"/>
      <c r="BTH31" s="6"/>
      <c r="BTI31" s="6"/>
      <c r="BTJ31" s="6"/>
      <c r="BTK31" s="6"/>
      <c r="BTL31" s="6"/>
      <c r="BTM31" s="6"/>
      <c r="BTN31" s="6"/>
      <c r="BTO31" s="6"/>
      <c r="BTP31" s="6"/>
      <c r="BTQ31" s="6"/>
      <c r="BTR31" s="6"/>
      <c r="BTS31" s="6"/>
      <c r="BTT31" s="6"/>
      <c r="BTU31" s="6"/>
      <c r="BTV31" s="6"/>
      <c r="BTW31" s="6"/>
      <c r="BTX31" s="6"/>
      <c r="BTY31" s="6"/>
      <c r="BTZ31" s="6"/>
      <c r="BUA31" s="6"/>
      <c r="BUB31" s="6"/>
      <c r="BUC31" s="6"/>
      <c r="BUD31" s="6"/>
      <c r="BUE31" s="6"/>
      <c r="BUF31" s="6"/>
      <c r="BUG31" s="6"/>
      <c r="BUH31" s="6"/>
      <c r="BUI31" s="6"/>
      <c r="BUJ31" s="6"/>
      <c r="BUK31" s="6"/>
      <c r="BUL31" s="6"/>
      <c r="BUM31" s="6"/>
      <c r="BUN31" s="6"/>
      <c r="BUO31" s="6"/>
      <c r="BUP31" s="6"/>
      <c r="BUQ31" s="6"/>
      <c r="BUR31" s="6"/>
      <c r="BUS31" s="6"/>
      <c r="BUT31" s="6"/>
      <c r="BUU31" s="6"/>
      <c r="BUV31" s="6"/>
      <c r="BUW31" s="6"/>
      <c r="BUX31" s="6"/>
      <c r="BUY31" s="6"/>
      <c r="BUZ31" s="6"/>
      <c r="BVA31" s="6"/>
      <c r="BVB31" s="6"/>
      <c r="BVC31" s="6"/>
      <c r="BVD31" s="6"/>
      <c r="BVE31" s="6"/>
      <c r="BVF31" s="6"/>
      <c r="BVG31" s="6"/>
      <c r="BVH31" s="6"/>
      <c r="BVI31" s="6"/>
      <c r="BVJ31" s="6"/>
      <c r="BVK31" s="6"/>
      <c r="BVL31" s="6"/>
      <c r="BVM31" s="6"/>
      <c r="BVN31" s="6"/>
      <c r="BVO31" s="6"/>
      <c r="BVP31" s="6"/>
      <c r="BVQ31" s="6"/>
      <c r="BVR31" s="6"/>
      <c r="BVS31" s="6"/>
      <c r="BVT31" s="6"/>
      <c r="BVU31" s="6"/>
      <c r="BVV31" s="6"/>
      <c r="BVW31" s="6"/>
      <c r="BVX31" s="6"/>
      <c r="BVY31" s="6"/>
      <c r="BVZ31" s="6"/>
      <c r="BWA31" s="6"/>
      <c r="BWB31" s="6"/>
      <c r="BWC31" s="6"/>
      <c r="BWD31" s="6"/>
      <c r="BWE31" s="6"/>
      <c r="BWF31" s="6"/>
      <c r="BWG31" s="6"/>
      <c r="BWH31" s="6"/>
      <c r="BWI31" s="6"/>
      <c r="BWJ31" s="6"/>
      <c r="BWK31" s="6"/>
      <c r="BWL31" s="6"/>
      <c r="BWM31" s="6"/>
      <c r="BWN31" s="6"/>
      <c r="BWO31" s="6"/>
      <c r="BWP31" s="6"/>
      <c r="BWQ31" s="6"/>
      <c r="BWR31" s="6"/>
      <c r="BWS31" s="6"/>
      <c r="BWT31" s="6"/>
      <c r="BWU31" s="6"/>
      <c r="BWV31" s="6"/>
      <c r="BWW31" s="6"/>
      <c r="BWX31" s="6"/>
      <c r="BWY31" s="6"/>
      <c r="BWZ31" s="6"/>
      <c r="BXA31" s="6"/>
      <c r="BXB31" s="6"/>
      <c r="BXC31" s="6"/>
      <c r="BXD31" s="6"/>
      <c r="BXE31" s="6"/>
      <c r="BXF31" s="6"/>
      <c r="BXG31" s="6"/>
      <c r="BXH31" s="6"/>
      <c r="BXI31" s="6"/>
      <c r="BXJ31" s="6"/>
      <c r="BXK31" s="6"/>
      <c r="BXL31" s="6"/>
      <c r="BXM31" s="6"/>
      <c r="BXN31" s="6"/>
      <c r="BXO31" s="6"/>
      <c r="BXP31" s="6"/>
      <c r="BXQ31" s="6"/>
      <c r="BXR31" s="6"/>
      <c r="BXS31" s="6"/>
      <c r="BXT31" s="6"/>
      <c r="BXU31" s="6"/>
      <c r="BXV31" s="6"/>
      <c r="BXW31" s="6"/>
      <c r="BXX31" s="6"/>
      <c r="BXY31" s="6"/>
      <c r="BXZ31" s="6"/>
      <c r="BYA31" s="6"/>
      <c r="BYB31" s="6"/>
      <c r="BYC31" s="6"/>
      <c r="BYD31" s="6"/>
      <c r="BYE31" s="6"/>
      <c r="BYF31" s="6"/>
      <c r="BYG31" s="6"/>
      <c r="BYH31" s="6"/>
      <c r="BYI31" s="6"/>
      <c r="BYJ31" s="6"/>
      <c r="BYK31" s="6"/>
      <c r="BYL31" s="6"/>
      <c r="BYM31" s="6"/>
      <c r="BYN31" s="6"/>
      <c r="BYO31" s="6"/>
      <c r="BYP31" s="6"/>
      <c r="BYQ31" s="6"/>
      <c r="BYR31" s="6"/>
      <c r="BYS31" s="6"/>
      <c r="BYT31" s="6"/>
      <c r="BYU31" s="6"/>
      <c r="BYV31" s="6"/>
      <c r="BYW31" s="6"/>
      <c r="BYX31" s="6"/>
      <c r="BYY31" s="6"/>
      <c r="BYZ31" s="6"/>
      <c r="BZA31" s="6"/>
      <c r="BZB31" s="6"/>
      <c r="BZC31" s="6"/>
      <c r="BZD31" s="6"/>
      <c r="BZE31" s="6"/>
      <c r="BZF31" s="6"/>
      <c r="BZG31" s="6"/>
      <c r="BZH31" s="6"/>
      <c r="BZI31" s="6"/>
      <c r="BZJ31" s="6"/>
      <c r="BZK31" s="6"/>
      <c r="BZL31" s="6"/>
      <c r="BZM31" s="6"/>
      <c r="BZN31" s="6"/>
      <c r="BZO31" s="6"/>
      <c r="BZP31" s="6"/>
      <c r="BZQ31" s="6"/>
      <c r="BZR31" s="6"/>
      <c r="BZS31" s="6"/>
      <c r="BZT31" s="6"/>
      <c r="BZU31" s="6"/>
      <c r="BZV31" s="6"/>
      <c r="BZW31" s="6"/>
      <c r="BZX31" s="6"/>
      <c r="BZY31" s="6"/>
      <c r="BZZ31" s="6"/>
      <c r="CAA31" s="6"/>
      <c r="CAB31" s="6"/>
      <c r="CAC31" s="6"/>
      <c r="CAD31" s="6"/>
      <c r="CAE31" s="6"/>
      <c r="CAF31" s="6"/>
      <c r="CAG31" s="6"/>
    </row>
    <row r="32" spans="1:2061" x14ac:dyDescent="0.25">
      <c r="A32" s="67">
        <v>2</v>
      </c>
      <c r="B32" s="68"/>
      <c r="C32" s="92" t="str">
        <f>AG23</f>
        <v>LILLE FG BETHUNE</v>
      </c>
      <c r="D32" s="93"/>
      <c r="E32" s="93"/>
      <c r="F32" s="93"/>
      <c r="G32" s="93"/>
      <c r="H32" s="193">
        <v>2</v>
      </c>
      <c r="I32" s="193">
        <v>4</v>
      </c>
      <c r="J32" s="93" t="str">
        <f>AG28</f>
        <v>VAL D'EUROPE 2</v>
      </c>
      <c r="K32" s="93"/>
      <c r="L32" s="93"/>
      <c r="M32" s="93"/>
      <c r="N32" s="94"/>
      <c r="O32" s="72"/>
      <c r="P32" s="72"/>
      <c r="Q32" s="72"/>
      <c r="R32" s="72"/>
      <c r="S32" s="72"/>
      <c r="T32" s="72"/>
      <c r="U32" s="72"/>
      <c r="V32" s="72"/>
      <c r="W32" s="72"/>
      <c r="X32" s="72"/>
      <c r="Y32" s="72"/>
      <c r="Z32" s="72"/>
      <c r="AA32" s="72"/>
      <c r="AB32" s="72"/>
      <c r="AC32" s="72"/>
      <c r="AD32" s="72"/>
      <c r="AE32" s="72"/>
      <c r="AF32" s="72"/>
      <c r="AG32" s="72"/>
      <c r="AH32" s="72"/>
      <c r="AI32" s="72"/>
      <c r="AJ32" s="72"/>
      <c r="AK32" s="72"/>
      <c r="AL32" s="72"/>
      <c r="AM32" s="72"/>
      <c r="AN32" s="72"/>
      <c r="AO32" s="72"/>
      <c r="AP32" s="72"/>
      <c r="AQ32" s="72"/>
      <c r="AR32" s="72"/>
      <c r="AS32" s="72"/>
      <c r="AT32" s="72"/>
      <c r="AU32" s="72"/>
      <c r="AV32" s="72"/>
      <c r="AW32" s="73"/>
      <c r="AX32" s="19">
        <f>IF(H32="",0,IF(H32=I32,0,IF(H32&lt;I32,0,IF(Equipes!$Z$2=1,IF('Matchs de poule'!H32&gt;'Matchs de poule'!I32,3),IF(Equipes!$Z$2=2,IF('Matchs de poule'!H32&gt;'Matchs de poule'!I32,4))))))</f>
        <v>0</v>
      </c>
      <c r="AY32" s="21">
        <f>IF(I32="",0,IF(I32=H32,0,IF(I32&lt;H32,0,IF(Equipes!$Z$2=1,IF('Matchs de poule'!I32&gt;'Matchs de poule'!H32,3),IF(Equipes!$Z$2=2,IF(I32&gt;'Matchs de poule'!H32,4))))))</f>
        <v>3</v>
      </c>
      <c r="AZ32" s="26">
        <f>IF(H32="",0,IF(H32&gt;I32,0,IF(H32&lt;I32,0,IF(Equipes!$Z$2=1,IF('Matchs de poule'!H32='Matchs de poule'!I32,1),IF(Equipes!$Z$2=2,IF('Matchs de poule'!H32=I32,2))))))</f>
        <v>0</v>
      </c>
      <c r="BA32" s="21">
        <f>IF(I32="",0,IF(I32&gt;H32,0,IF(I32&lt;H32,0,IF(Equipes!$Z$2=1,IF('Matchs de poule'!I32='Matchs de poule'!H32,1),IF(Equipes!$Z$2=2,IF('Matchs de poule'!I32='Matchs de poule'!H32,2))))))</f>
        <v>0</v>
      </c>
      <c r="BB32" s="26">
        <f>IF(H32="",0,IF(H32&gt;I32,0,IF(H32=I32,0,IF(Equipes!$Z$2=1,IF('Matchs de poule'!H32&lt;'Matchs de poule'!I32,0),IF(Equipes!$Z$2=2,IF('Matchs de poule'!H32&lt;'Matchs de poule'!I32,1))))))</f>
        <v>0</v>
      </c>
      <c r="BC32" s="21">
        <f>IF(I32="",0,IF(I32&gt;H32,0,IF(I32=H32,0,IF(Equipes!$Z$2=1,IF('Matchs de poule'!I32&lt;'Matchs de poule'!H32,0),IF(Equipes!$Z$2=2,IF('Matchs de poule'!I32&lt;'Matchs de poule'!H32,1))))))</f>
        <v>0</v>
      </c>
      <c r="BD32" s="26">
        <f t="shared" si="22"/>
        <v>0</v>
      </c>
      <c r="BE32" s="21">
        <f t="shared" si="23"/>
        <v>3</v>
      </c>
      <c r="BF32" s="27">
        <f t="shared" si="24"/>
        <v>1</v>
      </c>
      <c r="BG32" s="15">
        <f t="shared" si="25"/>
        <v>1</v>
      </c>
      <c r="BH32" s="27" t="b">
        <f t="shared" si="26"/>
        <v>0</v>
      </c>
      <c r="BI32" s="15">
        <f t="shared" si="27"/>
        <v>1</v>
      </c>
      <c r="BJ32" s="27" t="b">
        <f t="shared" si="28"/>
        <v>0</v>
      </c>
      <c r="BK32" s="15" t="b">
        <f t="shared" si="29"/>
        <v>0</v>
      </c>
      <c r="BL32" s="27">
        <f t="shared" si="30"/>
        <v>1</v>
      </c>
      <c r="BM32" s="15" t="b">
        <f t="shared" si="31"/>
        <v>0</v>
      </c>
      <c r="BN32" s="27">
        <f t="shared" si="32"/>
        <v>2</v>
      </c>
      <c r="BO32" s="15">
        <f t="shared" si="33"/>
        <v>4</v>
      </c>
      <c r="BP32" s="27">
        <f t="shared" si="34"/>
        <v>4</v>
      </c>
      <c r="BQ32" s="15">
        <f t="shared" si="35"/>
        <v>2</v>
      </c>
      <c r="BR32" s="80"/>
      <c r="BS32" s="81"/>
      <c r="BT32" s="81"/>
      <c r="BU32" s="81"/>
      <c r="BV32" s="81"/>
      <c r="BW32" s="81"/>
      <c r="BX32" s="81"/>
      <c r="BY32" s="81"/>
      <c r="BZ32" s="81"/>
      <c r="CA32" s="81"/>
      <c r="CB32" s="81"/>
      <c r="CC32" s="81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O32" s="82"/>
      <c r="CP32" s="82"/>
      <c r="CQ32" s="82"/>
      <c r="CR32" s="82"/>
      <c r="CS32" s="82"/>
      <c r="CT32" s="82"/>
      <c r="CU32" s="82"/>
      <c r="CV32" s="82"/>
      <c r="CW32" s="82"/>
      <c r="CX32" s="82"/>
      <c r="CY32" s="82"/>
      <c r="CZ32" s="82"/>
      <c r="DA32" s="82"/>
      <c r="DB32" s="82"/>
      <c r="DC32" s="82"/>
      <c r="DD32" s="82"/>
      <c r="DE32" s="82"/>
      <c r="DF32" s="82"/>
      <c r="DG32" s="82"/>
      <c r="DH32" s="82"/>
      <c r="DI32" s="82"/>
      <c r="DJ32" s="82"/>
      <c r="DK32" s="82"/>
      <c r="DL32" s="82"/>
      <c r="DM32" s="82"/>
      <c r="DN32" s="82"/>
      <c r="DO32" s="82"/>
      <c r="DP32" s="82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  <c r="PM32" s="6"/>
      <c r="PN32" s="6"/>
      <c r="PO32" s="6"/>
      <c r="PP32" s="6"/>
      <c r="PQ32" s="6"/>
      <c r="PR32" s="6"/>
      <c r="PS32" s="6"/>
      <c r="PT32" s="6"/>
      <c r="PU32" s="6"/>
      <c r="PV32" s="6"/>
      <c r="PW32" s="6"/>
      <c r="PX32" s="6"/>
      <c r="PY32" s="6"/>
      <c r="PZ32" s="6"/>
      <c r="QA32" s="6"/>
      <c r="QB32" s="6"/>
      <c r="QC32" s="6"/>
      <c r="QD32" s="6"/>
      <c r="QE32" s="6"/>
      <c r="QF32" s="6"/>
      <c r="QG32" s="6"/>
      <c r="QH32" s="6"/>
      <c r="QI32" s="6"/>
      <c r="QJ32" s="6"/>
      <c r="QK32" s="6"/>
      <c r="QL32" s="6"/>
      <c r="QM32" s="6"/>
      <c r="QN32" s="6"/>
      <c r="QO32" s="6"/>
      <c r="QP32" s="6"/>
      <c r="QQ32" s="6"/>
      <c r="QR32" s="6"/>
      <c r="QS32" s="6"/>
      <c r="QT32" s="6"/>
      <c r="QU32" s="6"/>
      <c r="QV32" s="6"/>
      <c r="QW32" s="6"/>
      <c r="QX32" s="6"/>
      <c r="QY32" s="6"/>
      <c r="QZ32" s="6"/>
      <c r="RA32" s="6"/>
      <c r="RB32" s="6"/>
      <c r="RC32" s="6"/>
      <c r="RD32" s="6"/>
      <c r="RE32" s="6"/>
      <c r="RF32" s="6"/>
      <c r="RG32" s="6"/>
      <c r="RH32" s="6"/>
      <c r="RI32" s="6"/>
      <c r="RJ32" s="6"/>
      <c r="RK32" s="6"/>
      <c r="RL32" s="6"/>
      <c r="RM32" s="6"/>
      <c r="RN32" s="6"/>
      <c r="RO32" s="6"/>
      <c r="RP32" s="6"/>
      <c r="RQ32" s="6"/>
      <c r="RR32" s="6"/>
      <c r="RS32" s="6"/>
      <c r="RT32" s="6"/>
      <c r="RU32" s="6"/>
      <c r="RV32" s="6"/>
      <c r="RW32" s="6"/>
      <c r="RX32" s="6"/>
      <c r="RY32" s="6"/>
      <c r="RZ32" s="6"/>
      <c r="SA32" s="6"/>
      <c r="SB32" s="6"/>
      <c r="SC32" s="6"/>
      <c r="SD32" s="6"/>
      <c r="SE32" s="6"/>
      <c r="SF32" s="6"/>
      <c r="SG32" s="6"/>
      <c r="SH32" s="6"/>
      <c r="SI32" s="6"/>
      <c r="SJ32" s="6"/>
      <c r="SK32" s="6"/>
      <c r="SL32" s="6"/>
      <c r="SM32" s="6"/>
      <c r="SN32" s="6"/>
      <c r="SO32" s="6"/>
      <c r="SP32" s="6"/>
      <c r="SQ32" s="6"/>
      <c r="SR32" s="6"/>
      <c r="SS32" s="6"/>
      <c r="ST32" s="6"/>
      <c r="SU32" s="6"/>
      <c r="SV32" s="6"/>
      <c r="SW32" s="6"/>
      <c r="SX32" s="6"/>
      <c r="SY32" s="6"/>
      <c r="SZ32" s="6"/>
      <c r="TA32" s="6"/>
      <c r="TB32" s="6"/>
      <c r="TC32" s="6"/>
      <c r="TD32" s="6"/>
      <c r="TE32" s="6"/>
      <c r="TF32" s="6"/>
      <c r="TG32" s="6"/>
      <c r="TH32" s="6"/>
      <c r="TI32" s="6"/>
      <c r="TJ32" s="6"/>
      <c r="TK32" s="6"/>
      <c r="TL32" s="6"/>
      <c r="TM32" s="6"/>
      <c r="TN32" s="6"/>
      <c r="TO32" s="6"/>
      <c r="TP32" s="6"/>
      <c r="TQ32" s="6"/>
      <c r="TR32" s="6"/>
      <c r="TS32" s="6"/>
      <c r="TT32" s="6"/>
      <c r="TU32" s="6"/>
      <c r="TV32" s="6"/>
      <c r="TW32" s="6"/>
      <c r="TX32" s="6"/>
      <c r="TY32" s="6"/>
      <c r="TZ32" s="6"/>
      <c r="UA32" s="6"/>
      <c r="UB32" s="6"/>
      <c r="UC32" s="6"/>
      <c r="UD32" s="6"/>
      <c r="UE32" s="6"/>
      <c r="UF32" s="6"/>
      <c r="UG32" s="6"/>
      <c r="UH32" s="6"/>
      <c r="UI32" s="6"/>
      <c r="UJ32" s="6"/>
      <c r="UK32" s="6"/>
      <c r="UL32" s="6"/>
      <c r="UM32" s="6"/>
      <c r="UN32" s="6"/>
      <c r="UO32" s="6"/>
      <c r="UP32" s="6"/>
      <c r="UQ32" s="6"/>
      <c r="UR32" s="6"/>
      <c r="US32" s="6"/>
      <c r="UT32" s="6"/>
      <c r="UU32" s="6"/>
      <c r="UV32" s="6"/>
      <c r="UW32" s="6"/>
      <c r="UX32" s="6"/>
      <c r="UY32" s="6"/>
      <c r="UZ32" s="6"/>
      <c r="VA32" s="6"/>
      <c r="VB32" s="6"/>
      <c r="VC32" s="6"/>
      <c r="VD32" s="6"/>
      <c r="VE32" s="6"/>
      <c r="VF32" s="6"/>
      <c r="VG32" s="6"/>
      <c r="VH32" s="6"/>
      <c r="VI32" s="6"/>
      <c r="VJ32" s="6"/>
      <c r="VK32" s="6"/>
      <c r="VL32" s="6"/>
      <c r="VM32" s="6"/>
      <c r="VN32" s="6"/>
      <c r="VO32" s="6"/>
      <c r="VP32" s="6"/>
      <c r="VQ32" s="6"/>
      <c r="VR32" s="6"/>
      <c r="VS32" s="6"/>
      <c r="VT32" s="6"/>
      <c r="VU32" s="6"/>
      <c r="VV32" s="6"/>
      <c r="VW32" s="6"/>
      <c r="VX32" s="6"/>
      <c r="VY32" s="6"/>
      <c r="VZ32" s="6"/>
      <c r="WA32" s="6"/>
      <c r="WB32" s="6"/>
      <c r="WC32" s="6"/>
      <c r="WD32" s="6"/>
      <c r="WE32" s="6"/>
      <c r="WF32" s="6"/>
      <c r="WG32" s="6"/>
      <c r="WH32" s="6"/>
      <c r="WI32" s="6"/>
      <c r="WJ32" s="6"/>
      <c r="WK32" s="6"/>
      <c r="WL32" s="6"/>
      <c r="WM32" s="6"/>
      <c r="WN32" s="6"/>
      <c r="WO32" s="6"/>
      <c r="WP32" s="6"/>
      <c r="WQ32" s="6"/>
      <c r="WR32" s="6"/>
      <c r="WS32" s="6"/>
      <c r="WT32" s="6"/>
      <c r="WU32" s="6"/>
      <c r="WV32" s="6"/>
      <c r="WW32" s="6"/>
      <c r="WX32" s="6"/>
      <c r="WY32" s="6"/>
      <c r="WZ32" s="6"/>
      <c r="XA32" s="6"/>
      <c r="XB32" s="6"/>
      <c r="XC32" s="6"/>
      <c r="XD32" s="6"/>
      <c r="XE32" s="6"/>
      <c r="XF32" s="6"/>
      <c r="XG32" s="6"/>
      <c r="XH32" s="6"/>
      <c r="XI32" s="6"/>
      <c r="XJ32" s="6"/>
      <c r="XK32" s="6"/>
      <c r="XL32" s="6"/>
      <c r="XM32" s="6"/>
      <c r="XN32" s="6"/>
      <c r="XO32" s="6"/>
      <c r="XP32" s="6"/>
      <c r="XQ32" s="6"/>
      <c r="XR32" s="6"/>
      <c r="XS32" s="6"/>
      <c r="XT32" s="6"/>
      <c r="XU32" s="6"/>
      <c r="XV32" s="6"/>
      <c r="XW32" s="6"/>
      <c r="XX32" s="6"/>
      <c r="XY32" s="6"/>
      <c r="XZ32" s="6"/>
      <c r="YA32" s="6"/>
      <c r="YB32" s="6"/>
      <c r="YC32" s="6"/>
      <c r="YD32" s="6"/>
      <c r="YE32" s="6"/>
      <c r="YF32" s="6"/>
      <c r="YG32" s="6"/>
      <c r="YH32" s="6"/>
      <c r="YI32" s="6"/>
      <c r="YJ32" s="6"/>
      <c r="YK32" s="6"/>
      <c r="YL32" s="6"/>
      <c r="YM32" s="6"/>
      <c r="YN32" s="6"/>
      <c r="YO32" s="6"/>
      <c r="YP32" s="6"/>
      <c r="YQ32" s="6"/>
      <c r="YR32" s="6"/>
      <c r="YS32" s="6"/>
      <c r="YT32" s="6"/>
      <c r="YU32" s="6"/>
      <c r="YV32" s="6"/>
      <c r="YW32" s="6"/>
      <c r="YX32" s="6"/>
      <c r="YY32" s="6"/>
      <c r="YZ32" s="6"/>
      <c r="ZA32" s="6"/>
      <c r="ZB32" s="6"/>
      <c r="ZC32" s="6"/>
      <c r="ZD32" s="6"/>
      <c r="ZE32" s="6"/>
      <c r="ZF32" s="6"/>
      <c r="ZG32" s="6"/>
      <c r="ZH32" s="6"/>
      <c r="ZI32" s="6"/>
      <c r="ZJ32" s="6"/>
      <c r="ZK32" s="6"/>
      <c r="ZL32" s="6"/>
      <c r="ZM32" s="6"/>
      <c r="ZN32" s="6"/>
      <c r="ZO32" s="6"/>
      <c r="ZP32" s="6"/>
      <c r="ZQ32" s="6"/>
      <c r="ZR32" s="6"/>
      <c r="ZS32" s="6"/>
      <c r="ZT32" s="6"/>
      <c r="ZU32" s="6"/>
      <c r="ZV32" s="6"/>
      <c r="ZW32" s="6"/>
      <c r="ZX32" s="6"/>
      <c r="ZY32" s="6"/>
      <c r="ZZ32" s="6"/>
      <c r="AAA32" s="6"/>
      <c r="AAB32" s="6"/>
      <c r="AAC32" s="6"/>
      <c r="AAD32" s="6"/>
      <c r="AAE32" s="6"/>
      <c r="AAF32" s="6"/>
      <c r="AAG32" s="6"/>
      <c r="AAH32" s="6"/>
      <c r="AAI32" s="6"/>
      <c r="AAJ32" s="6"/>
      <c r="AAK32" s="6"/>
      <c r="AAL32" s="6"/>
      <c r="AAM32" s="6"/>
      <c r="AAN32" s="6"/>
      <c r="AAO32" s="6"/>
      <c r="AAP32" s="6"/>
      <c r="AAQ32" s="6"/>
      <c r="AAR32" s="6"/>
      <c r="AAS32" s="6"/>
      <c r="AAT32" s="6"/>
      <c r="AAU32" s="6"/>
      <c r="AAV32" s="6"/>
      <c r="AAW32" s="6"/>
      <c r="AAX32" s="6"/>
      <c r="AAY32" s="6"/>
      <c r="AAZ32" s="6"/>
      <c r="ABA32" s="6"/>
      <c r="ABB32" s="6"/>
      <c r="ABC32" s="6"/>
      <c r="ABD32" s="6"/>
      <c r="ABE32" s="6"/>
      <c r="ABF32" s="6"/>
      <c r="ABG32" s="6"/>
      <c r="ABH32" s="6"/>
      <c r="ABI32" s="6"/>
      <c r="ABJ32" s="6"/>
      <c r="ABK32" s="6"/>
      <c r="ABL32" s="6"/>
      <c r="ABM32" s="6"/>
      <c r="ABN32" s="6"/>
      <c r="ABO32" s="6"/>
      <c r="ABP32" s="6"/>
      <c r="ABQ32" s="6"/>
      <c r="ABR32" s="6"/>
      <c r="ABS32" s="6"/>
      <c r="ABT32" s="6"/>
      <c r="ABU32" s="6"/>
      <c r="ABV32" s="6"/>
      <c r="ABW32" s="6"/>
      <c r="ABX32" s="6"/>
      <c r="ABY32" s="6"/>
      <c r="ABZ32" s="6"/>
      <c r="ACA32" s="6"/>
      <c r="ACB32" s="6"/>
      <c r="ACC32" s="6"/>
      <c r="ACD32" s="6"/>
      <c r="ACE32" s="6"/>
      <c r="ACF32" s="6"/>
      <c r="ACG32" s="6"/>
      <c r="ACH32" s="6"/>
      <c r="ACI32" s="6"/>
      <c r="ACJ32" s="6"/>
      <c r="ACK32" s="6"/>
      <c r="ACL32" s="6"/>
      <c r="ACM32" s="6"/>
      <c r="ACN32" s="6"/>
      <c r="ACO32" s="6"/>
      <c r="ACP32" s="6"/>
      <c r="ACQ32" s="6"/>
      <c r="ACR32" s="6"/>
      <c r="ACS32" s="6"/>
      <c r="ACT32" s="6"/>
      <c r="ACU32" s="6"/>
      <c r="ACV32" s="6"/>
      <c r="ACW32" s="6"/>
      <c r="ACX32" s="6"/>
      <c r="ACY32" s="6"/>
      <c r="ACZ32" s="6"/>
      <c r="ADA32" s="6"/>
      <c r="ADB32" s="6"/>
      <c r="ADC32" s="6"/>
      <c r="ADD32" s="6"/>
      <c r="ADE32" s="6"/>
      <c r="ADF32" s="6"/>
      <c r="ADG32" s="6"/>
      <c r="ADH32" s="6"/>
      <c r="ADI32" s="6"/>
      <c r="ADJ32" s="6"/>
      <c r="ADK32" s="6"/>
      <c r="ADL32" s="6"/>
      <c r="ADM32" s="6"/>
      <c r="ADN32" s="6"/>
      <c r="ADO32" s="6"/>
      <c r="ADP32" s="6"/>
      <c r="ADQ32" s="6"/>
      <c r="ADR32" s="6"/>
      <c r="ADS32" s="6"/>
      <c r="ADT32" s="6"/>
      <c r="ADU32" s="6"/>
      <c r="ADV32" s="6"/>
      <c r="ADW32" s="6"/>
      <c r="ADX32" s="6"/>
      <c r="ADY32" s="6"/>
      <c r="ADZ32" s="6"/>
      <c r="AEA32" s="6"/>
      <c r="AEB32" s="6"/>
      <c r="AEC32" s="6"/>
      <c r="AED32" s="6"/>
      <c r="AEE32" s="6"/>
      <c r="AEF32" s="6"/>
      <c r="AEG32" s="6"/>
      <c r="AEH32" s="6"/>
      <c r="AEI32" s="6"/>
      <c r="AEJ32" s="6"/>
      <c r="AEK32" s="6"/>
      <c r="AEL32" s="6"/>
      <c r="AEM32" s="6"/>
      <c r="AEN32" s="6"/>
      <c r="AEO32" s="6"/>
      <c r="AEP32" s="6"/>
      <c r="AEQ32" s="6"/>
      <c r="AER32" s="6"/>
      <c r="AES32" s="6"/>
      <c r="AET32" s="6"/>
      <c r="AEU32" s="6"/>
      <c r="AEV32" s="6"/>
      <c r="AEW32" s="6"/>
      <c r="AEX32" s="6"/>
      <c r="AEY32" s="6"/>
      <c r="AEZ32" s="6"/>
      <c r="AFA32" s="6"/>
      <c r="AFB32" s="6"/>
      <c r="AFC32" s="6"/>
      <c r="AFD32" s="6"/>
      <c r="AFE32" s="6"/>
      <c r="AFF32" s="6"/>
      <c r="AFG32" s="6"/>
      <c r="AFH32" s="6"/>
      <c r="AFI32" s="6"/>
      <c r="AFJ32" s="6"/>
      <c r="AFK32" s="6"/>
      <c r="AFL32" s="6"/>
      <c r="AFM32" s="6"/>
      <c r="AFN32" s="6"/>
      <c r="AFO32" s="6"/>
      <c r="AFP32" s="6"/>
      <c r="AFQ32" s="6"/>
      <c r="AFR32" s="6"/>
      <c r="AFS32" s="6"/>
      <c r="AFT32" s="6"/>
      <c r="AFU32" s="6"/>
      <c r="AFV32" s="6"/>
      <c r="AFW32" s="6"/>
      <c r="AFX32" s="6"/>
      <c r="AFY32" s="6"/>
      <c r="AFZ32" s="6"/>
      <c r="AGA32" s="6"/>
      <c r="AGB32" s="6"/>
      <c r="AGC32" s="6"/>
      <c r="AGD32" s="6"/>
      <c r="AGE32" s="6"/>
      <c r="AGF32" s="6"/>
      <c r="AGG32" s="6"/>
      <c r="AGH32" s="6"/>
      <c r="AGI32" s="6"/>
      <c r="AGJ32" s="6"/>
      <c r="AGK32" s="6"/>
      <c r="AGL32" s="6"/>
      <c r="AGM32" s="6"/>
      <c r="AGN32" s="6"/>
      <c r="AGO32" s="6"/>
      <c r="AGP32" s="6"/>
      <c r="AGQ32" s="6"/>
      <c r="AGR32" s="6"/>
      <c r="AGS32" s="6"/>
      <c r="AGT32" s="6"/>
      <c r="AGU32" s="6"/>
      <c r="AGV32" s="6"/>
      <c r="AGW32" s="6"/>
      <c r="AGX32" s="6"/>
      <c r="AGY32" s="6"/>
      <c r="AGZ32" s="6"/>
      <c r="AHA32" s="6"/>
      <c r="AHB32" s="6"/>
      <c r="AHC32" s="6"/>
      <c r="AHD32" s="6"/>
      <c r="AHE32" s="6"/>
      <c r="AHF32" s="6"/>
      <c r="AHG32" s="6"/>
      <c r="AHH32" s="6"/>
      <c r="AHI32" s="6"/>
      <c r="AHJ32" s="6"/>
      <c r="AHK32" s="6"/>
      <c r="AHL32" s="6"/>
      <c r="AHM32" s="6"/>
      <c r="AHN32" s="6"/>
      <c r="AHO32" s="6"/>
      <c r="AHP32" s="6"/>
      <c r="AHQ32" s="6"/>
      <c r="AHR32" s="6"/>
      <c r="AHS32" s="6"/>
      <c r="AHT32" s="6"/>
      <c r="AHU32" s="6"/>
      <c r="AHV32" s="6"/>
      <c r="AHW32" s="6"/>
      <c r="AHX32" s="6"/>
      <c r="AHY32" s="6"/>
      <c r="AHZ32" s="6"/>
      <c r="AIA32" s="6"/>
      <c r="AIB32" s="6"/>
      <c r="AIC32" s="6"/>
      <c r="AID32" s="6"/>
      <c r="AIE32" s="6"/>
      <c r="AIF32" s="6"/>
      <c r="AIG32" s="6"/>
      <c r="AIH32" s="6"/>
      <c r="AII32" s="6"/>
      <c r="AIJ32" s="6"/>
      <c r="AIK32" s="6"/>
      <c r="AIL32" s="6"/>
      <c r="AIM32" s="6"/>
      <c r="AIN32" s="6"/>
      <c r="AIO32" s="6"/>
      <c r="AIP32" s="6"/>
      <c r="AIQ32" s="6"/>
      <c r="AIR32" s="6"/>
      <c r="AIS32" s="6"/>
      <c r="AIT32" s="6"/>
      <c r="AIU32" s="6"/>
      <c r="AIV32" s="6"/>
      <c r="AIW32" s="6"/>
      <c r="AIX32" s="6"/>
      <c r="AIY32" s="6"/>
      <c r="AIZ32" s="6"/>
      <c r="AJA32" s="6"/>
      <c r="AJB32" s="6"/>
      <c r="AJC32" s="6"/>
      <c r="AJD32" s="6"/>
      <c r="AJE32" s="6"/>
      <c r="AJF32" s="6"/>
      <c r="AJG32" s="6"/>
      <c r="AJH32" s="6"/>
      <c r="AJI32" s="6"/>
      <c r="AJJ32" s="6"/>
      <c r="AJK32" s="6"/>
      <c r="AJL32" s="6"/>
      <c r="AJM32" s="6"/>
      <c r="AJN32" s="6"/>
      <c r="AJO32" s="6"/>
      <c r="AJP32" s="6"/>
      <c r="AJQ32" s="6"/>
      <c r="AJR32" s="6"/>
      <c r="AJS32" s="6"/>
      <c r="AJT32" s="6"/>
      <c r="AJU32" s="6"/>
      <c r="AJV32" s="6"/>
      <c r="AJW32" s="6"/>
      <c r="AJX32" s="6"/>
      <c r="AJY32" s="6"/>
      <c r="AJZ32" s="6"/>
      <c r="AKA32" s="6"/>
      <c r="AKB32" s="6"/>
      <c r="AKC32" s="6"/>
      <c r="AKD32" s="6"/>
      <c r="AKE32" s="6"/>
      <c r="AKF32" s="6"/>
      <c r="AKG32" s="6"/>
      <c r="AKH32" s="6"/>
      <c r="AKI32" s="6"/>
      <c r="AKJ32" s="6"/>
      <c r="AKK32" s="6"/>
      <c r="AKL32" s="6"/>
      <c r="AKM32" s="6"/>
      <c r="AKN32" s="6"/>
      <c r="AKO32" s="6"/>
      <c r="AKP32" s="6"/>
      <c r="AKQ32" s="6"/>
      <c r="AKR32" s="6"/>
      <c r="AKS32" s="6"/>
      <c r="AKT32" s="6"/>
      <c r="AKU32" s="6"/>
      <c r="AKV32" s="6"/>
      <c r="AKW32" s="6"/>
      <c r="AKX32" s="6"/>
      <c r="AKY32" s="6"/>
      <c r="AKZ32" s="6"/>
      <c r="ALA32" s="6"/>
      <c r="ALB32" s="6"/>
      <c r="ALC32" s="6"/>
      <c r="ALD32" s="6"/>
      <c r="ALE32" s="6"/>
      <c r="ALF32" s="6"/>
      <c r="ALG32" s="6"/>
      <c r="ALH32" s="6"/>
      <c r="ALI32" s="6"/>
      <c r="ALJ32" s="6"/>
      <c r="ALK32" s="6"/>
      <c r="ALL32" s="6"/>
      <c r="ALM32" s="6"/>
      <c r="ALN32" s="6"/>
      <c r="ALO32" s="6"/>
      <c r="ALP32" s="6"/>
      <c r="ALQ32" s="6"/>
      <c r="ALR32" s="6"/>
      <c r="ALS32" s="6"/>
      <c r="ALT32" s="6"/>
      <c r="ALU32" s="6"/>
      <c r="ALV32" s="6"/>
      <c r="ALW32" s="6"/>
      <c r="ALX32" s="6"/>
      <c r="ALY32" s="6"/>
      <c r="ALZ32" s="6"/>
      <c r="AMA32" s="6"/>
      <c r="AMB32" s="6"/>
      <c r="AMC32" s="6"/>
      <c r="AMD32" s="6"/>
      <c r="AME32" s="6"/>
      <c r="AMF32" s="6"/>
      <c r="AMG32" s="6"/>
      <c r="AMH32" s="6"/>
      <c r="AMI32" s="6"/>
      <c r="AMJ32" s="6"/>
      <c r="AMK32" s="6"/>
      <c r="AML32" s="6"/>
      <c r="AMM32" s="6"/>
      <c r="AMN32" s="6"/>
      <c r="AMO32" s="6"/>
      <c r="AMP32" s="6"/>
      <c r="AMQ32" s="6"/>
      <c r="AMR32" s="6"/>
      <c r="AMS32" s="6"/>
      <c r="AMT32" s="6"/>
      <c r="AMU32" s="6"/>
      <c r="AMV32" s="6"/>
      <c r="AMW32" s="6"/>
      <c r="AMX32" s="6"/>
      <c r="AMY32" s="6"/>
      <c r="AMZ32" s="6"/>
      <c r="ANA32" s="6"/>
      <c r="ANB32" s="6"/>
      <c r="ANC32" s="6"/>
      <c r="AND32" s="6"/>
      <c r="ANE32" s="6"/>
      <c r="ANF32" s="6"/>
      <c r="ANG32" s="6"/>
      <c r="ANH32" s="6"/>
      <c r="ANI32" s="6"/>
      <c r="ANJ32" s="6"/>
      <c r="ANK32" s="6"/>
      <c r="ANL32" s="6"/>
      <c r="ANM32" s="6"/>
      <c r="ANN32" s="6"/>
      <c r="ANO32" s="6"/>
      <c r="ANP32" s="6"/>
      <c r="ANQ32" s="6"/>
      <c r="ANR32" s="6"/>
      <c r="ANS32" s="6"/>
      <c r="ANT32" s="6"/>
      <c r="ANU32" s="6"/>
      <c r="ANV32" s="6"/>
      <c r="ANW32" s="6"/>
      <c r="ANX32" s="6"/>
      <c r="ANY32" s="6"/>
      <c r="ANZ32" s="6"/>
      <c r="AOA32" s="6"/>
      <c r="AOB32" s="6"/>
      <c r="AOC32" s="6"/>
      <c r="AOD32" s="6"/>
      <c r="AOE32" s="6"/>
      <c r="AOF32" s="6"/>
      <c r="AOG32" s="6"/>
      <c r="AOH32" s="6"/>
      <c r="AOI32" s="6"/>
      <c r="AOJ32" s="6"/>
      <c r="AOK32" s="6"/>
      <c r="AOL32" s="6"/>
      <c r="AOM32" s="6"/>
      <c r="AON32" s="6"/>
      <c r="AOO32" s="6"/>
      <c r="AOP32" s="6"/>
      <c r="AOQ32" s="6"/>
      <c r="AOR32" s="6"/>
      <c r="AOS32" s="6"/>
      <c r="AOT32" s="6"/>
      <c r="AOU32" s="6"/>
      <c r="AOV32" s="6"/>
      <c r="AOW32" s="6"/>
      <c r="AOX32" s="6"/>
      <c r="AOY32" s="6"/>
      <c r="AOZ32" s="6"/>
      <c r="APA32" s="6"/>
      <c r="APB32" s="6"/>
      <c r="APC32" s="6"/>
      <c r="APD32" s="6"/>
      <c r="APE32" s="6"/>
      <c r="APF32" s="6"/>
      <c r="APG32" s="6"/>
      <c r="APH32" s="6"/>
      <c r="API32" s="6"/>
      <c r="APJ32" s="6"/>
      <c r="APK32" s="6"/>
      <c r="APL32" s="6"/>
      <c r="APM32" s="6"/>
      <c r="APN32" s="6"/>
      <c r="APO32" s="6"/>
      <c r="APP32" s="6"/>
      <c r="APQ32" s="6"/>
      <c r="APR32" s="6"/>
      <c r="APS32" s="6"/>
      <c r="APT32" s="6"/>
      <c r="APU32" s="6"/>
      <c r="APV32" s="6"/>
      <c r="APW32" s="6"/>
      <c r="APX32" s="6"/>
      <c r="APY32" s="6"/>
      <c r="APZ32" s="6"/>
      <c r="AQA32" s="6"/>
      <c r="AQB32" s="6"/>
      <c r="AQC32" s="6"/>
      <c r="AQD32" s="6"/>
      <c r="AQE32" s="6"/>
      <c r="AQF32" s="6"/>
      <c r="AQG32" s="6"/>
      <c r="AQH32" s="6"/>
      <c r="AQI32" s="6"/>
      <c r="AQJ32" s="6"/>
      <c r="AQK32" s="6"/>
      <c r="AQL32" s="6"/>
      <c r="AQM32" s="6"/>
      <c r="AQN32" s="6"/>
      <c r="AQO32" s="6"/>
      <c r="AQP32" s="6"/>
      <c r="AQQ32" s="6"/>
      <c r="AQR32" s="6"/>
      <c r="AQS32" s="6"/>
      <c r="AQT32" s="6"/>
      <c r="AQU32" s="6"/>
      <c r="AQV32" s="6"/>
      <c r="AQW32" s="6"/>
      <c r="AQX32" s="6"/>
      <c r="AQY32" s="6"/>
      <c r="AQZ32" s="6"/>
      <c r="ARA32" s="6"/>
      <c r="ARB32" s="6"/>
      <c r="ARC32" s="6"/>
      <c r="ARD32" s="6"/>
      <c r="ARE32" s="6"/>
      <c r="ARF32" s="6"/>
      <c r="ARG32" s="6"/>
      <c r="ARH32" s="6"/>
      <c r="ARI32" s="6"/>
      <c r="ARJ32" s="6"/>
      <c r="ARK32" s="6"/>
      <c r="ARL32" s="6"/>
      <c r="ARM32" s="6"/>
      <c r="ARN32" s="6"/>
      <c r="ARO32" s="6"/>
      <c r="ARP32" s="6"/>
      <c r="ARQ32" s="6"/>
      <c r="ARR32" s="6"/>
      <c r="ARS32" s="6"/>
      <c r="ART32" s="6"/>
      <c r="ARU32" s="6"/>
      <c r="ARV32" s="6"/>
      <c r="ARW32" s="6"/>
      <c r="ARX32" s="6"/>
      <c r="ARY32" s="6"/>
      <c r="ARZ32" s="6"/>
      <c r="ASA32" s="6"/>
      <c r="ASB32" s="6"/>
      <c r="ASC32" s="6"/>
      <c r="ASD32" s="6"/>
      <c r="ASE32" s="6"/>
      <c r="ASF32" s="6"/>
      <c r="ASG32" s="6"/>
      <c r="ASH32" s="6"/>
      <c r="ASI32" s="6"/>
      <c r="ASJ32" s="6"/>
      <c r="ASK32" s="6"/>
      <c r="ASL32" s="6"/>
      <c r="ASM32" s="6"/>
      <c r="ASN32" s="6"/>
      <c r="ASO32" s="6"/>
      <c r="ASP32" s="6"/>
      <c r="ASQ32" s="6"/>
      <c r="ASR32" s="6"/>
      <c r="ASS32" s="6"/>
      <c r="AST32" s="6"/>
      <c r="ASU32" s="6"/>
      <c r="ASV32" s="6"/>
      <c r="ASW32" s="6"/>
      <c r="ASX32" s="6"/>
      <c r="ASY32" s="6"/>
      <c r="ASZ32" s="6"/>
      <c r="ATA32" s="6"/>
      <c r="ATB32" s="6"/>
      <c r="ATC32" s="6"/>
      <c r="ATD32" s="6"/>
      <c r="ATE32" s="6"/>
      <c r="ATF32" s="6"/>
      <c r="ATG32" s="6"/>
      <c r="ATH32" s="6"/>
      <c r="ATI32" s="6"/>
      <c r="ATJ32" s="6"/>
      <c r="ATK32" s="6"/>
      <c r="ATL32" s="6"/>
      <c r="ATM32" s="6"/>
      <c r="ATN32" s="6"/>
      <c r="ATO32" s="6"/>
      <c r="ATP32" s="6"/>
      <c r="ATQ32" s="6"/>
      <c r="ATR32" s="6"/>
      <c r="ATS32" s="6"/>
      <c r="ATT32" s="6"/>
      <c r="ATU32" s="6"/>
      <c r="ATV32" s="6"/>
      <c r="ATW32" s="6"/>
      <c r="ATX32" s="6"/>
      <c r="ATY32" s="6"/>
      <c r="ATZ32" s="6"/>
      <c r="AUA32" s="6"/>
      <c r="AUB32" s="6"/>
      <c r="AUC32" s="6"/>
      <c r="AUD32" s="6"/>
      <c r="AUE32" s="6"/>
      <c r="AUF32" s="6"/>
      <c r="AUG32" s="6"/>
      <c r="AUH32" s="6"/>
      <c r="AUI32" s="6"/>
      <c r="AUJ32" s="6"/>
      <c r="AUK32" s="6"/>
      <c r="AUL32" s="6"/>
      <c r="AUM32" s="6"/>
      <c r="AUN32" s="6"/>
      <c r="AUO32" s="6"/>
      <c r="AUP32" s="6"/>
      <c r="AUQ32" s="6"/>
      <c r="AUR32" s="6"/>
      <c r="AUS32" s="6"/>
      <c r="AUT32" s="6"/>
      <c r="AUU32" s="6"/>
      <c r="AUV32" s="6"/>
      <c r="AUW32" s="6"/>
      <c r="AUX32" s="6"/>
      <c r="AUY32" s="6"/>
      <c r="AUZ32" s="6"/>
      <c r="AVA32" s="6"/>
      <c r="AVB32" s="6"/>
      <c r="AVC32" s="6"/>
      <c r="AVD32" s="6"/>
      <c r="AVE32" s="6"/>
      <c r="AVF32" s="6"/>
      <c r="AVG32" s="6"/>
      <c r="AVH32" s="6"/>
      <c r="AVI32" s="6"/>
      <c r="AVJ32" s="6"/>
      <c r="AVK32" s="6"/>
      <c r="AVL32" s="6"/>
      <c r="AVM32" s="6"/>
      <c r="AVN32" s="6"/>
      <c r="AVO32" s="6"/>
      <c r="AVP32" s="6"/>
      <c r="AVQ32" s="6"/>
      <c r="AVR32" s="6"/>
      <c r="AVS32" s="6"/>
      <c r="AVT32" s="6"/>
      <c r="AVU32" s="6"/>
      <c r="AVV32" s="6"/>
      <c r="AVW32" s="6"/>
      <c r="AVX32" s="6"/>
      <c r="AVY32" s="6"/>
      <c r="AVZ32" s="6"/>
      <c r="AWA32" s="6"/>
      <c r="AWB32" s="6"/>
      <c r="AWC32" s="6"/>
      <c r="AWD32" s="6"/>
      <c r="AWE32" s="6"/>
      <c r="AWF32" s="6"/>
      <c r="AWG32" s="6"/>
      <c r="AWH32" s="6"/>
      <c r="AWI32" s="6"/>
      <c r="AWJ32" s="6"/>
      <c r="AWK32" s="6"/>
      <c r="AWL32" s="6"/>
      <c r="AWM32" s="6"/>
      <c r="AWN32" s="6"/>
      <c r="AWO32" s="6"/>
      <c r="AWP32" s="6"/>
      <c r="AWQ32" s="6"/>
      <c r="AWR32" s="6"/>
      <c r="AWS32" s="6"/>
      <c r="AWT32" s="6"/>
      <c r="AWU32" s="6"/>
      <c r="AWV32" s="6"/>
      <c r="AWW32" s="6"/>
      <c r="AWX32" s="6"/>
      <c r="AWY32" s="6"/>
      <c r="AWZ32" s="6"/>
      <c r="AXA32" s="6"/>
      <c r="AXB32" s="6"/>
      <c r="AXC32" s="6"/>
      <c r="AXD32" s="6"/>
      <c r="AXE32" s="6"/>
      <c r="AXF32" s="6"/>
      <c r="AXG32" s="6"/>
      <c r="AXH32" s="6"/>
      <c r="AXI32" s="6"/>
      <c r="AXJ32" s="6"/>
      <c r="AXK32" s="6"/>
      <c r="AXL32" s="6"/>
      <c r="AXM32" s="6"/>
      <c r="AXN32" s="6"/>
      <c r="AXO32" s="6"/>
      <c r="AXP32" s="6"/>
      <c r="AXQ32" s="6"/>
      <c r="AXR32" s="6"/>
      <c r="AXS32" s="6"/>
      <c r="AXT32" s="6"/>
      <c r="AXU32" s="6"/>
      <c r="AXV32" s="6"/>
      <c r="AXW32" s="6"/>
      <c r="AXX32" s="6"/>
      <c r="AXY32" s="6"/>
      <c r="AXZ32" s="6"/>
      <c r="AYA32" s="6"/>
      <c r="AYB32" s="6"/>
      <c r="AYC32" s="6"/>
      <c r="AYD32" s="6"/>
      <c r="AYE32" s="6"/>
      <c r="AYF32" s="6"/>
      <c r="AYG32" s="6"/>
      <c r="AYH32" s="6"/>
      <c r="AYI32" s="6"/>
      <c r="AYJ32" s="6"/>
      <c r="AYK32" s="6"/>
      <c r="AYL32" s="6"/>
      <c r="AYM32" s="6"/>
      <c r="AYN32" s="6"/>
      <c r="AYO32" s="6"/>
      <c r="AYP32" s="6"/>
      <c r="AYQ32" s="6"/>
      <c r="AYR32" s="6"/>
      <c r="AYS32" s="6"/>
      <c r="AYT32" s="6"/>
      <c r="AYU32" s="6"/>
      <c r="AYV32" s="6"/>
      <c r="AYW32" s="6"/>
      <c r="AYX32" s="6"/>
      <c r="AYY32" s="6"/>
      <c r="AYZ32" s="6"/>
      <c r="AZA32" s="6"/>
      <c r="AZB32" s="6"/>
      <c r="AZC32" s="6"/>
      <c r="AZD32" s="6"/>
      <c r="AZE32" s="6"/>
      <c r="AZF32" s="6"/>
      <c r="AZG32" s="6"/>
      <c r="AZH32" s="6"/>
      <c r="AZI32" s="6"/>
      <c r="AZJ32" s="6"/>
      <c r="AZK32" s="6"/>
      <c r="AZL32" s="6"/>
      <c r="AZM32" s="6"/>
      <c r="AZN32" s="6"/>
      <c r="AZO32" s="6"/>
      <c r="AZP32" s="6"/>
      <c r="AZQ32" s="6"/>
      <c r="AZR32" s="6"/>
      <c r="AZS32" s="6"/>
      <c r="AZT32" s="6"/>
      <c r="AZU32" s="6"/>
      <c r="AZV32" s="6"/>
      <c r="AZW32" s="6"/>
      <c r="AZX32" s="6"/>
      <c r="AZY32" s="6"/>
      <c r="AZZ32" s="6"/>
      <c r="BAA32" s="6"/>
      <c r="BAB32" s="6"/>
      <c r="BAC32" s="6"/>
      <c r="BAD32" s="6"/>
      <c r="BAE32" s="6"/>
      <c r="BAF32" s="6"/>
      <c r="BAG32" s="6"/>
      <c r="BAH32" s="6"/>
      <c r="BAI32" s="6"/>
      <c r="BAJ32" s="6"/>
      <c r="BAK32" s="6"/>
      <c r="BAL32" s="6"/>
      <c r="BAM32" s="6"/>
      <c r="BAN32" s="6"/>
      <c r="BAO32" s="6"/>
      <c r="BAP32" s="6"/>
      <c r="BAQ32" s="6"/>
      <c r="BAR32" s="6"/>
      <c r="BAS32" s="6"/>
      <c r="BAT32" s="6"/>
      <c r="BAU32" s="6"/>
      <c r="BAV32" s="6"/>
      <c r="BAW32" s="6"/>
      <c r="BAX32" s="6"/>
      <c r="BAY32" s="6"/>
      <c r="BAZ32" s="6"/>
      <c r="BBA32" s="6"/>
      <c r="BBB32" s="6"/>
      <c r="BBC32" s="6"/>
      <c r="BBD32" s="6"/>
      <c r="BBE32" s="6"/>
      <c r="BBF32" s="6"/>
      <c r="BBG32" s="6"/>
      <c r="BBH32" s="6"/>
      <c r="BBI32" s="6"/>
      <c r="BBJ32" s="6"/>
      <c r="BBK32" s="6"/>
      <c r="BBL32" s="6"/>
      <c r="BBM32" s="6"/>
      <c r="BBN32" s="6"/>
      <c r="BBO32" s="6"/>
      <c r="BBP32" s="6"/>
      <c r="BBQ32" s="6"/>
      <c r="BBR32" s="6"/>
      <c r="BBS32" s="6"/>
      <c r="BBT32" s="6"/>
      <c r="BBU32" s="6"/>
      <c r="BBV32" s="6"/>
      <c r="BBW32" s="6"/>
      <c r="BBX32" s="6"/>
      <c r="BBY32" s="6"/>
      <c r="BBZ32" s="6"/>
      <c r="BCA32" s="6"/>
      <c r="BCB32" s="6"/>
      <c r="BCC32" s="6"/>
      <c r="BCD32" s="6"/>
      <c r="BCE32" s="6"/>
      <c r="BCF32" s="6"/>
      <c r="BCG32" s="6"/>
      <c r="BCH32" s="6"/>
      <c r="BCI32" s="6"/>
      <c r="BCJ32" s="6"/>
      <c r="BCK32" s="6"/>
      <c r="BCL32" s="6"/>
      <c r="BCM32" s="6"/>
      <c r="BCN32" s="6"/>
      <c r="BCO32" s="6"/>
      <c r="BCP32" s="6"/>
      <c r="BCQ32" s="6"/>
      <c r="BCR32" s="6"/>
      <c r="BCS32" s="6"/>
      <c r="BCT32" s="6"/>
      <c r="BCU32" s="6"/>
      <c r="BCV32" s="6"/>
      <c r="BCW32" s="6"/>
      <c r="BCX32" s="6"/>
      <c r="BCY32" s="6"/>
      <c r="BCZ32" s="6"/>
      <c r="BDA32" s="6"/>
      <c r="BDB32" s="6"/>
      <c r="BDC32" s="6"/>
      <c r="BDD32" s="6"/>
      <c r="BDE32" s="6"/>
      <c r="BDF32" s="6"/>
      <c r="BDG32" s="6"/>
      <c r="BDH32" s="6"/>
      <c r="BDI32" s="6"/>
      <c r="BDJ32" s="6"/>
      <c r="BDK32" s="6"/>
      <c r="BDL32" s="6"/>
      <c r="BDM32" s="6"/>
      <c r="BDN32" s="6"/>
      <c r="BDO32" s="6"/>
      <c r="BDP32" s="6"/>
      <c r="BDQ32" s="6"/>
      <c r="BDR32" s="6"/>
      <c r="BDS32" s="6"/>
      <c r="BDT32" s="6"/>
      <c r="BDU32" s="6"/>
      <c r="BDV32" s="6"/>
      <c r="BDW32" s="6"/>
      <c r="BDX32" s="6"/>
      <c r="BDY32" s="6"/>
      <c r="BDZ32" s="6"/>
      <c r="BEA32" s="6"/>
      <c r="BEB32" s="6"/>
      <c r="BEC32" s="6"/>
      <c r="BED32" s="6"/>
      <c r="BEE32" s="6"/>
      <c r="BEF32" s="6"/>
      <c r="BEG32" s="6"/>
      <c r="BEH32" s="6"/>
      <c r="BEI32" s="6"/>
      <c r="BEJ32" s="6"/>
      <c r="BEK32" s="6"/>
      <c r="BEL32" s="6"/>
      <c r="BEM32" s="6"/>
      <c r="BEN32" s="6"/>
      <c r="BEO32" s="6"/>
      <c r="BEP32" s="6"/>
      <c r="BEQ32" s="6"/>
      <c r="BER32" s="6"/>
      <c r="BES32" s="6"/>
      <c r="BET32" s="6"/>
      <c r="BEU32" s="6"/>
      <c r="BEV32" s="6"/>
      <c r="BEW32" s="6"/>
      <c r="BEX32" s="6"/>
      <c r="BEY32" s="6"/>
      <c r="BEZ32" s="6"/>
      <c r="BFA32" s="6"/>
      <c r="BFB32" s="6"/>
      <c r="BFC32" s="6"/>
      <c r="BFD32" s="6"/>
      <c r="BFE32" s="6"/>
      <c r="BFF32" s="6"/>
      <c r="BFG32" s="6"/>
      <c r="BFH32" s="6"/>
      <c r="BFI32" s="6"/>
      <c r="BFJ32" s="6"/>
      <c r="BFK32" s="6"/>
      <c r="BFL32" s="6"/>
      <c r="BFM32" s="6"/>
      <c r="BFN32" s="6"/>
      <c r="BFO32" s="6"/>
      <c r="BFP32" s="6"/>
      <c r="BFQ32" s="6"/>
      <c r="BFR32" s="6"/>
      <c r="BFS32" s="6"/>
      <c r="BFT32" s="6"/>
      <c r="BFU32" s="6"/>
      <c r="BFV32" s="6"/>
      <c r="BFW32" s="6"/>
      <c r="BFX32" s="6"/>
      <c r="BFY32" s="6"/>
      <c r="BFZ32" s="6"/>
      <c r="BGA32" s="6"/>
      <c r="BGB32" s="6"/>
      <c r="BGC32" s="6"/>
      <c r="BGD32" s="6"/>
      <c r="BGE32" s="6"/>
      <c r="BGF32" s="6"/>
      <c r="BGG32" s="6"/>
      <c r="BGH32" s="6"/>
      <c r="BGI32" s="6"/>
      <c r="BGJ32" s="6"/>
      <c r="BGK32" s="6"/>
      <c r="BGL32" s="6"/>
      <c r="BGM32" s="6"/>
      <c r="BGN32" s="6"/>
      <c r="BGO32" s="6"/>
      <c r="BGP32" s="6"/>
      <c r="BGQ32" s="6"/>
      <c r="BGR32" s="6"/>
      <c r="BGS32" s="6"/>
      <c r="BGT32" s="6"/>
      <c r="BGU32" s="6"/>
      <c r="BGV32" s="6"/>
      <c r="BGW32" s="6"/>
      <c r="BGX32" s="6"/>
      <c r="BGY32" s="6"/>
      <c r="BGZ32" s="6"/>
      <c r="BHA32" s="6"/>
      <c r="BHB32" s="6"/>
      <c r="BHC32" s="6"/>
      <c r="BHD32" s="6"/>
      <c r="BHE32" s="6"/>
      <c r="BHF32" s="6"/>
      <c r="BHG32" s="6"/>
      <c r="BHH32" s="6"/>
      <c r="BHI32" s="6"/>
      <c r="BHJ32" s="6"/>
      <c r="BHK32" s="6"/>
      <c r="BHL32" s="6"/>
      <c r="BHM32" s="6"/>
      <c r="BHN32" s="6"/>
      <c r="BHO32" s="6"/>
      <c r="BHP32" s="6"/>
      <c r="BHQ32" s="6"/>
      <c r="BHR32" s="6"/>
      <c r="BHS32" s="6"/>
      <c r="BHT32" s="6"/>
      <c r="BHU32" s="6"/>
      <c r="BHV32" s="6"/>
      <c r="BHW32" s="6"/>
      <c r="BHX32" s="6"/>
      <c r="BHY32" s="6"/>
      <c r="BHZ32" s="6"/>
      <c r="BIA32" s="6"/>
      <c r="BIB32" s="6"/>
      <c r="BIC32" s="6"/>
      <c r="BID32" s="6"/>
      <c r="BIE32" s="6"/>
      <c r="BIF32" s="6"/>
      <c r="BIG32" s="6"/>
      <c r="BIH32" s="6"/>
      <c r="BII32" s="6"/>
      <c r="BIJ32" s="6"/>
      <c r="BIK32" s="6"/>
      <c r="BIL32" s="6"/>
      <c r="BIM32" s="6"/>
      <c r="BIN32" s="6"/>
      <c r="BIO32" s="6"/>
      <c r="BIP32" s="6"/>
      <c r="BIQ32" s="6"/>
      <c r="BIR32" s="6"/>
      <c r="BIS32" s="6"/>
      <c r="BIT32" s="6"/>
      <c r="BIU32" s="6"/>
      <c r="BIV32" s="6"/>
      <c r="BIW32" s="6"/>
      <c r="BIX32" s="6"/>
      <c r="BIY32" s="6"/>
      <c r="BIZ32" s="6"/>
      <c r="BJA32" s="6"/>
      <c r="BJB32" s="6"/>
      <c r="BJC32" s="6"/>
      <c r="BJD32" s="6"/>
      <c r="BJE32" s="6"/>
      <c r="BJF32" s="6"/>
      <c r="BJG32" s="6"/>
      <c r="BJH32" s="6"/>
      <c r="BJI32" s="6"/>
      <c r="BJJ32" s="6"/>
      <c r="BJK32" s="6"/>
      <c r="BJL32" s="6"/>
      <c r="BJM32" s="6"/>
      <c r="BJN32" s="6"/>
      <c r="BJO32" s="6"/>
      <c r="BJP32" s="6"/>
      <c r="BJQ32" s="6"/>
      <c r="BJR32" s="6"/>
      <c r="BJS32" s="6"/>
      <c r="BJT32" s="6"/>
      <c r="BJU32" s="6"/>
      <c r="BJV32" s="6"/>
      <c r="BJW32" s="6"/>
      <c r="BJX32" s="6"/>
      <c r="BJY32" s="6"/>
      <c r="BJZ32" s="6"/>
      <c r="BKA32" s="6"/>
      <c r="BKB32" s="6"/>
      <c r="BKC32" s="6"/>
      <c r="BKD32" s="6"/>
      <c r="BKE32" s="6"/>
      <c r="BKF32" s="6"/>
      <c r="BKG32" s="6"/>
      <c r="BKH32" s="6"/>
      <c r="BKI32" s="6"/>
      <c r="BKJ32" s="6"/>
      <c r="BKK32" s="6"/>
      <c r="BKL32" s="6"/>
      <c r="BKM32" s="6"/>
      <c r="BKN32" s="6"/>
      <c r="BKO32" s="6"/>
      <c r="BKP32" s="6"/>
      <c r="BKQ32" s="6"/>
      <c r="BKR32" s="6"/>
      <c r="BKS32" s="6"/>
      <c r="BKT32" s="6"/>
      <c r="BKU32" s="6"/>
      <c r="BKV32" s="6"/>
      <c r="BKW32" s="6"/>
      <c r="BKX32" s="6"/>
      <c r="BKY32" s="6"/>
      <c r="BKZ32" s="6"/>
      <c r="BLA32" s="6"/>
      <c r="BLB32" s="6"/>
      <c r="BLC32" s="6"/>
      <c r="BLD32" s="6"/>
      <c r="BLE32" s="6"/>
      <c r="BLF32" s="6"/>
      <c r="BLG32" s="6"/>
      <c r="BLH32" s="6"/>
      <c r="BLI32" s="6"/>
      <c r="BLJ32" s="6"/>
      <c r="BLK32" s="6"/>
      <c r="BLL32" s="6"/>
      <c r="BLM32" s="6"/>
      <c r="BLN32" s="6"/>
      <c r="BLO32" s="6"/>
      <c r="BLP32" s="6"/>
      <c r="BLQ32" s="6"/>
      <c r="BLR32" s="6"/>
      <c r="BLS32" s="6"/>
      <c r="BLT32" s="6"/>
      <c r="BLU32" s="6"/>
      <c r="BLV32" s="6"/>
      <c r="BLW32" s="6"/>
      <c r="BLX32" s="6"/>
      <c r="BLY32" s="6"/>
      <c r="BLZ32" s="6"/>
      <c r="BMA32" s="6"/>
      <c r="BMB32" s="6"/>
      <c r="BMC32" s="6"/>
      <c r="BMD32" s="6"/>
      <c r="BME32" s="6"/>
      <c r="BMF32" s="6"/>
      <c r="BMG32" s="6"/>
      <c r="BMH32" s="6"/>
      <c r="BMI32" s="6"/>
      <c r="BMJ32" s="6"/>
      <c r="BMK32" s="6"/>
      <c r="BML32" s="6"/>
      <c r="BMM32" s="6"/>
      <c r="BMN32" s="6"/>
      <c r="BMO32" s="6"/>
      <c r="BMP32" s="6"/>
      <c r="BMQ32" s="6"/>
      <c r="BMR32" s="6"/>
      <c r="BMS32" s="6"/>
      <c r="BMT32" s="6"/>
      <c r="BMU32" s="6"/>
      <c r="BMV32" s="6"/>
      <c r="BMW32" s="6"/>
      <c r="BMX32" s="6"/>
      <c r="BMY32" s="6"/>
      <c r="BMZ32" s="6"/>
      <c r="BNA32" s="6"/>
      <c r="BNB32" s="6"/>
      <c r="BNC32" s="6"/>
      <c r="BND32" s="6"/>
      <c r="BNE32" s="6"/>
      <c r="BNF32" s="6"/>
      <c r="BNG32" s="6"/>
      <c r="BNH32" s="6"/>
      <c r="BNI32" s="6"/>
      <c r="BNJ32" s="6"/>
      <c r="BNK32" s="6"/>
      <c r="BNL32" s="6"/>
      <c r="BNM32" s="6"/>
      <c r="BNN32" s="6"/>
      <c r="BNO32" s="6"/>
      <c r="BNP32" s="6"/>
      <c r="BNQ32" s="6"/>
      <c r="BNR32" s="6"/>
      <c r="BNS32" s="6"/>
      <c r="BNT32" s="6"/>
      <c r="BNU32" s="6"/>
      <c r="BNV32" s="6"/>
      <c r="BNW32" s="6"/>
      <c r="BNX32" s="6"/>
      <c r="BNY32" s="6"/>
      <c r="BNZ32" s="6"/>
      <c r="BOA32" s="6"/>
      <c r="BOB32" s="6"/>
      <c r="BOC32" s="6"/>
      <c r="BOD32" s="6"/>
      <c r="BOE32" s="6"/>
      <c r="BOF32" s="6"/>
      <c r="BOG32" s="6"/>
      <c r="BOH32" s="6"/>
      <c r="BOI32" s="6"/>
      <c r="BOJ32" s="6"/>
      <c r="BOK32" s="6"/>
      <c r="BOL32" s="6"/>
      <c r="BOM32" s="6"/>
      <c r="BON32" s="6"/>
      <c r="BOO32" s="6"/>
      <c r="BOP32" s="6"/>
      <c r="BOQ32" s="6"/>
      <c r="BOR32" s="6"/>
      <c r="BOS32" s="6"/>
      <c r="BOT32" s="6"/>
      <c r="BOU32" s="6"/>
      <c r="BOV32" s="6"/>
      <c r="BOW32" s="6"/>
      <c r="BOX32" s="6"/>
      <c r="BOY32" s="6"/>
      <c r="BOZ32" s="6"/>
      <c r="BPA32" s="6"/>
      <c r="BPB32" s="6"/>
      <c r="BPC32" s="6"/>
      <c r="BPD32" s="6"/>
      <c r="BPE32" s="6"/>
      <c r="BPF32" s="6"/>
      <c r="BPG32" s="6"/>
      <c r="BPH32" s="6"/>
      <c r="BPI32" s="6"/>
      <c r="BPJ32" s="6"/>
      <c r="BPK32" s="6"/>
      <c r="BPL32" s="6"/>
      <c r="BPM32" s="6"/>
      <c r="BPN32" s="6"/>
      <c r="BPO32" s="6"/>
      <c r="BPP32" s="6"/>
      <c r="BPQ32" s="6"/>
      <c r="BPR32" s="6"/>
      <c r="BPS32" s="6"/>
      <c r="BPT32" s="6"/>
      <c r="BPU32" s="6"/>
      <c r="BPV32" s="6"/>
      <c r="BPW32" s="6"/>
      <c r="BPX32" s="6"/>
      <c r="BPY32" s="6"/>
      <c r="BPZ32" s="6"/>
      <c r="BQA32" s="6"/>
      <c r="BQB32" s="6"/>
      <c r="BQC32" s="6"/>
      <c r="BQD32" s="6"/>
      <c r="BQE32" s="6"/>
      <c r="BQF32" s="6"/>
      <c r="BQG32" s="6"/>
      <c r="BQH32" s="6"/>
      <c r="BQI32" s="6"/>
      <c r="BQJ32" s="6"/>
      <c r="BQK32" s="6"/>
      <c r="BQL32" s="6"/>
      <c r="BQM32" s="6"/>
      <c r="BQN32" s="6"/>
      <c r="BQO32" s="6"/>
      <c r="BQP32" s="6"/>
      <c r="BQQ32" s="6"/>
      <c r="BQR32" s="6"/>
      <c r="BQS32" s="6"/>
      <c r="BQT32" s="6"/>
      <c r="BQU32" s="6"/>
      <c r="BQV32" s="6"/>
      <c r="BQW32" s="6"/>
      <c r="BQX32" s="6"/>
      <c r="BQY32" s="6"/>
      <c r="BQZ32" s="6"/>
      <c r="BRA32" s="6"/>
      <c r="BRB32" s="6"/>
      <c r="BRC32" s="6"/>
      <c r="BRD32" s="6"/>
      <c r="BRE32" s="6"/>
      <c r="BRF32" s="6"/>
      <c r="BRG32" s="6"/>
      <c r="BRH32" s="6"/>
      <c r="BRI32" s="6"/>
      <c r="BRJ32" s="6"/>
      <c r="BRK32" s="6"/>
      <c r="BRL32" s="6"/>
      <c r="BRM32" s="6"/>
      <c r="BRN32" s="6"/>
      <c r="BRO32" s="6"/>
      <c r="BRP32" s="6"/>
      <c r="BRQ32" s="6"/>
      <c r="BRR32" s="6"/>
      <c r="BRS32" s="6"/>
      <c r="BRT32" s="6"/>
      <c r="BRU32" s="6"/>
      <c r="BRV32" s="6"/>
      <c r="BRW32" s="6"/>
      <c r="BRX32" s="6"/>
      <c r="BRY32" s="6"/>
      <c r="BRZ32" s="6"/>
      <c r="BSA32" s="6"/>
      <c r="BSB32" s="6"/>
      <c r="BSC32" s="6"/>
      <c r="BSD32" s="6"/>
      <c r="BSE32" s="6"/>
      <c r="BSF32" s="6"/>
      <c r="BSG32" s="6"/>
      <c r="BSH32" s="6"/>
      <c r="BSI32" s="6"/>
      <c r="BSJ32" s="6"/>
      <c r="BSK32" s="6"/>
      <c r="BSL32" s="6"/>
      <c r="BSM32" s="6"/>
      <c r="BSN32" s="6"/>
      <c r="BSO32" s="6"/>
      <c r="BSP32" s="6"/>
      <c r="BSQ32" s="6"/>
      <c r="BSR32" s="6"/>
      <c r="BSS32" s="6"/>
      <c r="BST32" s="6"/>
      <c r="BSU32" s="6"/>
      <c r="BSV32" s="6"/>
      <c r="BSW32" s="6"/>
      <c r="BSX32" s="6"/>
      <c r="BSY32" s="6"/>
      <c r="BSZ32" s="6"/>
      <c r="BTA32" s="6"/>
      <c r="BTB32" s="6"/>
      <c r="BTC32" s="6"/>
      <c r="BTD32" s="6"/>
      <c r="BTE32" s="6"/>
      <c r="BTF32" s="6"/>
      <c r="BTG32" s="6"/>
      <c r="BTH32" s="6"/>
      <c r="BTI32" s="6"/>
      <c r="BTJ32" s="6"/>
      <c r="BTK32" s="6"/>
      <c r="BTL32" s="6"/>
      <c r="BTM32" s="6"/>
      <c r="BTN32" s="6"/>
      <c r="BTO32" s="6"/>
      <c r="BTP32" s="6"/>
      <c r="BTQ32" s="6"/>
      <c r="BTR32" s="6"/>
      <c r="BTS32" s="6"/>
      <c r="BTT32" s="6"/>
      <c r="BTU32" s="6"/>
      <c r="BTV32" s="6"/>
      <c r="BTW32" s="6"/>
      <c r="BTX32" s="6"/>
      <c r="BTY32" s="6"/>
      <c r="BTZ32" s="6"/>
      <c r="BUA32" s="6"/>
      <c r="BUB32" s="6"/>
      <c r="BUC32" s="6"/>
      <c r="BUD32" s="6"/>
      <c r="BUE32" s="6"/>
      <c r="BUF32" s="6"/>
      <c r="BUG32" s="6"/>
      <c r="BUH32" s="6"/>
      <c r="BUI32" s="6"/>
      <c r="BUJ32" s="6"/>
      <c r="BUK32" s="6"/>
      <c r="BUL32" s="6"/>
      <c r="BUM32" s="6"/>
      <c r="BUN32" s="6"/>
      <c r="BUO32" s="6"/>
      <c r="BUP32" s="6"/>
      <c r="BUQ32" s="6"/>
      <c r="BUR32" s="6"/>
      <c r="BUS32" s="6"/>
      <c r="BUT32" s="6"/>
      <c r="BUU32" s="6"/>
      <c r="BUV32" s="6"/>
      <c r="BUW32" s="6"/>
      <c r="BUX32" s="6"/>
      <c r="BUY32" s="6"/>
      <c r="BUZ32" s="6"/>
      <c r="BVA32" s="6"/>
      <c r="BVB32" s="6"/>
      <c r="BVC32" s="6"/>
      <c r="BVD32" s="6"/>
      <c r="BVE32" s="6"/>
      <c r="BVF32" s="6"/>
      <c r="BVG32" s="6"/>
      <c r="BVH32" s="6"/>
      <c r="BVI32" s="6"/>
      <c r="BVJ32" s="6"/>
      <c r="BVK32" s="6"/>
      <c r="BVL32" s="6"/>
      <c r="BVM32" s="6"/>
      <c r="BVN32" s="6"/>
      <c r="BVO32" s="6"/>
      <c r="BVP32" s="6"/>
      <c r="BVQ32" s="6"/>
      <c r="BVR32" s="6"/>
      <c r="BVS32" s="6"/>
      <c r="BVT32" s="6"/>
      <c r="BVU32" s="6"/>
      <c r="BVV32" s="6"/>
      <c r="BVW32" s="6"/>
      <c r="BVX32" s="6"/>
      <c r="BVY32" s="6"/>
      <c r="BVZ32" s="6"/>
      <c r="BWA32" s="6"/>
      <c r="BWB32" s="6"/>
      <c r="BWC32" s="6"/>
      <c r="BWD32" s="6"/>
      <c r="BWE32" s="6"/>
      <c r="BWF32" s="6"/>
      <c r="BWG32" s="6"/>
      <c r="BWH32" s="6"/>
      <c r="BWI32" s="6"/>
      <c r="BWJ32" s="6"/>
      <c r="BWK32" s="6"/>
      <c r="BWL32" s="6"/>
      <c r="BWM32" s="6"/>
      <c r="BWN32" s="6"/>
      <c r="BWO32" s="6"/>
      <c r="BWP32" s="6"/>
      <c r="BWQ32" s="6"/>
      <c r="BWR32" s="6"/>
      <c r="BWS32" s="6"/>
      <c r="BWT32" s="6"/>
      <c r="BWU32" s="6"/>
      <c r="BWV32" s="6"/>
      <c r="BWW32" s="6"/>
      <c r="BWX32" s="6"/>
      <c r="BWY32" s="6"/>
      <c r="BWZ32" s="6"/>
      <c r="BXA32" s="6"/>
      <c r="BXB32" s="6"/>
      <c r="BXC32" s="6"/>
      <c r="BXD32" s="6"/>
      <c r="BXE32" s="6"/>
      <c r="BXF32" s="6"/>
      <c r="BXG32" s="6"/>
      <c r="BXH32" s="6"/>
      <c r="BXI32" s="6"/>
      <c r="BXJ32" s="6"/>
      <c r="BXK32" s="6"/>
      <c r="BXL32" s="6"/>
      <c r="BXM32" s="6"/>
      <c r="BXN32" s="6"/>
      <c r="BXO32" s="6"/>
      <c r="BXP32" s="6"/>
      <c r="BXQ32" s="6"/>
      <c r="BXR32" s="6"/>
      <c r="BXS32" s="6"/>
      <c r="BXT32" s="6"/>
      <c r="BXU32" s="6"/>
      <c r="BXV32" s="6"/>
      <c r="BXW32" s="6"/>
      <c r="BXX32" s="6"/>
      <c r="BXY32" s="6"/>
      <c r="BXZ32" s="6"/>
      <c r="BYA32" s="6"/>
      <c r="BYB32" s="6"/>
      <c r="BYC32" s="6"/>
      <c r="BYD32" s="6"/>
      <c r="BYE32" s="6"/>
      <c r="BYF32" s="6"/>
      <c r="BYG32" s="6"/>
      <c r="BYH32" s="6"/>
      <c r="BYI32" s="6"/>
      <c r="BYJ32" s="6"/>
      <c r="BYK32" s="6"/>
      <c r="BYL32" s="6"/>
      <c r="BYM32" s="6"/>
      <c r="BYN32" s="6"/>
      <c r="BYO32" s="6"/>
      <c r="BYP32" s="6"/>
      <c r="BYQ32" s="6"/>
      <c r="BYR32" s="6"/>
      <c r="BYS32" s="6"/>
      <c r="BYT32" s="6"/>
      <c r="BYU32" s="6"/>
      <c r="BYV32" s="6"/>
      <c r="BYW32" s="6"/>
      <c r="BYX32" s="6"/>
      <c r="BYY32" s="6"/>
      <c r="BYZ32" s="6"/>
      <c r="BZA32" s="6"/>
      <c r="BZB32" s="6"/>
      <c r="BZC32" s="6"/>
      <c r="BZD32" s="6"/>
      <c r="BZE32" s="6"/>
      <c r="BZF32" s="6"/>
      <c r="BZG32" s="6"/>
      <c r="BZH32" s="6"/>
      <c r="BZI32" s="6"/>
      <c r="BZJ32" s="6"/>
      <c r="BZK32" s="6"/>
      <c r="BZL32" s="6"/>
      <c r="BZM32" s="6"/>
      <c r="BZN32" s="6"/>
      <c r="BZO32" s="6"/>
      <c r="BZP32" s="6"/>
      <c r="BZQ32" s="6"/>
      <c r="BZR32" s="6"/>
      <c r="BZS32" s="6"/>
      <c r="BZT32" s="6"/>
      <c r="BZU32" s="6"/>
      <c r="BZV32" s="6"/>
      <c r="BZW32" s="6"/>
      <c r="BZX32" s="6"/>
      <c r="BZY32" s="6"/>
      <c r="BZZ32" s="6"/>
      <c r="CAA32" s="6"/>
      <c r="CAB32" s="6"/>
      <c r="CAC32" s="6"/>
      <c r="CAD32" s="6"/>
      <c r="CAE32" s="6"/>
      <c r="CAF32" s="6"/>
      <c r="CAG32" s="6"/>
    </row>
    <row r="33" spans="1:2061" x14ac:dyDescent="0.25">
      <c r="A33" s="67">
        <v>2</v>
      </c>
      <c r="B33" s="68"/>
      <c r="C33" s="92" t="str">
        <f>AG24</f>
        <v>LILLE LOUVIERE</v>
      </c>
      <c r="D33" s="93"/>
      <c r="E33" s="93"/>
      <c r="F33" s="93"/>
      <c r="G33" s="93"/>
      <c r="H33" s="193">
        <v>4</v>
      </c>
      <c r="I33" s="193">
        <v>3</v>
      </c>
      <c r="J33" s="93" t="str">
        <f>AG25</f>
        <v>RCBB</v>
      </c>
      <c r="K33" s="93"/>
      <c r="L33" s="93"/>
      <c r="M33" s="93"/>
      <c r="N33" s="94"/>
      <c r="O33" s="72"/>
      <c r="P33" s="72"/>
      <c r="Q33" s="72"/>
      <c r="R33" s="72"/>
      <c r="S33" s="72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  <c r="AG33" s="72"/>
      <c r="AH33" s="72"/>
      <c r="AI33" s="72"/>
      <c r="AJ33" s="72"/>
      <c r="AK33" s="72"/>
      <c r="AL33" s="72"/>
      <c r="AM33" s="72"/>
      <c r="AN33" s="72"/>
      <c r="AO33" s="72"/>
      <c r="AP33" s="72"/>
      <c r="AQ33" s="72"/>
      <c r="AR33" s="72"/>
      <c r="AS33" s="72"/>
      <c r="AT33" s="72"/>
      <c r="AU33" s="72"/>
      <c r="AV33" s="72"/>
      <c r="AW33" s="73"/>
      <c r="AX33" s="19">
        <f>IF(H33="",0,IF(H33=I33,0,IF(H33&lt;I33,0,IF(Equipes!$Z$2=1,IF('Matchs de poule'!H33&gt;'Matchs de poule'!I33,3),IF(Equipes!$Z$2=2,IF('Matchs de poule'!H33&gt;'Matchs de poule'!I33,4))))))</f>
        <v>3</v>
      </c>
      <c r="AY33" s="21">
        <f>IF(I33="",0,IF(I33=H33,0,IF(I33&lt;H33,0,IF(Equipes!$Z$2=1,IF('Matchs de poule'!I33&gt;'Matchs de poule'!H33,3),IF(Equipes!$Z$2=2,IF(I33&gt;'Matchs de poule'!H33,4))))))</f>
        <v>0</v>
      </c>
      <c r="AZ33" s="26">
        <f>IF(H33="",0,IF(H33&gt;I33,0,IF(H33&lt;I33,0,IF(Equipes!$Z$2=1,IF('Matchs de poule'!H33='Matchs de poule'!I33,1),IF(Equipes!$Z$2=2,IF('Matchs de poule'!H33=I33,2))))))</f>
        <v>0</v>
      </c>
      <c r="BA33" s="21">
        <f>IF(I33="",0,IF(I33&gt;H33,0,IF(I33&lt;H33,0,IF(Equipes!$Z$2=1,IF('Matchs de poule'!I33='Matchs de poule'!H33,1),IF(Equipes!$Z$2=2,IF('Matchs de poule'!I33='Matchs de poule'!H33,2))))))</f>
        <v>0</v>
      </c>
      <c r="BB33" s="26">
        <f>IF(H33="",0,IF(H33&gt;I33,0,IF(H33=I33,0,IF(Equipes!$Z$2=1,IF('Matchs de poule'!H33&lt;'Matchs de poule'!I33,0),IF(Equipes!$Z$2=2,IF('Matchs de poule'!H33&lt;'Matchs de poule'!I33,1))))))</f>
        <v>0</v>
      </c>
      <c r="BC33" s="21">
        <f>IF(I33="",0,IF(I33&gt;H33,0,IF(I33=H33,0,IF(Equipes!$Z$2=1,IF('Matchs de poule'!I33&lt;'Matchs de poule'!H33,0),IF(Equipes!$Z$2=2,IF('Matchs de poule'!I33&lt;'Matchs de poule'!H33,1))))))</f>
        <v>0</v>
      </c>
      <c r="BD33" s="26">
        <f t="shared" si="22"/>
        <v>3</v>
      </c>
      <c r="BE33" s="21">
        <f t="shared" si="23"/>
        <v>0</v>
      </c>
      <c r="BF33" s="27">
        <f t="shared" si="24"/>
        <v>1</v>
      </c>
      <c r="BG33" s="15">
        <f t="shared" si="25"/>
        <v>1</v>
      </c>
      <c r="BH33" s="27">
        <f t="shared" si="26"/>
        <v>1</v>
      </c>
      <c r="BI33" s="15" t="b">
        <f t="shared" si="27"/>
        <v>0</v>
      </c>
      <c r="BJ33" s="27" t="b">
        <f t="shared" si="28"/>
        <v>0</v>
      </c>
      <c r="BK33" s="15" t="b">
        <f t="shared" si="29"/>
        <v>0</v>
      </c>
      <c r="BL33" s="27" t="b">
        <f t="shared" si="30"/>
        <v>0</v>
      </c>
      <c r="BM33" s="15">
        <f t="shared" si="31"/>
        <v>1</v>
      </c>
      <c r="BN33" s="27">
        <f t="shared" si="32"/>
        <v>4</v>
      </c>
      <c r="BO33" s="15">
        <f t="shared" si="33"/>
        <v>3</v>
      </c>
      <c r="BP33" s="27">
        <f t="shared" si="34"/>
        <v>3</v>
      </c>
      <c r="BQ33" s="15">
        <f t="shared" si="35"/>
        <v>4</v>
      </c>
      <c r="BR33" s="80"/>
      <c r="BS33" s="81"/>
      <c r="BT33" s="81"/>
      <c r="BU33" s="81"/>
      <c r="BV33" s="81"/>
      <c r="BW33" s="81"/>
      <c r="BX33" s="81"/>
      <c r="BY33" s="81"/>
      <c r="BZ33" s="81"/>
      <c r="CA33" s="81"/>
      <c r="CB33" s="81"/>
      <c r="CC33" s="81"/>
      <c r="CD33" s="82"/>
      <c r="CE33" s="82"/>
      <c r="CF33" s="82"/>
      <c r="CG33" s="82"/>
      <c r="CH33" s="82"/>
      <c r="CI33" s="82"/>
      <c r="CJ33" s="82"/>
      <c r="CK33" s="82"/>
      <c r="CL33" s="82"/>
      <c r="CM33" s="82"/>
      <c r="CN33" s="82"/>
      <c r="CO33" s="82"/>
      <c r="CP33" s="82"/>
      <c r="CQ33" s="82"/>
      <c r="CR33" s="82"/>
      <c r="CS33" s="82"/>
      <c r="CT33" s="82"/>
      <c r="CU33" s="82"/>
      <c r="CV33" s="82"/>
      <c r="CW33" s="82"/>
      <c r="CX33" s="82"/>
      <c r="CY33" s="82"/>
      <c r="CZ33" s="82"/>
      <c r="DA33" s="82"/>
      <c r="DB33" s="82"/>
      <c r="DC33" s="82"/>
      <c r="DD33" s="82"/>
      <c r="DE33" s="82"/>
      <c r="DF33" s="82"/>
      <c r="DG33" s="82"/>
      <c r="DH33" s="82"/>
      <c r="DI33" s="82"/>
      <c r="DJ33" s="82"/>
      <c r="DK33" s="82"/>
      <c r="DL33" s="82"/>
      <c r="DM33" s="82"/>
      <c r="DN33" s="82"/>
      <c r="DO33" s="82"/>
      <c r="DP33" s="82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  <c r="PM33" s="6"/>
      <c r="PN33" s="6"/>
      <c r="PO33" s="6"/>
      <c r="PP33" s="6"/>
      <c r="PQ33" s="6"/>
      <c r="PR33" s="6"/>
      <c r="PS33" s="6"/>
      <c r="PT33" s="6"/>
      <c r="PU33" s="6"/>
      <c r="PV33" s="6"/>
      <c r="PW33" s="6"/>
      <c r="PX33" s="6"/>
      <c r="PY33" s="6"/>
      <c r="PZ33" s="6"/>
      <c r="QA33" s="6"/>
      <c r="QB33" s="6"/>
      <c r="QC33" s="6"/>
      <c r="QD33" s="6"/>
      <c r="QE33" s="6"/>
      <c r="QF33" s="6"/>
      <c r="QG33" s="6"/>
      <c r="QH33" s="6"/>
      <c r="QI33" s="6"/>
      <c r="QJ33" s="6"/>
      <c r="QK33" s="6"/>
      <c r="QL33" s="6"/>
      <c r="QM33" s="6"/>
      <c r="QN33" s="6"/>
      <c r="QO33" s="6"/>
      <c r="QP33" s="6"/>
      <c r="QQ33" s="6"/>
      <c r="QR33" s="6"/>
      <c r="QS33" s="6"/>
      <c r="QT33" s="6"/>
      <c r="QU33" s="6"/>
      <c r="QV33" s="6"/>
      <c r="QW33" s="6"/>
      <c r="QX33" s="6"/>
      <c r="QY33" s="6"/>
      <c r="QZ33" s="6"/>
      <c r="RA33" s="6"/>
      <c r="RB33" s="6"/>
      <c r="RC33" s="6"/>
      <c r="RD33" s="6"/>
      <c r="RE33" s="6"/>
      <c r="RF33" s="6"/>
      <c r="RG33" s="6"/>
      <c r="RH33" s="6"/>
      <c r="RI33" s="6"/>
      <c r="RJ33" s="6"/>
      <c r="RK33" s="6"/>
      <c r="RL33" s="6"/>
      <c r="RM33" s="6"/>
      <c r="RN33" s="6"/>
      <c r="RO33" s="6"/>
      <c r="RP33" s="6"/>
      <c r="RQ33" s="6"/>
      <c r="RR33" s="6"/>
      <c r="RS33" s="6"/>
      <c r="RT33" s="6"/>
      <c r="RU33" s="6"/>
      <c r="RV33" s="6"/>
      <c r="RW33" s="6"/>
      <c r="RX33" s="6"/>
      <c r="RY33" s="6"/>
      <c r="RZ33" s="6"/>
      <c r="SA33" s="6"/>
      <c r="SB33" s="6"/>
      <c r="SC33" s="6"/>
      <c r="SD33" s="6"/>
      <c r="SE33" s="6"/>
      <c r="SF33" s="6"/>
      <c r="SG33" s="6"/>
      <c r="SH33" s="6"/>
      <c r="SI33" s="6"/>
      <c r="SJ33" s="6"/>
      <c r="SK33" s="6"/>
      <c r="SL33" s="6"/>
      <c r="SM33" s="6"/>
      <c r="SN33" s="6"/>
      <c r="SO33" s="6"/>
      <c r="SP33" s="6"/>
      <c r="SQ33" s="6"/>
      <c r="SR33" s="6"/>
      <c r="SS33" s="6"/>
      <c r="ST33" s="6"/>
      <c r="SU33" s="6"/>
      <c r="SV33" s="6"/>
      <c r="SW33" s="6"/>
      <c r="SX33" s="6"/>
      <c r="SY33" s="6"/>
      <c r="SZ33" s="6"/>
      <c r="TA33" s="6"/>
      <c r="TB33" s="6"/>
      <c r="TC33" s="6"/>
      <c r="TD33" s="6"/>
      <c r="TE33" s="6"/>
      <c r="TF33" s="6"/>
      <c r="TG33" s="6"/>
      <c r="TH33" s="6"/>
      <c r="TI33" s="6"/>
      <c r="TJ33" s="6"/>
      <c r="TK33" s="6"/>
      <c r="TL33" s="6"/>
      <c r="TM33" s="6"/>
      <c r="TN33" s="6"/>
      <c r="TO33" s="6"/>
      <c r="TP33" s="6"/>
      <c r="TQ33" s="6"/>
      <c r="TR33" s="6"/>
      <c r="TS33" s="6"/>
      <c r="TT33" s="6"/>
      <c r="TU33" s="6"/>
      <c r="TV33" s="6"/>
      <c r="TW33" s="6"/>
      <c r="TX33" s="6"/>
      <c r="TY33" s="6"/>
      <c r="TZ33" s="6"/>
      <c r="UA33" s="6"/>
      <c r="UB33" s="6"/>
      <c r="UC33" s="6"/>
      <c r="UD33" s="6"/>
      <c r="UE33" s="6"/>
      <c r="UF33" s="6"/>
      <c r="UG33" s="6"/>
      <c r="UH33" s="6"/>
      <c r="UI33" s="6"/>
      <c r="UJ33" s="6"/>
      <c r="UK33" s="6"/>
      <c r="UL33" s="6"/>
      <c r="UM33" s="6"/>
      <c r="UN33" s="6"/>
      <c r="UO33" s="6"/>
      <c r="UP33" s="6"/>
      <c r="UQ33" s="6"/>
      <c r="UR33" s="6"/>
      <c r="US33" s="6"/>
      <c r="UT33" s="6"/>
      <c r="UU33" s="6"/>
      <c r="UV33" s="6"/>
      <c r="UW33" s="6"/>
      <c r="UX33" s="6"/>
      <c r="UY33" s="6"/>
      <c r="UZ33" s="6"/>
      <c r="VA33" s="6"/>
      <c r="VB33" s="6"/>
      <c r="VC33" s="6"/>
      <c r="VD33" s="6"/>
      <c r="VE33" s="6"/>
      <c r="VF33" s="6"/>
      <c r="VG33" s="6"/>
      <c r="VH33" s="6"/>
      <c r="VI33" s="6"/>
      <c r="VJ33" s="6"/>
      <c r="VK33" s="6"/>
      <c r="VL33" s="6"/>
      <c r="VM33" s="6"/>
      <c r="VN33" s="6"/>
      <c r="VO33" s="6"/>
      <c r="VP33" s="6"/>
      <c r="VQ33" s="6"/>
      <c r="VR33" s="6"/>
      <c r="VS33" s="6"/>
      <c r="VT33" s="6"/>
      <c r="VU33" s="6"/>
      <c r="VV33" s="6"/>
      <c r="VW33" s="6"/>
      <c r="VX33" s="6"/>
      <c r="VY33" s="6"/>
      <c r="VZ33" s="6"/>
      <c r="WA33" s="6"/>
      <c r="WB33" s="6"/>
      <c r="WC33" s="6"/>
      <c r="WD33" s="6"/>
      <c r="WE33" s="6"/>
      <c r="WF33" s="6"/>
      <c r="WG33" s="6"/>
      <c r="WH33" s="6"/>
      <c r="WI33" s="6"/>
      <c r="WJ33" s="6"/>
      <c r="WK33" s="6"/>
      <c r="WL33" s="6"/>
      <c r="WM33" s="6"/>
      <c r="WN33" s="6"/>
      <c r="WO33" s="6"/>
      <c r="WP33" s="6"/>
      <c r="WQ33" s="6"/>
      <c r="WR33" s="6"/>
      <c r="WS33" s="6"/>
      <c r="WT33" s="6"/>
      <c r="WU33" s="6"/>
      <c r="WV33" s="6"/>
      <c r="WW33" s="6"/>
      <c r="WX33" s="6"/>
      <c r="WY33" s="6"/>
      <c r="WZ33" s="6"/>
      <c r="XA33" s="6"/>
      <c r="XB33" s="6"/>
      <c r="XC33" s="6"/>
      <c r="XD33" s="6"/>
      <c r="XE33" s="6"/>
      <c r="XF33" s="6"/>
      <c r="XG33" s="6"/>
      <c r="XH33" s="6"/>
      <c r="XI33" s="6"/>
      <c r="XJ33" s="6"/>
      <c r="XK33" s="6"/>
      <c r="XL33" s="6"/>
      <c r="XM33" s="6"/>
      <c r="XN33" s="6"/>
      <c r="XO33" s="6"/>
      <c r="XP33" s="6"/>
      <c r="XQ33" s="6"/>
      <c r="XR33" s="6"/>
      <c r="XS33" s="6"/>
      <c r="XT33" s="6"/>
      <c r="XU33" s="6"/>
      <c r="XV33" s="6"/>
      <c r="XW33" s="6"/>
      <c r="XX33" s="6"/>
      <c r="XY33" s="6"/>
      <c r="XZ33" s="6"/>
      <c r="YA33" s="6"/>
      <c r="YB33" s="6"/>
      <c r="YC33" s="6"/>
      <c r="YD33" s="6"/>
      <c r="YE33" s="6"/>
      <c r="YF33" s="6"/>
      <c r="YG33" s="6"/>
      <c r="YH33" s="6"/>
      <c r="YI33" s="6"/>
      <c r="YJ33" s="6"/>
      <c r="YK33" s="6"/>
      <c r="YL33" s="6"/>
      <c r="YM33" s="6"/>
      <c r="YN33" s="6"/>
      <c r="YO33" s="6"/>
      <c r="YP33" s="6"/>
      <c r="YQ33" s="6"/>
      <c r="YR33" s="6"/>
      <c r="YS33" s="6"/>
      <c r="YT33" s="6"/>
      <c r="YU33" s="6"/>
      <c r="YV33" s="6"/>
      <c r="YW33" s="6"/>
      <c r="YX33" s="6"/>
      <c r="YY33" s="6"/>
      <c r="YZ33" s="6"/>
      <c r="ZA33" s="6"/>
      <c r="ZB33" s="6"/>
      <c r="ZC33" s="6"/>
      <c r="ZD33" s="6"/>
      <c r="ZE33" s="6"/>
      <c r="ZF33" s="6"/>
      <c r="ZG33" s="6"/>
      <c r="ZH33" s="6"/>
      <c r="ZI33" s="6"/>
      <c r="ZJ33" s="6"/>
      <c r="ZK33" s="6"/>
      <c r="ZL33" s="6"/>
      <c r="ZM33" s="6"/>
      <c r="ZN33" s="6"/>
      <c r="ZO33" s="6"/>
      <c r="ZP33" s="6"/>
      <c r="ZQ33" s="6"/>
      <c r="ZR33" s="6"/>
      <c r="ZS33" s="6"/>
      <c r="ZT33" s="6"/>
      <c r="ZU33" s="6"/>
      <c r="ZV33" s="6"/>
      <c r="ZW33" s="6"/>
      <c r="ZX33" s="6"/>
      <c r="ZY33" s="6"/>
      <c r="ZZ33" s="6"/>
      <c r="AAA33" s="6"/>
      <c r="AAB33" s="6"/>
      <c r="AAC33" s="6"/>
      <c r="AAD33" s="6"/>
      <c r="AAE33" s="6"/>
      <c r="AAF33" s="6"/>
      <c r="AAG33" s="6"/>
      <c r="AAH33" s="6"/>
      <c r="AAI33" s="6"/>
      <c r="AAJ33" s="6"/>
      <c r="AAK33" s="6"/>
      <c r="AAL33" s="6"/>
      <c r="AAM33" s="6"/>
      <c r="AAN33" s="6"/>
      <c r="AAO33" s="6"/>
      <c r="AAP33" s="6"/>
      <c r="AAQ33" s="6"/>
      <c r="AAR33" s="6"/>
      <c r="AAS33" s="6"/>
      <c r="AAT33" s="6"/>
      <c r="AAU33" s="6"/>
      <c r="AAV33" s="6"/>
      <c r="AAW33" s="6"/>
      <c r="AAX33" s="6"/>
      <c r="AAY33" s="6"/>
      <c r="AAZ33" s="6"/>
      <c r="ABA33" s="6"/>
      <c r="ABB33" s="6"/>
      <c r="ABC33" s="6"/>
      <c r="ABD33" s="6"/>
      <c r="ABE33" s="6"/>
      <c r="ABF33" s="6"/>
      <c r="ABG33" s="6"/>
      <c r="ABH33" s="6"/>
      <c r="ABI33" s="6"/>
      <c r="ABJ33" s="6"/>
      <c r="ABK33" s="6"/>
      <c r="ABL33" s="6"/>
      <c r="ABM33" s="6"/>
      <c r="ABN33" s="6"/>
      <c r="ABO33" s="6"/>
      <c r="ABP33" s="6"/>
      <c r="ABQ33" s="6"/>
      <c r="ABR33" s="6"/>
      <c r="ABS33" s="6"/>
      <c r="ABT33" s="6"/>
      <c r="ABU33" s="6"/>
      <c r="ABV33" s="6"/>
      <c r="ABW33" s="6"/>
      <c r="ABX33" s="6"/>
      <c r="ABY33" s="6"/>
      <c r="ABZ33" s="6"/>
      <c r="ACA33" s="6"/>
      <c r="ACB33" s="6"/>
      <c r="ACC33" s="6"/>
      <c r="ACD33" s="6"/>
      <c r="ACE33" s="6"/>
      <c r="ACF33" s="6"/>
      <c r="ACG33" s="6"/>
      <c r="ACH33" s="6"/>
      <c r="ACI33" s="6"/>
      <c r="ACJ33" s="6"/>
      <c r="ACK33" s="6"/>
      <c r="ACL33" s="6"/>
      <c r="ACM33" s="6"/>
      <c r="ACN33" s="6"/>
      <c r="ACO33" s="6"/>
      <c r="ACP33" s="6"/>
      <c r="ACQ33" s="6"/>
      <c r="ACR33" s="6"/>
      <c r="ACS33" s="6"/>
      <c r="ACT33" s="6"/>
      <c r="ACU33" s="6"/>
      <c r="ACV33" s="6"/>
      <c r="ACW33" s="6"/>
      <c r="ACX33" s="6"/>
      <c r="ACY33" s="6"/>
      <c r="ACZ33" s="6"/>
      <c r="ADA33" s="6"/>
      <c r="ADB33" s="6"/>
      <c r="ADC33" s="6"/>
      <c r="ADD33" s="6"/>
      <c r="ADE33" s="6"/>
      <c r="ADF33" s="6"/>
      <c r="ADG33" s="6"/>
      <c r="ADH33" s="6"/>
      <c r="ADI33" s="6"/>
      <c r="ADJ33" s="6"/>
      <c r="ADK33" s="6"/>
      <c r="ADL33" s="6"/>
      <c r="ADM33" s="6"/>
      <c r="ADN33" s="6"/>
      <c r="ADO33" s="6"/>
      <c r="ADP33" s="6"/>
      <c r="ADQ33" s="6"/>
      <c r="ADR33" s="6"/>
      <c r="ADS33" s="6"/>
      <c r="ADT33" s="6"/>
      <c r="ADU33" s="6"/>
      <c r="ADV33" s="6"/>
      <c r="ADW33" s="6"/>
      <c r="ADX33" s="6"/>
      <c r="ADY33" s="6"/>
      <c r="ADZ33" s="6"/>
      <c r="AEA33" s="6"/>
      <c r="AEB33" s="6"/>
      <c r="AEC33" s="6"/>
      <c r="AED33" s="6"/>
      <c r="AEE33" s="6"/>
      <c r="AEF33" s="6"/>
      <c r="AEG33" s="6"/>
      <c r="AEH33" s="6"/>
      <c r="AEI33" s="6"/>
      <c r="AEJ33" s="6"/>
      <c r="AEK33" s="6"/>
      <c r="AEL33" s="6"/>
      <c r="AEM33" s="6"/>
      <c r="AEN33" s="6"/>
      <c r="AEO33" s="6"/>
      <c r="AEP33" s="6"/>
      <c r="AEQ33" s="6"/>
      <c r="AER33" s="6"/>
      <c r="AES33" s="6"/>
      <c r="AET33" s="6"/>
      <c r="AEU33" s="6"/>
      <c r="AEV33" s="6"/>
      <c r="AEW33" s="6"/>
      <c r="AEX33" s="6"/>
      <c r="AEY33" s="6"/>
      <c r="AEZ33" s="6"/>
      <c r="AFA33" s="6"/>
      <c r="AFB33" s="6"/>
      <c r="AFC33" s="6"/>
      <c r="AFD33" s="6"/>
      <c r="AFE33" s="6"/>
      <c r="AFF33" s="6"/>
      <c r="AFG33" s="6"/>
      <c r="AFH33" s="6"/>
      <c r="AFI33" s="6"/>
      <c r="AFJ33" s="6"/>
      <c r="AFK33" s="6"/>
      <c r="AFL33" s="6"/>
      <c r="AFM33" s="6"/>
      <c r="AFN33" s="6"/>
      <c r="AFO33" s="6"/>
      <c r="AFP33" s="6"/>
      <c r="AFQ33" s="6"/>
      <c r="AFR33" s="6"/>
      <c r="AFS33" s="6"/>
      <c r="AFT33" s="6"/>
      <c r="AFU33" s="6"/>
      <c r="AFV33" s="6"/>
      <c r="AFW33" s="6"/>
      <c r="AFX33" s="6"/>
      <c r="AFY33" s="6"/>
      <c r="AFZ33" s="6"/>
      <c r="AGA33" s="6"/>
      <c r="AGB33" s="6"/>
      <c r="AGC33" s="6"/>
      <c r="AGD33" s="6"/>
      <c r="AGE33" s="6"/>
      <c r="AGF33" s="6"/>
      <c r="AGG33" s="6"/>
      <c r="AGH33" s="6"/>
      <c r="AGI33" s="6"/>
      <c r="AGJ33" s="6"/>
      <c r="AGK33" s="6"/>
      <c r="AGL33" s="6"/>
      <c r="AGM33" s="6"/>
      <c r="AGN33" s="6"/>
      <c r="AGO33" s="6"/>
      <c r="AGP33" s="6"/>
      <c r="AGQ33" s="6"/>
      <c r="AGR33" s="6"/>
      <c r="AGS33" s="6"/>
      <c r="AGT33" s="6"/>
      <c r="AGU33" s="6"/>
      <c r="AGV33" s="6"/>
      <c r="AGW33" s="6"/>
      <c r="AGX33" s="6"/>
      <c r="AGY33" s="6"/>
      <c r="AGZ33" s="6"/>
      <c r="AHA33" s="6"/>
      <c r="AHB33" s="6"/>
      <c r="AHC33" s="6"/>
      <c r="AHD33" s="6"/>
      <c r="AHE33" s="6"/>
      <c r="AHF33" s="6"/>
      <c r="AHG33" s="6"/>
      <c r="AHH33" s="6"/>
      <c r="AHI33" s="6"/>
      <c r="AHJ33" s="6"/>
      <c r="AHK33" s="6"/>
      <c r="AHL33" s="6"/>
      <c r="AHM33" s="6"/>
      <c r="AHN33" s="6"/>
      <c r="AHO33" s="6"/>
      <c r="AHP33" s="6"/>
      <c r="AHQ33" s="6"/>
      <c r="AHR33" s="6"/>
      <c r="AHS33" s="6"/>
      <c r="AHT33" s="6"/>
      <c r="AHU33" s="6"/>
      <c r="AHV33" s="6"/>
      <c r="AHW33" s="6"/>
      <c r="AHX33" s="6"/>
      <c r="AHY33" s="6"/>
      <c r="AHZ33" s="6"/>
      <c r="AIA33" s="6"/>
      <c r="AIB33" s="6"/>
      <c r="AIC33" s="6"/>
      <c r="AID33" s="6"/>
      <c r="AIE33" s="6"/>
      <c r="AIF33" s="6"/>
      <c r="AIG33" s="6"/>
      <c r="AIH33" s="6"/>
      <c r="AII33" s="6"/>
      <c r="AIJ33" s="6"/>
      <c r="AIK33" s="6"/>
      <c r="AIL33" s="6"/>
      <c r="AIM33" s="6"/>
      <c r="AIN33" s="6"/>
      <c r="AIO33" s="6"/>
      <c r="AIP33" s="6"/>
      <c r="AIQ33" s="6"/>
      <c r="AIR33" s="6"/>
      <c r="AIS33" s="6"/>
      <c r="AIT33" s="6"/>
      <c r="AIU33" s="6"/>
      <c r="AIV33" s="6"/>
      <c r="AIW33" s="6"/>
      <c r="AIX33" s="6"/>
      <c r="AIY33" s="6"/>
      <c r="AIZ33" s="6"/>
      <c r="AJA33" s="6"/>
      <c r="AJB33" s="6"/>
      <c r="AJC33" s="6"/>
      <c r="AJD33" s="6"/>
      <c r="AJE33" s="6"/>
      <c r="AJF33" s="6"/>
      <c r="AJG33" s="6"/>
      <c r="AJH33" s="6"/>
      <c r="AJI33" s="6"/>
      <c r="AJJ33" s="6"/>
      <c r="AJK33" s="6"/>
      <c r="AJL33" s="6"/>
      <c r="AJM33" s="6"/>
      <c r="AJN33" s="6"/>
      <c r="AJO33" s="6"/>
      <c r="AJP33" s="6"/>
      <c r="AJQ33" s="6"/>
      <c r="AJR33" s="6"/>
      <c r="AJS33" s="6"/>
      <c r="AJT33" s="6"/>
      <c r="AJU33" s="6"/>
      <c r="AJV33" s="6"/>
      <c r="AJW33" s="6"/>
      <c r="AJX33" s="6"/>
      <c r="AJY33" s="6"/>
      <c r="AJZ33" s="6"/>
      <c r="AKA33" s="6"/>
      <c r="AKB33" s="6"/>
      <c r="AKC33" s="6"/>
      <c r="AKD33" s="6"/>
      <c r="AKE33" s="6"/>
      <c r="AKF33" s="6"/>
      <c r="AKG33" s="6"/>
      <c r="AKH33" s="6"/>
      <c r="AKI33" s="6"/>
      <c r="AKJ33" s="6"/>
      <c r="AKK33" s="6"/>
      <c r="AKL33" s="6"/>
      <c r="AKM33" s="6"/>
      <c r="AKN33" s="6"/>
      <c r="AKO33" s="6"/>
      <c r="AKP33" s="6"/>
      <c r="AKQ33" s="6"/>
      <c r="AKR33" s="6"/>
      <c r="AKS33" s="6"/>
      <c r="AKT33" s="6"/>
      <c r="AKU33" s="6"/>
      <c r="AKV33" s="6"/>
      <c r="AKW33" s="6"/>
      <c r="AKX33" s="6"/>
      <c r="AKY33" s="6"/>
      <c r="AKZ33" s="6"/>
      <c r="ALA33" s="6"/>
      <c r="ALB33" s="6"/>
      <c r="ALC33" s="6"/>
      <c r="ALD33" s="6"/>
      <c r="ALE33" s="6"/>
      <c r="ALF33" s="6"/>
      <c r="ALG33" s="6"/>
      <c r="ALH33" s="6"/>
      <c r="ALI33" s="6"/>
      <c r="ALJ33" s="6"/>
      <c r="ALK33" s="6"/>
      <c r="ALL33" s="6"/>
      <c r="ALM33" s="6"/>
      <c r="ALN33" s="6"/>
      <c r="ALO33" s="6"/>
      <c r="ALP33" s="6"/>
      <c r="ALQ33" s="6"/>
      <c r="ALR33" s="6"/>
      <c r="ALS33" s="6"/>
      <c r="ALT33" s="6"/>
      <c r="ALU33" s="6"/>
      <c r="ALV33" s="6"/>
      <c r="ALW33" s="6"/>
      <c r="ALX33" s="6"/>
      <c r="ALY33" s="6"/>
      <c r="ALZ33" s="6"/>
      <c r="AMA33" s="6"/>
      <c r="AMB33" s="6"/>
      <c r="AMC33" s="6"/>
      <c r="AMD33" s="6"/>
      <c r="AME33" s="6"/>
      <c r="AMF33" s="6"/>
      <c r="AMG33" s="6"/>
      <c r="AMH33" s="6"/>
      <c r="AMI33" s="6"/>
      <c r="AMJ33" s="6"/>
      <c r="AMK33" s="6"/>
      <c r="AML33" s="6"/>
      <c r="AMM33" s="6"/>
      <c r="AMN33" s="6"/>
      <c r="AMO33" s="6"/>
      <c r="AMP33" s="6"/>
      <c r="AMQ33" s="6"/>
      <c r="AMR33" s="6"/>
      <c r="AMS33" s="6"/>
      <c r="AMT33" s="6"/>
      <c r="AMU33" s="6"/>
      <c r="AMV33" s="6"/>
      <c r="AMW33" s="6"/>
      <c r="AMX33" s="6"/>
      <c r="AMY33" s="6"/>
      <c r="AMZ33" s="6"/>
      <c r="ANA33" s="6"/>
      <c r="ANB33" s="6"/>
      <c r="ANC33" s="6"/>
      <c r="AND33" s="6"/>
      <c r="ANE33" s="6"/>
      <c r="ANF33" s="6"/>
      <c r="ANG33" s="6"/>
      <c r="ANH33" s="6"/>
      <c r="ANI33" s="6"/>
      <c r="ANJ33" s="6"/>
      <c r="ANK33" s="6"/>
      <c r="ANL33" s="6"/>
      <c r="ANM33" s="6"/>
      <c r="ANN33" s="6"/>
      <c r="ANO33" s="6"/>
      <c r="ANP33" s="6"/>
      <c r="ANQ33" s="6"/>
      <c r="ANR33" s="6"/>
      <c r="ANS33" s="6"/>
      <c r="ANT33" s="6"/>
      <c r="ANU33" s="6"/>
      <c r="ANV33" s="6"/>
      <c r="ANW33" s="6"/>
      <c r="ANX33" s="6"/>
      <c r="ANY33" s="6"/>
      <c r="ANZ33" s="6"/>
      <c r="AOA33" s="6"/>
      <c r="AOB33" s="6"/>
      <c r="AOC33" s="6"/>
      <c r="AOD33" s="6"/>
      <c r="AOE33" s="6"/>
      <c r="AOF33" s="6"/>
      <c r="AOG33" s="6"/>
      <c r="AOH33" s="6"/>
      <c r="AOI33" s="6"/>
      <c r="AOJ33" s="6"/>
      <c r="AOK33" s="6"/>
      <c r="AOL33" s="6"/>
      <c r="AOM33" s="6"/>
      <c r="AON33" s="6"/>
      <c r="AOO33" s="6"/>
      <c r="AOP33" s="6"/>
      <c r="AOQ33" s="6"/>
      <c r="AOR33" s="6"/>
      <c r="AOS33" s="6"/>
      <c r="AOT33" s="6"/>
      <c r="AOU33" s="6"/>
      <c r="AOV33" s="6"/>
      <c r="AOW33" s="6"/>
      <c r="AOX33" s="6"/>
      <c r="AOY33" s="6"/>
      <c r="AOZ33" s="6"/>
      <c r="APA33" s="6"/>
      <c r="APB33" s="6"/>
      <c r="APC33" s="6"/>
      <c r="APD33" s="6"/>
      <c r="APE33" s="6"/>
      <c r="APF33" s="6"/>
      <c r="APG33" s="6"/>
      <c r="APH33" s="6"/>
      <c r="API33" s="6"/>
      <c r="APJ33" s="6"/>
      <c r="APK33" s="6"/>
      <c r="APL33" s="6"/>
      <c r="APM33" s="6"/>
      <c r="APN33" s="6"/>
      <c r="APO33" s="6"/>
      <c r="APP33" s="6"/>
      <c r="APQ33" s="6"/>
      <c r="APR33" s="6"/>
      <c r="APS33" s="6"/>
      <c r="APT33" s="6"/>
      <c r="APU33" s="6"/>
      <c r="APV33" s="6"/>
      <c r="APW33" s="6"/>
      <c r="APX33" s="6"/>
      <c r="APY33" s="6"/>
      <c r="APZ33" s="6"/>
      <c r="AQA33" s="6"/>
      <c r="AQB33" s="6"/>
      <c r="AQC33" s="6"/>
      <c r="AQD33" s="6"/>
      <c r="AQE33" s="6"/>
      <c r="AQF33" s="6"/>
      <c r="AQG33" s="6"/>
      <c r="AQH33" s="6"/>
      <c r="AQI33" s="6"/>
      <c r="AQJ33" s="6"/>
      <c r="AQK33" s="6"/>
      <c r="AQL33" s="6"/>
      <c r="AQM33" s="6"/>
      <c r="AQN33" s="6"/>
      <c r="AQO33" s="6"/>
      <c r="AQP33" s="6"/>
      <c r="AQQ33" s="6"/>
      <c r="AQR33" s="6"/>
      <c r="AQS33" s="6"/>
      <c r="AQT33" s="6"/>
      <c r="AQU33" s="6"/>
      <c r="AQV33" s="6"/>
      <c r="AQW33" s="6"/>
      <c r="AQX33" s="6"/>
      <c r="AQY33" s="6"/>
      <c r="AQZ33" s="6"/>
      <c r="ARA33" s="6"/>
      <c r="ARB33" s="6"/>
      <c r="ARC33" s="6"/>
      <c r="ARD33" s="6"/>
      <c r="ARE33" s="6"/>
      <c r="ARF33" s="6"/>
      <c r="ARG33" s="6"/>
      <c r="ARH33" s="6"/>
      <c r="ARI33" s="6"/>
      <c r="ARJ33" s="6"/>
      <c r="ARK33" s="6"/>
      <c r="ARL33" s="6"/>
      <c r="ARM33" s="6"/>
      <c r="ARN33" s="6"/>
      <c r="ARO33" s="6"/>
      <c r="ARP33" s="6"/>
      <c r="ARQ33" s="6"/>
      <c r="ARR33" s="6"/>
      <c r="ARS33" s="6"/>
      <c r="ART33" s="6"/>
      <c r="ARU33" s="6"/>
      <c r="ARV33" s="6"/>
      <c r="ARW33" s="6"/>
      <c r="ARX33" s="6"/>
      <c r="ARY33" s="6"/>
      <c r="ARZ33" s="6"/>
      <c r="ASA33" s="6"/>
      <c r="ASB33" s="6"/>
      <c r="ASC33" s="6"/>
      <c r="ASD33" s="6"/>
      <c r="ASE33" s="6"/>
      <c r="ASF33" s="6"/>
      <c r="ASG33" s="6"/>
      <c r="ASH33" s="6"/>
      <c r="ASI33" s="6"/>
      <c r="ASJ33" s="6"/>
      <c r="ASK33" s="6"/>
      <c r="ASL33" s="6"/>
      <c r="ASM33" s="6"/>
      <c r="ASN33" s="6"/>
      <c r="ASO33" s="6"/>
      <c r="ASP33" s="6"/>
      <c r="ASQ33" s="6"/>
      <c r="ASR33" s="6"/>
      <c r="ASS33" s="6"/>
      <c r="AST33" s="6"/>
      <c r="ASU33" s="6"/>
      <c r="ASV33" s="6"/>
      <c r="ASW33" s="6"/>
      <c r="ASX33" s="6"/>
      <c r="ASY33" s="6"/>
      <c r="ASZ33" s="6"/>
      <c r="ATA33" s="6"/>
      <c r="ATB33" s="6"/>
      <c r="ATC33" s="6"/>
      <c r="ATD33" s="6"/>
      <c r="ATE33" s="6"/>
      <c r="ATF33" s="6"/>
      <c r="ATG33" s="6"/>
      <c r="ATH33" s="6"/>
      <c r="ATI33" s="6"/>
      <c r="ATJ33" s="6"/>
      <c r="ATK33" s="6"/>
      <c r="ATL33" s="6"/>
      <c r="ATM33" s="6"/>
      <c r="ATN33" s="6"/>
      <c r="ATO33" s="6"/>
      <c r="ATP33" s="6"/>
      <c r="ATQ33" s="6"/>
      <c r="ATR33" s="6"/>
      <c r="ATS33" s="6"/>
      <c r="ATT33" s="6"/>
      <c r="ATU33" s="6"/>
      <c r="ATV33" s="6"/>
      <c r="ATW33" s="6"/>
      <c r="ATX33" s="6"/>
      <c r="ATY33" s="6"/>
      <c r="ATZ33" s="6"/>
      <c r="AUA33" s="6"/>
      <c r="AUB33" s="6"/>
      <c r="AUC33" s="6"/>
      <c r="AUD33" s="6"/>
      <c r="AUE33" s="6"/>
      <c r="AUF33" s="6"/>
      <c r="AUG33" s="6"/>
      <c r="AUH33" s="6"/>
      <c r="AUI33" s="6"/>
      <c r="AUJ33" s="6"/>
      <c r="AUK33" s="6"/>
      <c r="AUL33" s="6"/>
      <c r="AUM33" s="6"/>
      <c r="AUN33" s="6"/>
      <c r="AUO33" s="6"/>
      <c r="AUP33" s="6"/>
      <c r="AUQ33" s="6"/>
      <c r="AUR33" s="6"/>
      <c r="AUS33" s="6"/>
      <c r="AUT33" s="6"/>
      <c r="AUU33" s="6"/>
      <c r="AUV33" s="6"/>
      <c r="AUW33" s="6"/>
      <c r="AUX33" s="6"/>
      <c r="AUY33" s="6"/>
      <c r="AUZ33" s="6"/>
      <c r="AVA33" s="6"/>
      <c r="AVB33" s="6"/>
      <c r="AVC33" s="6"/>
      <c r="AVD33" s="6"/>
      <c r="AVE33" s="6"/>
      <c r="AVF33" s="6"/>
      <c r="AVG33" s="6"/>
      <c r="AVH33" s="6"/>
      <c r="AVI33" s="6"/>
      <c r="AVJ33" s="6"/>
      <c r="AVK33" s="6"/>
      <c r="AVL33" s="6"/>
      <c r="AVM33" s="6"/>
      <c r="AVN33" s="6"/>
      <c r="AVO33" s="6"/>
      <c r="AVP33" s="6"/>
      <c r="AVQ33" s="6"/>
      <c r="AVR33" s="6"/>
      <c r="AVS33" s="6"/>
      <c r="AVT33" s="6"/>
      <c r="AVU33" s="6"/>
      <c r="AVV33" s="6"/>
      <c r="AVW33" s="6"/>
      <c r="AVX33" s="6"/>
      <c r="AVY33" s="6"/>
      <c r="AVZ33" s="6"/>
      <c r="AWA33" s="6"/>
      <c r="AWB33" s="6"/>
      <c r="AWC33" s="6"/>
      <c r="AWD33" s="6"/>
      <c r="AWE33" s="6"/>
      <c r="AWF33" s="6"/>
      <c r="AWG33" s="6"/>
      <c r="AWH33" s="6"/>
      <c r="AWI33" s="6"/>
      <c r="AWJ33" s="6"/>
      <c r="AWK33" s="6"/>
      <c r="AWL33" s="6"/>
      <c r="AWM33" s="6"/>
      <c r="AWN33" s="6"/>
      <c r="AWO33" s="6"/>
      <c r="AWP33" s="6"/>
      <c r="AWQ33" s="6"/>
      <c r="AWR33" s="6"/>
      <c r="AWS33" s="6"/>
      <c r="AWT33" s="6"/>
      <c r="AWU33" s="6"/>
      <c r="AWV33" s="6"/>
      <c r="AWW33" s="6"/>
      <c r="AWX33" s="6"/>
      <c r="AWY33" s="6"/>
      <c r="AWZ33" s="6"/>
      <c r="AXA33" s="6"/>
      <c r="AXB33" s="6"/>
      <c r="AXC33" s="6"/>
      <c r="AXD33" s="6"/>
      <c r="AXE33" s="6"/>
      <c r="AXF33" s="6"/>
      <c r="AXG33" s="6"/>
      <c r="AXH33" s="6"/>
      <c r="AXI33" s="6"/>
      <c r="AXJ33" s="6"/>
      <c r="AXK33" s="6"/>
      <c r="AXL33" s="6"/>
      <c r="AXM33" s="6"/>
      <c r="AXN33" s="6"/>
      <c r="AXO33" s="6"/>
      <c r="AXP33" s="6"/>
      <c r="AXQ33" s="6"/>
      <c r="AXR33" s="6"/>
      <c r="AXS33" s="6"/>
      <c r="AXT33" s="6"/>
      <c r="AXU33" s="6"/>
      <c r="AXV33" s="6"/>
      <c r="AXW33" s="6"/>
      <c r="AXX33" s="6"/>
      <c r="AXY33" s="6"/>
      <c r="AXZ33" s="6"/>
      <c r="AYA33" s="6"/>
      <c r="AYB33" s="6"/>
      <c r="AYC33" s="6"/>
      <c r="AYD33" s="6"/>
      <c r="AYE33" s="6"/>
      <c r="AYF33" s="6"/>
      <c r="AYG33" s="6"/>
      <c r="AYH33" s="6"/>
      <c r="AYI33" s="6"/>
      <c r="AYJ33" s="6"/>
      <c r="AYK33" s="6"/>
      <c r="AYL33" s="6"/>
      <c r="AYM33" s="6"/>
      <c r="AYN33" s="6"/>
      <c r="AYO33" s="6"/>
      <c r="AYP33" s="6"/>
      <c r="AYQ33" s="6"/>
      <c r="AYR33" s="6"/>
      <c r="AYS33" s="6"/>
      <c r="AYT33" s="6"/>
      <c r="AYU33" s="6"/>
      <c r="AYV33" s="6"/>
      <c r="AYW33" s="6"/>
      <c r="AYX33" s="6"/>
      <c r="AYY33" s="6"/>
      <c r="AYZ33" s="6"/>
      <c r="AZA33" s="6"/>
      <c r="AZB33" s="6"/>
      <c r="AZC33" s="6"/>
      <c r="AZD33" s="6"/>
      <c r="AZE33" s="6"/>
      <c r="AZF33" s="6"/>
      <c r="AZG33" s="6"/>
      <c r="AZH33" s="6"/>
      <c r="AZI33" s="6"/>
      <c r="AZJ33" s="6"/>
      <c r="AZK33" s="6"/>
      <c r="AZL33" s="6"/>
      <c r="AZM33" s="6"/>
      <c r="AZN33" s="6"/>
      <c r="AZO33" s="6"/>
      <c r="AZP33" s="6"/>
      <c r="AZQ33" s="6"/>
      <c r="AZR33" s="6"/>
      <c r="AZS33" s="6"/>
      <c r="AZT33" s="6"/>
      <c r="AZU33" s="6"/>
      <c r="AZV33" s="6"/>
      <c r="AZW33" s="6"/>
      <c r="AZX33" s="6"/>
      <c r="AZY33" s="6"/>
      <c r="AZZ33" s="6"/>
      <c r="BAA33" s="6"/>
      <c r="BAB33" s="6"/>
      <c r="BAC33" s="6"/>
      <c r="BAD33" s="6"/>
      <c r="BAE33" s="6"/>
      <c r="BAF33" s="6"/>
      <c r="BAG33" s="6"/>
      <c r="BAH33" s="6"/>
      <c r="BAI33" s="6"/>
      <c r="BAJ33" s="6"/>
      <c r="BAK33" s="6"/>
      <c r="BAL33" s="6"/>
      <c r="BAM33" s="6"/>
      <c r="BAN33" s="6"/>
      <c r="BAO33" s="6"/>
      <c r="BAP33" s="6"/>
      <c r="BAQ33" s="6"/>
      <c r="BAR33" s="6"/>
      <c r="BAS33" s="6"/>
      <c r="BAT33" s="6"/>
      <c r="BAU33" s="6"/>
      <c r="BAV33" s="6"/>
      <c r="BAW33" s="6"/>
      <c r="BAX33" s="6"/>
      <c r="BAY33" s="6"/>
      <c r="BAZ33" s="6"/>
      <c r="BBA33" s="6"/>
      <c r="BBB33" s="6"/>
      <c r="BBC33" s="6"/>
      <c r="BBD33" s="6"/>
      <c r="BBE33" s="6"/>
      <c r="BBF33" s="6"/>
      <c r="BBG33" s="6"/>
      <c r="BBH33" s="6"/>
      <c r="BBI33" s="6"/>
      <c r="BBJ33" s="6"/>
      <c r="BBK33" s="6"/>
      <c r="BBL33" s="6"/>
      <c r="BBM33" s="6"/>
      <c r="BBN33" s="6"/>
      <c r="BBO33" s="6"/>
      <c r="BBP33" s="6"/>
      <c r="BBQ33" s="6"/>
      <c r="BBR33" s="6"/>
      <c r="BBS33" s="6"/>
      <c r="BBT33" s="6"/>
      <c r="BBU33" s="6"/>
      <c r="BBV33" s="6"/>
      <c r="BBW33" s="6"/>
      <c r="BBX33" s="6"/>
      <c r="BBY33" s="6"/>
      <c r="BBZ33" s="6"/>
      <c r="BCA33" s="6"/>
      <c r="BCB33" s="6"/>
      <c r="BCC33" s="6"/>
      <c r="BCD33" s="6"/>
      <c r="BCE33" s="6"/>
      <c r="BCF33" s="6"/>
      <c r="BCG33" s="6"/>
      <c r="BCH33" s="6"/>
      <c r="BCI33" s="6"/>
      <c r="BCJ33" s="6"/>
      <c r="BCK33" s="6"/>
      <c r="BCL33" s="6"/>
      <c r="BCM33" s="6"/>
      <c r="BCN33" s="6"/>
      <c r="BCO33" s="6"/>
      <c r="BCP33" s="6"/>
      <c r="BCQ33" s="6"/>
      <c r="BCR33" s="6"/>
      <c r="BCS33" s="6"/>
      <c r="BCT33" s="6"/>
      <c r="BCU33" s="6"/>
      <c r="BCV33" s="6"/>
      <c r="BCW33" s="6"/>
      <c r="BCX33" s="6"/>
      <c r="BCY33" s="6"/>
      <c r="BCZ33" s="6"/>
      <c r="BDA33" s="6"/>
      <c r="BDB33" s="6"/>
      <c r="BDC33" s="6"/>
      <c r="BDD33" s="6"/>
      <c r="BDE33" s="6"/>
      <c r="BDF33" s="6"/>
      <c r="BDG33" s="6"/>
      <c r="BDH33" s="6"/>
      <c r="BDI33" s="6"/>
      <c r="BDJ33" s="6"/>
      <c r="BDK33" s="6"/>
      <c r="BDL33" s="6"/>
      <c r="BDM33" s="6"/>
      <c r="BDN33" s="6"/>
      <c r="BDO33" s="6"/>
      <c r="BDP33" s="6"/>
      <c r="BDQ33" s="6"/>
      <c r="BDR33" s="6"/>
      <c r="BDS33" s="6"/>
      <c r="BDT33" s="6"/>
      <c r="BDU33" s="6"/>
      <c r="BDV33" s="6"/>
      <c r="BDW33" s="6"/>
      <c r="BDX33" s="6"/>
      <c r="BDY33" s="6"/>
      <c r="BDZ33" s="6"/>
      <c r="BEA33" s="6"/>
      <c r="BEB33" s="6"/>
      <c r="BEC33" s="6"/>
      <c r="BED33" s="6"/>
      <c r="BEE33" s="6"/>
      <c r="BEF33" s="6"/>
      <c r="BEG33" s="6"/>
      <c r="BEH33" s="6"/>
      <c r="BEI33" s="6"/>
      <c r="BEJ33" s="6"/>
      <c r="BEK33" s="6"/>
      <c r="BEL33" s="6"/>
      <c r="BEM33" s="6"/>
      <c r="BEN33" s="6"/>
      <c r="BEO33" s="6"/>
      <c r="BEP33" s="6"/>
      <c r="BEQ33" s="6"/>
      <c r="BER33" s="6"/>
      <c r="BES33" s="6"/>
      <c r="BET33" s="6"/>
      <c r="BEU33" s="6"/>
      <c r="BEV33" s="6"/>
      <c r="BEW33" s="6"/>
      <c r="BEX33" s="6"/>
      <c r="BEY33" s="6"/>
      <c r="BEZ33" s="6"/>
      <c r="BFA33" s="6"/>
      <c r="BFB33" s="6"/>
      <c r="BFC33" s="6"/>
      <c r="BFD33" s="6"/>
      <c r="BFE33" s="6"/>
      <c r="BFF33" s="6"/>
      <c r="BFG33" s="6"/>
      <c r="BFH33" s="6"/>
      <c r="BFI33" s="6"/>
      <c r="BFJ33" s="6"/>
      <c r="BFK33" s="6"/>
      <c r="BFL33" s="6"/>
      <c r="BFM33" s="6"/>
      <c r="BFN33" s="6"/>
      <c r="BFO33" s="6"/>
      <c r="BFP33" s="6"/>
      <c r="BFQ33" s="6"/>
      <c r="BFR33" s="6"/>
      <c r="BFS33" s="6"/>
      <c r="BFT33" s="6"/>
      <c r="BFU33" s="6"/>
      <c r="BFV33" s="6"/>
      <c r="BFW33" s="6"/>
      <c r="BFX33" s="6"/>
      <c r="BFY33" s="6"/>
      <c r="BFZ33" s="6"/>
      <c r="BGA33" s="6"/>
      <c r="BGB33" s="6"/>
      <c r="BGC33" s="6"/>
      <c r="BGD33" s="6"/>
      <c r="BGE33" s="6"/>
      <c r="BGF33" s="6"/>
      <c r="BGG33" s="6"/>
      <c r="BGH33" s="6"/>
      <c r="BGI33" s="6"/>
      <c r="BGJ33" s="6"/>
      <c r="BGK33" s="6"/>
      <c r="BGL33" s="6"/>
      <c r="BGM33" s="6"/>
      <c r="BGN33" s="6"/>
      <c r="BGO33" s="6"/>
      <c r="BGP33" s="6"/>
      <c r="BGQ33" s="6"/>
      <c r="BGR33" s="6"/>
      <c r="BGS33" s="6"/>
      <c r="BGT33" s="6"/>
      <c r="BGU33" s="6"/>
      <c r="BGV33" s="6"/>
      <c r="BGW33" s="6"/>
      <c r="BGX33" s="6"/>
      <c r="BGY33" s="6"/>
      <c r="BGZ33" s="6"/>
      <c r="BHA33" s="6"/>
      <c r="BHB33" s="6"/>
      <c r="BHC33" s="6"/>
      <c r="BHD33" s="6"/>
      <c r="BHE33" s="6"/>
      <c r="BHF33" s="6"/>
      <c r="BHG33" s="6"/>
      <c r="BHH33" s="6"/>
      <c r="BHI33" s="6"/>
      <c r="BHJ33" s="6"/>
      <c r="BHK33" s="6"/>
      <c r="BHL33" s="6"/>
      <c r="BHM33" s="6"/>
      <c r="BHN33" s="6"/>
      <c r="BHO33" s="6"/>
      <c r="BHP33" s="6"/>
      <c r="BHQ33" s="6"/>
      <c r="BHR33" s="6"/>
      <c r="BHS33" s="6"/>
      <c r="BHT33" s="6"/>
      <c r="BHU33" s="6"/>
      <c r="BHV33" s="6"/>
      <c r="BHW33" s="6"/>
      <c r="BHX33" s="6"/>
      <c r="BHY33" s="6"/>
      <c r="BHZ33" s="6"/>
      <c r="BIA33" s="6"/>
      <c r="BIB33" s="6"/>
      <c r="BIC33" s="6"/>
      <c r="BID33" s="6"/>
      <c r="BIE33" s="6"/>
      <c r="BIF33" s="6"/>
      <c r="BIG33" s="6"/>
      <c r="BIH33" s="6"/>
      <c r="BII33" s="6"/>
      <c r="BIJ33" s="6"/>
      <c r="BIK33" s="6"/>
      <c r="BIL33" s="6"/>
      <c r="BIM33" s="6"/>
      <c r="BIN33" s="6"/>
      <c r="BIO33" s="6"/>
      <c r="BIP33" s="6"/>
      <c r="BIQ33" s="6"/>
      <c r="BIR33" s="6"/>
      <c r="BIS33" s="6"/>
      <c r="BIT33" s="6"/>
      <c r="BIU33" s="6"/>
      <c r="BIV33" s="6"/>
      <c r="BIW33" s="6"/>
      <c r="BIX33" s="6"/>
      <c r="BIY33" s="6"/>
      <c r="BIZ33" s="6"/>
      <c r="BJA33" s="6"/>
      <c r="BJB33" s="6"/>
      <c r="BJC33" s="6"/>
      <c r="BJD33" s="6"/>
      <c r="BJE33" s="6"/>
      <c r="BJF33" s="6"/>
      <c r="BJG33" s="6"/>
      <c r="BJH33" s="6"/>
      <c r="BJI33" s="6"/>
      <c r="BJJ33" s="6"/>
      <c r="BJK33" s="6"/>
      <c r="BJL33" s="6"/>
      <c r="BJM33" s="6"/>
      <c r="BJN33" s="6"/>
      <c r="BJO33" s="6"/>
      <c r="BJP33" s="6"/>
      <c r="BJQ33" s="6"/>
      <c r="BJR33" s="6"/>
      <c r="BJS33" s="6"/>
      <c r="BJT33" s="6"/>
      <c r="BJU33" s="6"/>
      <c r="BJV33" s="6"/>
      <c r="BJW33" s="6"/>
      <c r="BJX33" s="6"/>
      <c r="BJY33" s="6"/>
      <c r="BJZ33" s="6"/>
      <c r="BKA33" s="6"/>
      <c r="BKB33" s="6"/>
      <c r="BKC33" s="6"/>
      <c r="BKD33" s="6"/>
      <c r="BKE33" s="6"/>
      <c r="BKF33" s="6"/>
      <c r="BKG33" s="6"/>
      <c r="BKH33" s="6"/>
      <c r="BKI33" s="6"/>
      <c r="BKJ33" s="6"/>
      <c r="BKK33" s="6"/>
      <c r="BKL33" s="6"/>
      <c r="BKM33" s="6"/>
      <c r="BKN33" s="6"/>
      <c r="BKO33" s="6"/>
      <c r="BKP33" s="6"/>
      <c r="BKQ33" s="6"/>
      <c r="BKR33" s="6"/>
      <c r="BKS33" s="6"/>
      <c r="BKT33" s="6"/>
      <c r="BKU33" s="6"/>
      <c r="BKV33" s="6"/>
      <c r="BKW33" s="6"/>
      <c r="BKX33" s="6"/>
      <c r="BKY33" s="6"/>
      <c r="BKZ33" s="6"/>
      <c r="BLA33" s="6"/>
      <c r="BLB33" s="6"/>
      <c r="BLC33" s="6"/>
      <c r="BLD33" s="6"/>
      <c r="BLE33" s="6"/>
      <c r="BLF33" s="6"/>
      <c r="BLG33" s="6"/>
      <c r="BLH33" s="6"/>
      <c r="BLI33" s="6"/>
      <c r="BLJ33" s="6"/>
      <c r="BLK33" s="6"/>
      <c r="BLL33" s="6"/>
      <c r="BLM33" s="6"/>
      <c r="BLN33" s="6"/>
      <c r="BLO33" s="6"/>
      <c r="BLP33" s="6"/>
      <c r="BLQ33" s="6"/>
      <c r="BLR33" s="6"/>
      <c r="BLS33" s="6"/>
      <c r="BLT33" s="6"/>
      <c r="BLU33" s="6"/>
      <c r="BLV33" s="6"/>
      <c r="BLW33" s="6"/>
      <c r="BLX33" s="6"/>
      <c r="BLY33" s="6"/>
      <c r="BLZ33" s="6"/>
      <c r="BMA33" s="6"/>
      <c r="BMB33" s="6"/>
      <c r="BMC33" s="6"/>
      <c r="BMD33" s="6"/>
      <c r="BME33" s="6"/>
      <c r="BMF33" s="6"/>
      <c r="BMG33" s="6"/>
      <c r="BMH33" s="6"/>
      <c r="BMI33" s="6"/>
      <c r="BMJ33" s="6"/>
      <c r="BMK33" s="6"/>
      <c r="BML33" s="6"/>
      <c r="BMM33" s="6"/>
      <c r="BMN33" s="6"/>
      <c r="BMO33" s="6"/>
      <c r="BMP33" s="6"/>
      <c r="BMQ33" s="6"/>
      <c r="BMR33" s="6"/>
      <c r="BMS33" s="6"/>
      <c r="BMT33" s="6"/>
      <c r="BMU33" s="6"/>
      <c r="BMV33" s="6"/>
      <c r="BMW33" s="6"/>
      <c r="BMX33" s="6"/>
      <c r="BMY33" s="6"/>
      <c r="BMZ33" s="6"/>
      <c r="BNA33" s="6"/>
      <c r="BNB33" s="6"/>
      <c r="BNC33" s="6"/>
      <c r="BND33" s="6"/>
      <c r="BNE33" s="6"/>
      <c r="BNF33" s="6"/>
      <c r="BNG33" s="6"/>
      <c r="BNH33" s="6"/>
      <c r="BNI33" s="6"/>
      <c r="BNJ33" s="6"/>
      <c r="BNK33" s="6"/>
      <c r="BNL33" s="6"/>
      <c r="BNM33" s="6"/>
      <c r="BNN33" s="6"/>
      <c r="BNO33" s="6"/>
      <c r="BNP33" s="6"/>
      <c r="BNQ33" s="6"/>
      <c r="BNR33" s="6"/>
      <c r="BNS33" s="6"/>
      <c r="BNT33" s="6"/>
      <c r="BNU33" s="6"/>
      <c r="BNV33" s="6"/>
      <c r="BNW33" s="6"/>
      <c r="BNX33" s="6"/>
      <c r="BNY33" s="6"/>
      <c r="BNZ33" s="6"/>
      <c r="BOA33" s="6"/>
      <c r="BOB33" s="6"/>
      <c r="BOC33" s="6"/>
      <c r="BOD33" s="6"/>
      <c r="BOE33" s="6"/>
      <c r="BOF33" s="6"/>
      <c r="BOG33" s="6"/>
      <c r="BOH33" s="6"/>
      <c r="BOI33" s="6"/>
      <c r="BOJ33" s="6"/>
      <c r="BOK33" s="6"/>
      <c r="BOL33" s="6"/>
      <c r="BOM33" s="6"/>
      <c r="BON33" s="6"/>
      <c r="BOO33" s="6"/>
      <c r="BOP33" s="6"/>
      <c r="BOQ33" s="6"/>
      <c r="BOR33" s="6"/>
      <c r="BOS33" s="6"/>
      <c r="BOT33" s="6"/>
      <c r="BOU33" s="6"/>
      <c r="BOV33" s="6"/>
      <c r="BOW33" s="6"/>
      <c r="BOX33" s="6"/>
      <c r="BOY33" s="6"/>
      <c r="BOZ33" s="6"/>
      <c r="BPA33" s="6"/>
      <c r="BPB33" s="6"/>
      <c r="BPC33" s="6"/>
      <c r="BPD33" s="6"/>
      <c r="BPE33" s="6"/>
      <c r="BPF33" s="6"/>
      <c r="BPG33" s="6"/>
      <c r="BPH33" s="6"/>
      <c r="BPI33" s="6"/>
      <c r="BPJ33" s="6"/>
      <c r="BPK33" s="6"/>
      <c r="BPL33" s="6"/>
      <c r="BPM33" s="6"/>
      <c r="BPN33" s="6"/>
      <c r="BPO33" s="6"/>
      <c r="BPP33" s="6"/>
      <c r="BPQ33" s="6"/>
      <c r="BPR33" s="6"/>
      <c r="BPS33" s="6"/>
      <c r="BPT33" s="6"/>
      <c r="BPU33" s="6"/>
      <c r="BPV33" s="6"/>
      <c r="BPW33" s="6"/>
      <c r="BPX33" s="6"/>
      <c r="BPY33" s="6"/>
      <c r="BPZ33" s="6"/>
      <c r="BQA33" s="6"/>
      <c r="BQB33" s="6"/>
      <c r="BQC33" s="6"/>
      <c r="BQD33" s="6"/>
      <c r="BQE33" s="6"/>
      <c r="BQF33" s="6"/>
      <c r="BQG33" s="6"/>
      <c r="BQH33" s="6"/>
      <c r="BQI33" s="6"/>
      <c r="BQJ33" s="6"/>
      <c r="BQK33" s="6"/>
      <c r="BQL33" s="6"/>
      <c r="BQM33" s="6"/>
      <c r="BQN33" s="6"/>
      <c r="BQO33" s="6"/>
      <c r="BQP33" s="6"/>
      <c r="BQQ33" s="6"/>
      <c r="BQR33" s="6"/>
      <c r="BQS33" s="6"/>
      <c r="BQT33" s="6"/>
      <c r="BQU33" s="6"/>
      <c r="BQV33" s="6"/>
      <c r="BQW33" s="6"/>
      <c r="BQX33" s="6"/>
      <c r="BQY33" s="6"/>
      <c r="BQZ33" s="6"/>
      <c r="BRA33" s="6"/>
      <c r="BRB33" s="6"/>
      <c r="BRC33" s="6"/>
      <c r="BRD33" s="6"/>
      <c r="BRE33" s="6"/>
      <c r="BRF33" s="6"/>
      <c r="BRG33" s="6"/>
      <c r="BRH33" s="6"/>
      <c r="BRI33" s="6"/>
      <c r="BRJ33" s="6"/>
      <c r="BRK33" s="6"/>
      <c r="BRL33" s="6"/>
      <c r="BRM33" s="6"/>
      <c r="BRN33" s="6"/>
      <c r="BRO33" s="6"/>
      <c r="BRP33" s="6"/>
      <c r="BRQ33" s="6"/>
      <c r="BRR33" s="6"/>
      <c r="BRS33" s="6"/>
      <c r="BRT33" s="6"/>
      <c r="BRU33" s="6"/>
      <c r="BRV33" s="6"/>
      <c r="BRW33" s="6"/>
      <c r="BRX33" s="6"/>
      <c r="BRY33" s="6"/>
      <c r="BRZ33" s="6"/>
      <c r="BSA33" s="6"/>
      <c r="BSB33" s="6"/>
      <c r="BSC33" s="6"/>
      <c r="BSD33" s="6"/>
      <c r="BSE33" s="6"/>
      <c r="BSF33" s="6"/>
      <c r="BSG33" s="6"/>
      <c r="BSH33" s="6"/>
      <c r="BSI33" s="6"/>
      <c r="BSJ33" s="6"/>
      <c r="BSK33" s="6"/>
      <c r="BSL33" s="6"/>
      <c r="BSM33" s="6"/>
      <c r="BSN33" s="6"/>
      <c r="BSO33" s="6"/>
      <c r="BSP33" s="6"/>
      <c r="BSQ33" s="6"/>
      <c r="BSR33" s="6"/>
      <c r="BSS33" s="6"/>
      <c r="BST33" s="6"/>
      <c r="BSU33" s="6"/>
      <c r="BSV33" s="6"/>
      <c r="BSW33" s="6"/>
      <c r="BSX33" s="6"/>
      <c r="BSY33" s="6"/>
      <c r="BSZ33" s="6"/>
      <c r="BTA33" s="6"/>
      <c r="BTB33" s="6"/>
      <c r="BTC33" s="6"/>
      <c r="BTD33" s="6"/>
      <c r="BTE33" s="6"/>
      <c r="BTF33" s="6"/>
      <c r="BTG33" s="6"/>
      <c r="BTH33" s="6"/>
      <c r="BTI33" s="6"/>
      <c r="BTJ33" s="6"/>
      <c r="BTK33" s="6"/>
      <c r="BTL33" s="6"/>
      <c r="BTM33" s="6"/>
      <c r="BTN33" s="6"/>
      <c r="BTO33" s="6"/>
      <c r="BTP33" s="6"/>
      <c r="BTQ33" s="6"/>
      <c r="BTR33" s="6"/>
      <c r="BTS33" s="6"/>
      <c r="BTT33" s="6"/>
      <c r="BTU33" s="6"/>
      <c r="BTV33" s="6"/>
      <c r="BTW33" s="6"/>
      <c r="BTX33" s="6"/>
      <c r="BTY33" s="6"/>
      <c r="BTZ33" s="6"/>
      <c r="BUA33" s="6"/>
      <c r="BUB33" s="6"/>
      <c r="BUC33" s="6"/>
      <c r="BUD33" s="6"/>
      <c r="BUE33" s="6"/>
      <c r="BUF33" s="6"/>
      <c r="BUG33" s="6"/>
      <c r="BUH33" s="6"/>
      <c r="BUI33" s="6"/>
      <c r="BUJ33" s="6"/>
      <c r="BUK33" s="6"/>
      <c r="BUL33" s="6"/>
      <c r="BUM33" s="6"/>
      <c r="BUN33" s="6"/>
      <c r="BUO33" s="6"/>
      <c r="BUP33" s="6"/>
      <c r="BUQ33" s="6"/>
      <c r="BUR33" s="6"/>
      <c r="BUS33" s="6"/>
      <c r="BUT33" s="6"/>
      <c r="BUU33" s="6"/>
      <c r="BUV33" s="6"/>
      <c r="BUW33" s="6"/>
      <c r="BUX33" s="6"/>
      <c r="BUY33" s="6"/>
      <c r="BUZ33" s="6"/>
      <c r="BVA33" s="6"/>
      <c r="BVB33" s="6"/>
      <c r="BVC33" s="6"/>
      <c r="BVD33" s="6"/>
      <c r="BVE33" s="6"/>
      <c r="BVF33" s="6"/>
      <c r="BVG33" s="6"/>
      <c r="BVH33" s="6"/>
      <c r="BVI33" s="6"/>
      <c r="BVJ33" s="6"/>
      <c r="BVK33" s="6"/>
      <c r="BVL33" s="6"/>
      <c r="BVM33" s="6"/>
      <c r="BVN33" s="6"/>
      <c r="BVO33" s="6"/>
      <c r="BVP33" s="6"/>
      <c r="BVQ33" s="6"/>
      <c r="BVR33" s="6"/>
      <c r="BVS33" s="6"/>
      <c r="BVT33" s="6"/>
      <c r="BVU33" s="6"/>
      <c r="BVV33" s="6"/>
      <c r="BVW33" s="6"/>
      <c r="BVX33" s="6"/>
      <c r="BVY33" s="6"/>
      <c r="BVZ33" s="6"/>
      <c r="BWA33" s="6"/>
      <c r="BWB33" s="6"/>
      <c r="BWC33" s="6"/>
      <c r="BWD33" s="6"/>
      <c r="BWE33" s="6"/>
      <c r="BWF33" s="6"/>
      <c r="BWG33" s="6"/>
      <c r="BWH33" s="6"/>
      <c r="BWI33" s="6"/>
      <c r="BWJ33" s="6"/>
      <c r="BWK33" s="6"/>
      <c r="BWL33" s="6"/>
      <c r="BWM33" s="6"/>
      <c r="BWN33" s="6"/>
      <c r="BWO33" s="6"/>
      <c r="BWP33" s="6"/>
      <c r="BWQ33" s="6"/>
      <c r="BWR33" s="6"/>
      <c r="BWS33" s="6"/>
      <c r="BWT33" s="6"/>
      <c r="BWU33" s="6"/>
      <c r="BWV33" s="6"/>
      <c r="BWW33" s="6"/>
      <c r="BWX33" s="6"/>
      <c r="BWY33" s="6"/>
      <c r="BWZ33" s="6"/>
      <c r="BXA33" s="6"/>
      <c r="BXB33" s="6"/>
      <c r="BXC33" s="6"/>
      <c r="BXD33" s="6"/>
      <c r="BXE33" s="6"/>
      <c r="BXF33" s="6"/>
      <c r="BXG33" s="6"/>
      <c r="BXH33" s="6"/>
      <c r="BXI33" s="6"/>
      <c r="BXJ33" s="6"/>
      <c r="BXK33" s="6"/>
      <c r="BXL33" s="6"/>
      <c r="BXM33" s="6"/>
      <c r="BXN33" s="6"/>
      <c r="BXO33" s="6"/>
      <c r="BXP33" s="6"/>
      <c r="BXQ33" s="6"/>
      <c r="BXR33" s="6"/>
      <c r="BXS33" s="6"/>
      <c r="BXT33" s="6"/>
      <c r="BXU33" s="6"/>
      <c r="BXV33" s="6"/>
      <c r="BXW33" s="6"/>
      <c r="BXX33" s="6"/>
      <c r="BXY33" s="6"/>
      <c r="BXZ33" s="6"/>
      <c r="BYA33" s="6"/>
      <c r="BYB33" s="6"/>
      <c r="BYC33" s="6"/>
      <c r="BYD33" s="6"/>
      <c r="BYE33" s="6"/>
      <c r="BYF33" s="6"/>
      <c r="BYG33" s="6"/>
      <c r="BYH33" s="6"/>
      <c r="BYI33" s="6"/>
      <c r="BYJ33" s="6"/>
      <c r="BYK33" s="6"/>
      <c r="BYL33" s="6"/>
      <c r="BYM33" s="6"/>
      <c r="BYN33" s="6"/>
      <c r="BYO33" s="6"/>
      <c r="BYP33" s="6"/>
      <c r="BYQ33" s="6"/>
      <c r="BYR33" s="6"/>
      <c r="BYS33" s="6"/>
      <c r="BYT33" s="6"/>
      <c r="BYU33" s="6"/>
      <c r="BYV33" s="6"/>
      <c r="BYW33" s="6"/>
      <c r="BYX33" s="6"/>
      <c r="BYY33" s="6"/>
      <c r="BYZ33" s="6"/>
      <c r="BZA33" s="6"/>
      <c r="BZB33" s="6"/>
      <c r="BZC33" s="6"/>
      <c r="BZD33" s="6"/>
      <c r="BZE33" s="6"/>
      <c r="BZF33" s="6"/>
      <c r="BZG33" s="6"/>
      <c r="BZH33" s="6"/>
      <c r="BZI33" s="6"/>
      <c r="BZJ33" s="6"/>
      <c r="BZK33" s="6"/>
      <c r="BZL33" s="6"/>
      <c r="BZM33" s="6"/>
      <c r="BZN33" s="6"/>
      <c r="BZO33" s="6"/>
      <c r="BZP33" s="6"/>
      <c r="BZQ33" s="6"/>
      <c r="BZR33" s="6"/>
      <c r="BZS33" s="6"/>
      <c r="BZT33" s="6"/>
      <c r="BZU33" s="6"/>
      <c r="BZV33" s="6"/>
      <c r="BZW33" s="6"/>
      <c r="BZX33" s="6"/>
      <c r="BZY33" s="6"/>
      <c r="BZZ33" s="6"/>
      <c r="CAA33" s="6"/>
      <c r="CAB33" s="6"/>
      <c r="CAC33" s="6"/>
      <c r="CAD33" s="6"/>
      <c r="CAE33" s="6"/>
      <c r="CAF33" s="6"/>
      <c r="CAG33" s="6"/>
    </row>
    <row r="34" spans="1:2061" x14ac:dyDescent="0.25">
      <c r="A34" s="67">
        <v>2</v>
      </c>
      <c r="B34" s="68"/>
      <c r="C34" s="92" t="str">
        <f>AG26</f>
        <v>TOURCOING 2</v>
      </c>
      <c r="D34" s="93"/>
      <c r="E34" s="93"/>
      <c r="F34" s="93"/>
      <c r="G34" s="93"/>
      <c r="H34" s="193">
        <v>2</v>
      </c>
      <c r="I34" s="193">
        <v>2</v>
      </c>
      <c r="J34" s="93" t="str">
        <f>AG27</f>
        <v>US WERVICQ</v>
      </c>
      <c r="K34" s="93"/>
      <c r="L34" s="93"/>
      <c r="M34" s="93"/>
      <c r="N34" s="94"/>
      <c r="O34" s="72"/>
      <c r="P34" s="72"/>
      <c r="Q34" s="72"/>
      <c r="R34" s="72"/>
      <c r="S34" s="72"/>
      <c r="T34" s="72"/>
      <c r="U34" s="72"/>
      <c r="V34" s="72"/>
      <c r="W34" s="72"/>
      <c r="X34" s="72"/>
      <c r="Y34" s="72"/>
      <c r="Z34" s="72"/>
      <c r="AA34" s="72"/>
      <c r="AB34" s="72"/>
      <c r="AC34" s="72"/>
      <c r="AD34" s="72"/>
      <c r="AE34" s="72"/>
      <c r="AF34" s="72"/>
      <c r="AG34" s="72"/>
      <c r="AH34" s="72"/>
      <c r="AI34" s="72"/>
      <c r="AJ34" s="72"/>
      <c r="AK34" s="72"/>
      <c r="AL34" s="72"/>
      <c r="AM34" s="72"/>
      <c r="AN34" s="72"/>
      <c r="AO34" s="72"/>
      <c r="AP34" s="72"/>
      <c r="AQ34" s="72"/>
      <c r="AR34" s="72"/>
      <c r="AS34" s="72"/>
      <c r="AT34" s="72"/>
      <c r="AU34" s="72"/>
      <c r="AV34" s="72"/>
      <c r="AW34" s="73"/>
      <c r="AX34" s="19">
        <f>IF(H34="",0,IF(H34=I34,0,IF(H34&lt;I34,0,IF(Equipes!$Z$2=1,IF('Matchs de poule'!H34&gt;'Matchs de poule'!I34,3),IF(Equipes!$Z$2=2,IF('Matchs de poule'!H34&gt;'Matchs de poule'!I34,4))))))</f>
        <v>0</v>
      </c>
      <c r="AY34" s="21">
        <f>IF(I34="",0,IF(I34=H34,0,IF(I34&lt;H34,0,IF(Equipes!$Z$2=1,IF('Matchs de poule'!I34&gt;'Matchs de poule'!H34,3),IF(Equipes!$Z$2=2,IF(I34&gt;'Matchs de poule'!H34,4))))))</f>
        <v>0</v>
      </c>
      <c r="AZ34" s="26">
        <f>IF(H34="",0,IF(H34&gt;I34,0,IF(H34&lt;I34,0,IF(Equipes!$Z$2=1,IF('Matchs de poule'!H34='Matchs de poule'!I34,1),IF(Equipes!$Z$2=2,IF('Matchs de poule'!H34=I34,2))))))</f>
        <v>1</v>
      </c>
      <c r="BA34" s="21">
        <f>IF(I34="",0,IF(I34&gt;H34,0,IF(I34&lt;H34,0,IF(Equipes!$Z$2=1,IF('Matchs de poule'!I34='Matchs de poule'!H34,1),IF(Equipes!$Z$2=2,IF('Matchs de poule'!I34='Matchs de poule'!H34,2))))))</f>
        <v>1</v>
      </c>
      <c r="BB34" s="26">
        <f>IF(H34="",0,IF(H34&gt;I34,0,IF(H34=I34,0,IF(Equipes!$Z$2=1,IF('Matchs de poule'!H34&lt;'Matchs de poule'!I34,0),IF(Equipes!$Z$2=2,IF('Matchs de poule'!H34&lt;'Matchs de poule'!I34,1))))))</f>
        <v>0</v>
      </c>
      <c r="BC34" s="21">
        <f>IF(I34="",0,IF(I34&gt;H34,0,IF(I34=H34,0,IF(Equipes!$Z$2=1,IF('Matchs de poule'!I34&lt;'Matchs de poule'!H34,0),IF(Equipes!$Z$2=2,IF('Matchs de poule'!I34&lt;'Matchs de poule'!H34,1))))))</f>
        <v>0</v>
      </c>
      <c r="BD34" s="26">
        <f t="shared" si="22"/>
        <v>1</v>
      </c>
      <c r="BE34" s="21">
        <f t="shared" si="23"/>
        <v>1</v>
      </c>
      <c r="BF34" s="27">
        <f t="shared" si="24"/>
        <v>1</v>
      </c>
      <c r="BG34" s="15">
        <f t="shared" si="25"/>
        <v>1</v>
      </c>
      <c r="BH34" s="27" t="b">
        <f t="shared" si="26"/>
        <v>0</v>
      </c>
      <c r="BI34" s="15" t="b">
        <f t="shared" si="27"/>
        <v>0</v>
      </c>
      <c r="BJ34" s="27">
        <f t="shared" si="28"/>
        <v>1</v>
      </c>
      <c r="BK34" s="15">
        <f t="shared" si="29"/>
        <v>1</v>
      </c>
      <c r="BL34" s="27" t="b">
        <f t="shared" si="30"/>
        <v>0</v>
      </c>
      <c r="BM34" s="15" t="b">
        <f t="shared" si="31"/>
        <v>0</v>
      </c>
      <c r="BN34" s="27">
        <f t="shared" si="32"/>
        <v>2</v>
      </c>
      <c r="BO34" s="15">
        <f t="shared" si="33"/>
        <v>2</v>
      </c>
      <c r="BP34" s="27">
        <f t="shared" si="34"/>
        <v>2</v>
      </c>
      <c r="BQ34" s="15">
        <f t="shared" si="35"/>
        <v>2</v>
      </c>
      <c r="BR34" s="80"/>
      <c r="BS34" s="81"/>
      <c r="BT34" s="81"/>
      <c r="BU34" s="81"/>
      <c r="BV34" s="81"/>
      <c r="BW34" s="81"/>
      <c r="BX34" s="81"/>
      <c r="BY34" s="81"/>
      <c r="BZ34" s="81"/>
      <c r="CA34" s="81"/>
      <c r="CB34" s="81"/>
      <c r="CC34" s="81"/>
      <c r="CD34" s="82"/>
      <c r="CE34" s="82"/>
      <c r="CF34" s="82"/>
      <c r="CG34" s="82"/>
      <c r="CH34" s="82"/>
      <c r="CI34" s="82"/>
      <c r="CJ34" s="82"/>
      <c r="CK34" s="82"/>
      <c r="CL34" s="82"/>
      <c r="CM34" s="82"/>
      <c r="CN34" s="82"/>
      <c r="CO34" s="82"/>
      <c r="CP34" s="82"/>
      <c r="CQ34" s="82"/>
      <c r="CR34" s="82"/>
      <c r="CS34" s="82"/>
      <c r="CT34" s="82"/>
      <c r="CU34" s="82"/>
      <c r="CV34" s="82"/>
      <c r="CW34" s="82"/>
      <c r="CX34" s="82"/>
      <c r="CY34" s="82"/>
      <c r="CZ34" s="82"/>
      <c r="DA34" s="82"/>
      <c r="DB34" s="82"/>
      <c r="DC34" s="82"/>
      <c r="DD34" s="82"/>
      <c r="DE34" s="82"/>
      <c r="DF34" s="82"/>
      <c r="DG34" s="82"/>
      <c r="DH34" s="82"/>
      <c r="DI34" s="82"/>
      <c r="DJ34" s="82"/>
      <c r="DK34" s="82"/>
      <c r="DL34" s="82"/>
      <c r="DM34" s="82"/>
      <c r="DN34" s="82"/>
      <c r="DO34" s="82"/>
      <c r="DP34" s="82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  <c r="PM34" s="6"/>
      <c r="PN34" s="6"/>
      <c r="PO34" s="6"/>
      <c r="PP34" s="6"/>
      <c r="PQ34" s="6"/>
      <c r="PR34" s="6"/>
      <c r="PS34" s="6"/>
      <c r="PT34" s="6"/>
      <c r="PU34" s="6"/>
      <c r="PV34" s="6"/>
      <c r="PW34" s="6"/>
      <c r="PX34" s="6"/>
      <c r="PY34" s="6"/>
      <c r="PZ34" s="6"/>
      <c r="QA34" s="6"/>
      <c r="QB34" s="6"/>
      <c r="QC34" s="6"/>
      <c r="QD34" s="6"/>
      <c r="QE34" s="6"/>
      <c r="QF34" s="6"/>
      <c r="QG34" s="6"/>
      <c r="QH34" s="6"/>
      <c r="QI34" s="6"/>
      <c r="QJ34" s="6"/>
      <c r="QK34" s="6"/>
      <c r="QL34" s="6"/>
      <c r="QM34" s="6"/>
      <c r="QN34" s="6"/>
      <c r="QO34" s="6"/>
      <c r="QP34" s="6"/>
      <c r="QQ34" s="6"/>
      <c r="QR34" s="6"/>
      <c r="QS34" s="6"/>
      <c r="QT34" s="6"/>
      <c r="QU34" s="6"/>
      <c r="QV34" s="6"/>
      <c r="QW34" s="6"/>
      <c r="QX34" s="6"/>
      <c r="QY34" s="6"/>
      <c r="QZ34" s="6"/>
      <c r="RA34" s="6"/>
      <c r="RB34" s="6"/>
      <c r="RC34" s="6"/>
      <c r="RD34" s="6"/>
      <c r="RE34" s="6"/>
      <c r="RF34" s="6"/>
      <c r="RG34" s="6"/>
      <c r="RH34" s="6"/>
      <c r="RI34" s="6"/>
      <c r="RJ34" s="6"/>
      <c r="RK34" s="6"/>
      <c r="RL34" s="6"/>
      <c r="RM34" s="6"/>
      <c r="RN34" s="6"/>
      <c r="RO34" s="6"/>
      <c r="RP34" s="6"/>
      <c r="RQ34" s="6"/>
      <c r="RR34" s="6"/>
      <c r="RS34" s="6"/>
      <c r="RT34" s="6"/>
      <c r="RU34" s="6"/>
      <c r="RV34" s="6"/>
      <c r="RW34" s="6"/>
      <c r="RX34" s="6"/>
      <c r="RY34" s="6"/>
      <c r="RZ34" s="6"/>
      <c r="SA34" s="6"/>
      <c r="SB34" s="6"/>
      <c r="SC34" s="6"/>
      <c r="SD34" s="6"/>
      <c r="SE34" s="6"/>
      <c r="SF34" s="6"/>
      <c r="SG34" s="6"/>
      <c r="SH34" s="6"/>
      <c r="SI34" s="6"/>
      <c r="SJ34" s="6"/>
      <c r="SK34" s="6"/>
      <c r="SL34" s="6"/>
      <c r="SM34" s="6"/>
      <c r="SN34" s="6"/>
      <c r="SO34" s="6"/>
      <c r="SP34" s="6"/>
      <c r="SQ34" s="6"/>
      <c r="SR34" s="6"/>
      <c r="SS34" s="6"/>
      <c r="ST34" s="6"/>
      <c r="SU34" s="6"/>
      <c r="SV34" s="6"/>
      <c r="SW34" s="6"/>
      <c r="SX34" s="6"/>
      <c r="SY34" s="6"/>
      <c r="SZ34" s="6"/>
      <c r="TA34" s="6"/>
      <c r="TB34" s="6"/>
      <c r="TC34" s="6"/>
      <c r="TD34" s="6"/>
      <c r="TE34" s="6"/>
      <c r="TF34" s="6"/>
      <c r="TG34" s="6"/>
      <c r="TH34" s="6"/>
      <c r="TI34" s="6"/>
      <c r="TJ34" s="6"/>
      <c r="TK34" s="6"/>
      <c r="TL34" s="6"/>
      <c r="TM34" s="6"/>
      <c r="TN34" s="6"/>
      <c r="TO34" s="6"/>
      <c r="TP34" s="6"/>
      <c r="TQ34" s="6"/>
      <c r="TR34" s="6"/>
      <c r="TS34" s="6"/>
      <c r="TT34" s="6"/>
      <c r="TU34" s="6"/>
      <c r="TV34" s="6"/>
      <c r="TW34" s="6"/>
      <c r="TX34" s="6"/>
      <c r="TY34" s="6"/>
      <c r="TZ34" s="6"/>
      <c r="UA34" s="6"/>
      <c r="UB34" s="6"/>
      <c r="UC34" s="6"/>
      <c r="UD34" s="6"/>
      <c r="UE34" s="6"/>
      <c r="UF34" s="6"/>
      <c r="UG34" s="6"/>
      <c r="UH34" s="6"/>
      <c r="UI34" s="6"/>
      <c r="UJ34" s="6"/>
      <c r="UK34" s="6"/>
      <c r="UL34" s="6"/>
      <c r="UM34" s="6"/>
      <c r="UN34" s="6"/>
      <c r="UO34" s="6"/>
      <c r="UP34" s="6"/>
      <c r="UQ34" s="6"/>
      <c r="UR34" s="6"/>
      <c r="US34" s="6"/>
      <c r="UT34" s="6"/>
      <c r="UU34" s="6"/>
      <c r="UV34" s="6"/>
      <c r="UW34" s="6"/>
      <c r="UX34" s="6"/>
      <c r="UY34" s="6"/>
      <c r="UZ34" s="6"/>
      <c r="VA34" s="6"/>
      <c r="VB34" s="6"/>
      <c r="VC34" s="6"/>
      <c r="VD34" s="6"/>
      <c r="VE34" s="6"/>
      <c r="VF34" s="6"/>
      <c r="VG34" s="6"/>
      <c r="VH34" s="6"/>
      <c r="VI34" s="6"/>
      <c r="VJ34" s="6"/>
      <c r="VK34" s="6"/>
      <c r="VL34" s="6"/>
      <c r="VM34" s="6"/>
      <c r="VN34" s="6"/>
      <c r="VO34" s="6"/>
      <c r="VP34" s="6"/>
      <c r="VQ34" s="6"/>
      <c r="VR34" s="6"/>
      <c r="VS34" s="6"/>
      <c r="VT34" s="6"/>
      <c r="VU34" s="6"/>
      <c r="VV34" s="6"/>
      <c r="VW34" s="6"/>
      <c r="VX34" s="6"/>
      <c r="VY34" s="6"/>
      <c r="VZ34" s="6"/>
      <c r="WA34" s="6"/>
      <c r="WB34" s="6"/>
      <c r="WC34" s="6"/>
      <c r="WD34" s="6"/>
      <c r="WE34" s="6"/>
      <c r="WF34" s="6"/>
      <c r="WG34" s="6"/>
      <c r="WH34" s="6"/>
      <c r="WI34" s="6"/>
      <c r="WJ34" s="6"/>
      <c r="WK34" s="6"/>
      <c r="WL34" s="6"/>
      <c r="WM34" s="6"/>
      <c r="WN34" s="6"/>
      <c r="WO34" s="6"/>
      <c r="WP34" s="6"/>
      <c r="WQ34" s="6"/>
      <c r="WR34" s="6"/>
      <c r="WS34" s="6"/>
      <c r="WT34" s="6"/>
      <c r="WU34" s="6"/>
      <c r="WV34" s="6"/>
      <c r="WW34" s="6"/>
      <c r="WX34" s="6"/>
      <c r="WY34" s="6"/>
      <c r="WZ34" s="6"/>
      <c r="XA34" s="6"/>
      <c r="XB34" s="6"/>
      <c r="XC34" s="6"/>
      <c r="XD34" s="6"/>
      <c r="XE34" s="6"/>
      <c r="XF34" s="6"/>
      <c r="XG34" s="6"/>
      <c r="XH34" s="6"/>
      <c r="XI34" s="6"/>
      <c r="XJ34" s="6"/>
      <c r="XK34" s="6"/>
      <c r="XL34" s="6"/>
      <c r="XM34" s="6"/>
      <c r="XN34" s="6"/>
      <c r="XO34" s="6"/>
      <c r="XP34" s="6"/>
      <c r="XQ34" s="6"/>
      <c r="XR34" s="6"/>
      <c r="XS34" s="6"/>
      <c r="XT34" s="6"/>
      <c r="XU34" s="6"/>
      <c r="XV34" s="6"/>
      <c r="XW34" s="6"/>
      <c r="XX34" s="6"/>
      <c r="XY34" s="6"/>
      <c r="XZ34" s="6"/>
      <c r="YA34" s="6"/>
      <c r="YB34" s="6"/>
      <c r="YC34" s="6"/>
      <c r="YD34" s="6"/>
      <c r="YE34" s="6"/>
      <c r="YF34" s="6"/>
      <c r="YG34" s="6"/>
      <c r="YH34" s="6"/>
      <c r="YI34" s="6"/>
      <c r="YJ34" s="6"/>
      <c r="YK34" s="6"/>
      <c r="YL34" s="6"/>
      <c r="YM34" s="6"/>
      <c r="YN34" s="6"/>
      <c r="YO34" s="6"/>
      <c r="YP34" s="6"/>
      <c r="YQ34" s="6"/>
      <c r="YR34" s="6"/>
      <c r="YS34" s="6"/>
      <c r="YT34" s="6"/>
      <c r="YU34" s="6"/>
      <c r="YV34" s="6"/>
      <c r="YW34" s="6"/>
      <c r="YX34" s="6"/>
      <c r="YY34" s="6"/>
      <c r="YZ34" s="6"/>
      <c r="ZA34" s="6"/>
      <c r="ZB34" s="6"/>
      <c r="ZC34" s="6"/>
      <c r="ZD34" s="6"/>
      <c r="ZE34" s="6"/>
      <c r="ZF34" s="6"/>
      <c r="ZG34" s="6"/>
      <c r="ZH34" s="6"/>
      <c r="ZI34" s="6"/>
      <c r="ZJ34" s="6"/>
      <c r="ZK34" s="6"/>
      <c r="ZL34" s="6"/>
      <c r="ZM34" s="6"/>
      <c r="ZN34" s="6"/>
      <c r="ZO34" s="6"/>
      <c r="ZP34" s="6"/>
      <c r="ZQ34" s="6"/>
      <c r="ZR34" s="6"/>
      <c r="ZS34" s="6"/>
      <c r="ZT34" s="6"/>
      <c r="ZU34" s="6"/>
      <c r="ZV34" s="6"/>
      <c r="ZW34" s="6"/>
      <c r="ZX34" s="6"/>
      <c r="ZY34" s="6"/>
      <c r="ZZ34" s="6"/>
      <c r="AAA34" s="6"/>
      <c r="AAB34" s="6"/>
      <c r="AAC34" s="6"/>
      <c r="AAD34" s="6"/>
      <c r="AAE34" s="6"/>
      <c r="AAF34" s="6"/>
      <c r="AAG34" s="6"/>
      <c r="AAH34" s="6"/>
      <c r="AAI34" s="6"/>
      <c r="AAJ34" s="6"/>
      <c r="AAK34" s="6"/>
      <c r="AAL34" s="6"/>
      <c r="AAM34" s="6"/>
      <c r="AAN34" s="6"/>
      <c r="AAO34" s="6"/>
      <c r="AAP34" s="6"/>
      <c r="AAQ34" s="6"/>
      <c r="AAR34" s="6"/>
      <c r="AAS34" s="6"/>
      <c r="AAT34" s="6"/>
      <c r="AAU34" s="6"/>
      <c r="AAV34" s="6"/>
      <c r="AAW34" s="6"/>
      <c r="AAX34" s="6"/>
      <c r="AAY34" s="6"/>
      <c r="AAZ34" s="6"/>
      <c r="ABA34" s="6"/>
      <c r="ABB34" s="6"/>
      <c r="ABC34" s="6"/>
      <c r="ABD34" s="6"/>
      <c r="ABE34" s="6"/>
      <c r="ABF34" s="6"/>
      <c r="ABG34" s="6"/>
      <c r="ABH34" s="6"/>
      <c r="ABI34" s="6"/>
      <c r="ABJ34" s="6"/>
      <c r="ABK34" s="6"/>
      <c r="ABL34" s="6"/>
      <c r="ABM34" s="6"/>
      <c r="ABN34" s="6"/>
      <c r="ABO34" s="6"/>
      <c r="ABP34" s="6"/>
      <c r="ABQ34" s="6"/>
      <c r="ABR34" s="6"/>
      <c r="ABS34" s="6"/>
      <c r="ABT34" s="6"/>
      <c r="ABU34" s="6"/>
      <c r="ABV34" s="6"/>
      <c r="ABW34" s="6"/>
      <c r="ABX34" s="6"/>
      <c r="ABY34" s="6"/>
      <c r="ABZ34" s="6"/>
      <c r="ACA34" s="6"/>
      <c r="ACB34" s="6"/>
      <c r="ACC34" s="6"/>
      <c r="ACD34" s="6"/>
      <c r="ACE34" s="6"/>
      <c r="ACF34" s="6"/>
      <c r="ACG34" s="6"/>
      <c r="ACH34" s="6"/>
      <c r="ACI34" s="6"/>
      <c r="ACJ34" s="6"/>
      <c r="ACK34" s="6"/>
      <c r="ACL34" s="6"/>
      <c r="ACM34" s="6"/>
      <c r="ACN34" s="6"/>
      <c r="ACO34" s="6"/>
      <c r="ACP34" s="6"/>
      <c r="ACQ34" s="6"/>
      <c r="ACR34" s="6"/>
      <c r="ACS34" s="6"/>
      <c r="ACT34" s="6"/>
      <c r="ACU34" s="6"/>
      <c r="ACV34" s="6"/>
      <c r="ACW34" s="6"/>
      <c r="ACX34" s="6"/>
      <c r="ACY34" s="6"/>
      <c r="ACZ34" s="6"/>
      <c r="ADA34" s="6"/>
      <c r="ADB34" s="6"/>
      <c r="ADC34" s="6"/>
      <c r="ADD34" s="6"/>
      <c r="ADE34" s="6"/>
      <c r="ADF34" s="6"/>
      <c r="ADG34" s="6"/>
      <c r="ADH34" s="6"/>
      <c r="ADI34" s="6"/>
      <c r="ADJ34" s="6"/>
      <c r="ADK34" s="6"/>
      <c r="ADL34" s="6"/>
      <c r="ADM34" s="6"/>
      <c r="ADN34" s="6"/>
      <c r="ADO34" s="6"/>
      <c r="ADP34" s="6"/>
      <c r="ADQ34" s="6"/>
      <c r="ADR34" s="6"/>
      <c r="ADS34" s="6"/>
      <c r="ADT34" s="6"/>
      <c r="ADU34" s="6"/>
      <c r="ADV34" s="6"/>
      <c r="ADW34" s="6"/>
      <c r="ADX34" s="6"/>
      <c r="ADY34" s="6"/>
      <c r="ADZ34" s="6"/>
      <c r="AEA34" s="6"/>
      <c r="AEB34" s="6"/>
      <c r="AEC34" s="6"/>
      <c r="AED34" s="6"/>
      <c r="AEE34" s="6"/>
      <c r="AEF34" s="6"/>
      <c r="AEG34" s="6"/>
      <c r="AEH34" s="6"/>
      <c r="AEI34" s="6"/>
      <c r="AEJ34" s="6"/>
      <c r="AEK34" s="6"/>
      <c r="AEL34" s="6"/>
      <c r="AEM34" s="6"/>
      <c r="AEN34" s="6"/>
      <c r="AEO34" s="6"/>
      <c r="AEP34" s="6"/>
      <c r="AEQ34" s="6"/>
      <c r="AER34" s="6"/>
      <c r="AES34" s="6"/>
      <c r="AET34" s="6"/>
      <c r="AEU34" s="6"/>
      <c r="AEV34" s="6"/>
      <c r="AEW34" s="6"/>
      <c r="AEX34" s="6"/>
      <c r="AEY34" s="6"/>
      <c r="AEZ34" s="6"/>
      <c r="AFA34" s="6"/>
      <c r="AFB34" s="6"/>
      <c r="AFC34" s="6"/>
      <c r="AFD34" s="6"/>
      <c r="AFE34" s="6"/>
      <c r="AFF34" s="6"/>
      <c r="AFG34" s="6"/>
      <c r="AFH34" s="6"/>
      <c r="AFI34" s="6"/>
      <c r="AFJ34" s="6"/>
      <c r="AFK34" s="6"/>
      <c r="AFL34" s="6"/>
      <c r="AFM34" s="6"/>
      <c r="AFN34" s="6"/>
      <c r="AFO34" s="6"/>
      <c r="AFP34" s="6"/>
      <c r="AFQ34" s="6"/>
      <c r="AFR34" s="6"/>
      <c r="AFS34" s="6"/>
      <c r="AFT34" s="6"/>
      <c r="AFU34" s="6"/>
      <c r="AFV34" s="6"/>
      <c r="AFW34" s="6"/>
      <c r="AFX34" s="6"/>
      <c r="AFY34" s="6"/>
      <c r="AFZ34" s="6"/>
      <c r="AGA34" s="6"/>
      <c r="AGB34" s="6"/>
      <c r="AGC34" s="6"/>
      <c r="AGD34" s="6"/>
      <c r="AGE34" s="6"/>
      <c r="AGF34" s="6"/>
      <c r="AGG34" s="6"/>
      <c r="AGH34" s="6"/>
      <c r="AGI34" s="6"/>
      <c r="AGJ34" s="6"/>
      <c r="AGK34" s="6"/>
      <c r="AGL34" s="6"/>
      <c r="AGM34" s="6"/>
      <c r="AGN34" s="6"/>
      <c r="AGO34" s="6"/>
      <c r="AGP34" s="6"/>
      <c r="AGQ34" s="6"/>
      <c r="AGR34" s="6"/>
      <c r="AGS34" s="6"/>
      <c r="AGT34" s="6"/>
      <c r="AGU34" s="6"/>
      <c r="AGV34" s="6"/>
      <c r="AGW34" s="6"/>
      <c r="AGX34" s="6"/>
      <c r="AGY34" s="6"/>
      <c r="AGZ34" s="6"/>
      <c r="AHA34" s="6"/>
      <c r="AHB34" s="6"/>
      <c r="AHC34" s="6"/>
      <c r="AHD34" s="6"/>
      <c r="AHE34" s="6"/>
      <c r="AHF34" s="6"/>
      <c r="AHG34" s="6"/>
      <c r="AHH34" s="6"/>
      <c r="AHI34" s="6"/>
      <c r="AHJ34" s="6"/>
      <c r="AHK34" s="6"/>
      <c r="AHL34" s="6"/>
      <c r="AHM34" s="6"/>
      <c r="AHN34" s="6"/>
      <c r="AHO34" s="6"/>
      <c r="AHP34" s="6"/>
      <c r="AHQ34" s="6"/>
      <c r="AHR34" s="6"/>
      <c r="AHS34" s="6"/>
      <c r="AHT34" s="6"/>
      <c r="AHU34" s="6"/>
      <c r="AHV34" s="6"/>
      <c r="AHW34" s="6"/>
      <c r="AHX34" s="6"/>
      <c r="AHY34" s="6"/>
      <c r="AHZ34" s="6"/>
      <c r="AIA34" s="6"/>
      <c r="AIB34" s="6"/>
      <c r="AIC34" s="6"/>
      <c r="AID34" s="6"/>
      <c r="AIE34" s="6"/>
      <c r="AIF34" s="6"/>
      <c r="AIG34" s="6"/>
      <c r="AIH34" s="6"/>
      <c r="AII34" s="6"/>
      <c r="AIJ34" s="6"/>
      <c r="AIK34" s="6"/>
      <c r="AIL34" s="6"/>
      <c r="AIM34" s="6"/>
      <c r="AIN34" s="6"/>
      <c r="AIO34" s="6"/>
      <c r="AIP34" s="6"/>
      <c r="AIQ34" s="6"/>
      <c r="AIR34" s="6"/>
      <c r="AIS34" s="6"/>
      <c r="AIT34" s="6"/>
      <c r="AIU34" s="6"/>
      <c r="AIV34" s="6"/>
      <c r="AIW34" s="6"/>
      <c r="AIX34" s="6"/>
      <c r="AIY34" s="6"/>
      <c r="AIZ34" s="6"/>
      <c r="AJA34" s="6"/>
      <c r="AJB34" s="6"/>
      <c r="AJC34" s="6"/>
      <c r="AJD34" s="6"/>
      <c r="AJE34" s="6"/>
      <c r="AJF34" s="6"/>
      <c r="AJG34" s="6"/>
      <c r="AJH34" s="6"/>
      <c r="AJI34" s="6"/>
      <c r="AJJ34" s="6"/>
      <c r="AJK34" s="6"/>
      <c r="AJL34" s="6"/>
      <c r="AJM34" s="6"/>
      <c r="AJN34" s="6"/>
      <c r="AJO34" s="6"/>
      <c r="AJP34" s="6"/>
      <c r="AJQ34" s="6"/>
      <c r="AJR34" s="6"/>
      <c r="AJS34" s="6"/>
      <c r="AJT34" s="6"/>
      <c r="AJU34" s="6"/>
      <c r="AJV34" s="6"/>
      <c r="AJW34" s="6"/>
      <c r="AJX34" s="6"/>
      <c r="AJY34" s="6"/>
      <c r="AJZ34" s="6"/>
      <c r="AKA34" s="6"/>
      <c r="AKB34" s="6"/>
      <c r="AKC34" s="6"/>
      <c r="AKD34" s="6"/>
      <c r="AKE34" s="6"/>
      <c r="AKF34" s="6"/>
      <c r="AKG34" s="6"/>
      <c r="AKH34" s="6"/>
      <c r="AKI34" s="6"/>
      <c r="AKJ34" s="6"/>
      <c r="AKK34" s="6"/>
      <c r="AKL34" s="6"/>
      <c r="AKM34" s="6"/>
      <c r="AKN34" s="6"/>
      <c r="AKO34" s="6"/>
      <c r="AKP34" s="6"/>
      <c r="AKQ34" s="6"/>
      <c r="AKR34" s="6"/>
      <c r="AKS34" s="6"/>
      <c r="AKT34" s="6"/>
      <c r="AKU34" s="6"/>
      <c r="AKV34" s="6"/>
      <c r="AKW34" s="6"/>
      <c r="AKX34" s="6"/>
      <c r="AKY34" s="6"/>
      <c r="AKZ34" s="6"/>
      <c r="ALA34" s="6"/>
      <c r="ALB34" s="6"/>
      <c r="ALC34" s="6"/>
      <c r="ALD34" s="6"/>
      <c r="ALE34" s="6"/>
      <c r="ALF34" s="6"/>
      <c r="ALG34" s="6"/>
      <c r="ALH34" s="6"/>
      <c r="ALI34" s="6"/>
      <c r="ALJ34" s="6"/>
      <c r="ALK34" s="6"/>
      <c r="ALL34" s="6"/>
      <c r="ALM34" s="6"/>
      <c r="ALN34" s="6"/>
      <c r="ALO34" s="6"/>
      <c r="ALP34" s="6"/>
      <c r="ALQ34" s="6"/>
      <c r="ALR34" s="6"/>
      <c r="ALS34" s="6"/>
      <c r="ALT34" s="6"/>
      <c r="ALU34" s="6"/>
      <c r="ALV34" s="6"/>
      <c r="ALW34" s="6"/>
      <c r="ALX34" s="6"/>
      <c r="ALY34" s="6"/>
      <c r="ALZ34" s="6"/>
      <c r="AMA34" s="6"/>
      <c r="AMB34" s="6"/>
      <c r="AMC34" s="6"/>
      <c r="AMD34" s="6"/>
      <c r="AME34" s="6"/>
      <c r="AMF34" s="6"/>
      <c r="AMG34" s="6"/>
      <c r="AMH34" s="6"/>
      <c r="AMI34" s="6"/>
      <c r="AMJ34" s="6"/>
      <c r="AMK34" s="6"/>
      <c r="AML34" s="6"/>
      <c r="AMM34" s="6"/>
      <c r="AMN34" s="6"/>
      <c r="AMO34" s="6"/>
      <c r="AMP34" s="6"/>
      <c r="AMQ34" s="6"/>
      <c r="AMR34" s="6"/>
      <c r="AMS34" s="6"/>
      <c r="AMT34" s="6"/>
      <c r="AMU34" s="6"/>
      <c r="AMV34" s="6"/>
      <c r="AMW34" s="6"/>
      <c r="AMX34" s="6"/>
      <c r="AMY34" s="6"/>
      <c r="AMZ34" s="6"/>
      <c r="ANA34" s="6"/>
      <c r="ANB34" s="6"/>
      <c r="ANC34" s="6"/>
      <c r="AND34" s="6"/>
      <c r="ANE34" s="6"/>
      <c r="ANF34" s="6"/>
      <c r="ANG34" s="6"/>
      <c r="ANH34" s="6"/>
      <c r="ANI34" s="6"/>
      <c r="ANJ34" s="6"/>
      <c r="ANK34" s="6"/>
      <c r="ANL34" s="6"/>
      <c r="ANM34" s="6"/>
      <c r="ANN34" s="6"/>
      <c r="ANO34" s="6"/>
      <c r="ANP34" s="6"/>
      <c r="ANQ34" s="6"/>
      <c r="ANR34" s="6"/>
      <c r="ANS34" s="6"/>
      <c r="ANT34" s="6"/>
      <c r="ANU34" s="6"/>
      <c r="ANV34" s="6"/>
      <c r="ANW34" s="6"/>
      <c r="ANX34" s="6"/>
      <c r="ANY34" s="6"/>
      <c r="ANZ34" s="6"/>
      <c r="AOA34" s="6"/>
      <c r="AOB34" s="6"/>
      <c r="AOC34" s="6"/>
      <c r="AOD34" s="6"/>
      <c r="AOE34" s="6"/>
      <c r="AOF34" s="6"/>
      <c r="AOG34" s="6"/>
      <c r="AOH34" s="6"/>
      <c r="AOI34" s="6"/>
      <c r="AOJ34" s="6"/>
      <c r="AOK34" s="6"/>
      <c r="AOL34" s="6"/>
      <c r="AOM34" s="6"/>
      <c r="AON34" s="6"/>
      <c r="AOO34" s="6"/>
      <c r="AOP34" s="6"/>
      <c r="AOQ34" s="6"/>
      <c r="AOR34" s="6"/>
      <c r="AOS34" s="6"/>
      <c r="AOT34" s="6"/>
      <c r="AOU34" s="6"/>
      <c r="AOV34" s="6"/>
      <c r="AOW34" s="6"/>
      <c r="AOX34" s="6"/>
      <c r="AOY34" s="6"/>
      <c r="AOZ34" s="6"/>
      <c r="APA34" s="6"/>
      <c r="APB34" s="6"/>
      <c r="APC34" s="6"/>
      <c r="APD34" s="6"/>
      <c r="APE34" s="6"/>
      <c r="APF34" s="6"/>
      <c r="APG34" s="6"/>
      <c r="APH34" s="6"/>
      <c r="API34" s="6"/>
      <c r="APJ34" s="6"/>
      <c r="APK34" s="6"/>
      <c r="APL34" s="6"/>
      <c r="APM34" s="6"/>
      <c r="APN34" s="6"/>
      <c r="APO34" s="6"/>
      <c r="APP34" s="6"/>
      <c r="APQ34" s="6"/>
      <c r="APR34" s="6"/>
      <c r="APS34" s="6"/>
      <c r="APT34" s="6"/>
      <c r="APU34" s="6"/>
      <c r="APV34" s="6"/>
      <c r="APW34" s="6"/>
      <c r="APX34" s="6"/>
      <c r="APY34" s="6"/>
      <c r="APZ34" s="6"/>
      <c r="AQA34" s="6"/>
      <c r="AQB34" s="6"/>
      <c r="AQC34" s="6"/>
      <c r="AQD34" s="6"/>
      <c r="AQE34" s="6"/>
      <c r="AQF34" s="6"/>
      <c r="AQG34" s="6"/>
      <c r="AQH34" s="6"/>
      <c r="AQI34" s="6"/>
      <c r="AQJ34" s="6"/>
      <c r="AQK34" s="6"/>
      <c r="AQL34" s="6"/>
      <c r="AQM34" s="6"/>
      <c r="AQN34" s="6"/>
      <c r="AQO34" s="6"/>
      <c r="AQP34" s="6"/>
      <c r="AQQ34" s="6"/>
      <c r="AQR34" s="6"/>
      <c r="AQS34" s="6"/>
      <c r="AQT34" s="6"/>
      <c r="AQU34" s="6"/>
      <c r="AQV34" s="6"/>
      <c r="AQW34" s="6"/>
      <c r="AQX34" s="6"/>
      <c r="AQY34" s="6"/>
      <c r="AQZ34" s="6"/>
      <c r="ARA34" s="6"/>
      <c r="ARB34" s="6"/>
      <c r="ARC34" s="6"/>
      <c r="ARD34" s="6"/>
      <c r="ARE34" s="6"/>
      <c r="ARF34" s="6"/>
      <c r="ARG34" s="6"/>
      <c r="ARH34" s="6"/>
      <c r="ARI34" s="6"/>
      <c r="ARJ34" s="6"/>
      <c r="ARK34" s="6"/>
      <c r="ARL34" s="6"/>
      <c r="ARM34" s="6"/>
      <c r="ARN34" s="6"/>
      <c r="ARO34" s="6"/>
      <c r="ARP34" s="6"/>
      <c r="ARQ34" s="6"/>
      <c r="ARR34" s="6"/>
      <c r="ARS34" s="6"/>
      <c r="ART34" s="6"/>
      <c r="ARU34" s="6"/>
      <c r="ARV34" s="6"/>
      <c r="ARW34" s="6"/>
      <c r="ARX34" s="6"/>
      <c r="ARY34" s="6"/>
      <c r="ARZ34" s="6"/>
      <c r="ASA34" s="6"/>
      <c r="ASB34" s="6"/>
      <c r="ASC34" s="6"/>
      <c r="ASD34" s="6"/>
      <c r="ASE34" s="6"/>
      <c r="ASF34" s="6"/>
      <c r="ASG34" s="6"/>
      <c r="ASH34" s="6"/>
      <c r="ASI34" s="6"/>
      <c r="ASJ34" s="6"/>
      <c r="ASK34" s="6"/>
      <c r="ASL34" s="6"/>
      <c r="ASM34" s="6"/>
      <c r="ASN34" s="6"/>
      <c r="ASO34" s="6"/>
      <c r="ASP34" s="6"/>
      <c r="ASQ34" s="6"/>
      <c r="ASR34" s="6"/>
      <c r="ASS34" s="6"/>
      <c r="AST34" s="6"/>
      <c r="ASU34" s="6"/>
      <c r="ASV34" s="6"/>
      <c r="ASW34" s="6"/>
      <c r="ASX34" s="6"/>
      <c r="ASY34" s="6"/>
      <c r="ASZ34" s="6"/>
      <c r="ATA34" s="6"/>
      <c r="ATB34" s="6"/>
      <c r="ATC34" s="6"/>
      <c r="ATD34" s="6"/>
      <c r="ATE34" s="6"/>
      <c r="ATF34" s="6"/>
      <c r="ATG34" s="6"/>
      <c r="ATH34" s="6"/>
      <c r="ATI34" s="6"/>
      <c r="ATJ34" s="6"/>
      <c r="ATK34" s="6"/>
      <c r="ATL34" s="6"/>
      <c r="ATM34" s="6"/>
      <c r="ATN34" s="6"/>
      <c r="ATO34" s="6"/>
      <c r="ATP34" s="6"/>
      <c r="ATQ34" s="6"/>
      <c r="ATR34" s="6"/>
      <c r="ATS34" s="6"/>
      <c r="ATT34" s="6"/>
      <c r="ATU34" s="6"/>
      <c r="ATV34" s="6"/>
      <c r="ATW34" s="6"/>
      <c r="ATX34" s="6"/>
      <c r="ATY34" s="6"/>
      <c r="ATZ34" s="6"/>
      <c r="AUA34" s="6"/>
      <c r="AUB34" s="6"/>
      <c r="AUC34" s="6"/>
      <c r="AUD34" s="6"/>
      <c r="AUE34" s="6"/>
      <c r="AUF34" s="6"/>
      <c r="AUG34" s="6"/>
      <c r="AUH34" s="6"/>
      <c r="AUI34" s="6"/>
      <c r="AUJ34" s="6"/>
      <c r="AUK34" s="6"/>
      <c r="AUL34" s="6"/>
      <c r="AUM34" s="6"/>
      <c r="AUN34" s="6"/>
      <c r="AUO34" s="6"/>
      <c r="AUP34" s="6"/>
      <c r="AUQ34" s="6"/>
      <c r="AUR34" s="6"/>
      <c r="AUS34" s="6"/>
      <c r="AUT34" s="6"/>
      <c r="AUU34" s="6"/>
      <c r="AUV34" s="6"/>
      <c r="AUW34" s="6"/>
      <c r="AUX34" s="6"/>
      <c r="AUY34" s="6"/>
      <c r="AUZ34" s="6"/>
      <c r="AVA34" s="6"/>
      <c r="AVB34" s="6"/>
      <c r="AVC34" s="6"/>
      <c r="AVD34" s="6"/>
      <c r="AVE34" s="6"/>
      <c r="AVF34" s="6"/>
      <c r="AVG34" s="6"/>
      <c r="AVH34" s="6"/>
      <c r="AVI34" s="6"/>
      <c r="AVJ34" s="6"/>
      <c r="AVK34" s="6"/>
      <c r="AVL34" s="6"/>
      <c r="AVM34" s="6"/>
      <c r="AVN34" s="6"/>
      <c r="AVO34" s="6"/>
      <c r="AVP34" s="6"/>
      <c r="AVQ34" s="6"/>
      <c r="AVR34" s="6"/>
      <c r="AVS34" s="6"/>
      <c r="AVT34" s="6"/>
      <c r="AVU34" s="6"/>
      <c r="AVV34" s="6"/>
      <c r="AVW34" s="6"/>
      <c r="AVX34" s="6"/>
      <c r="AVY34" s="6"/>
      <c r="AVZ34" s="6"/>
      <c r="AWA34" s="6"/>
      <c r="AWB34" s="6"/>
      <c r="AWC34" s="6"/>
      <c r="AWD34" s="6"/>
      <c r="AWE34" s="6"/>
      <c r="AWF34" s="6"/>
      <c r="AWG34" s="6"/>
      <c r="AWH34" s="6"/>
      <c r="AWI34" s="6"/>
      <c r="AWJ34" s="6"/>
      <c r="AWK34" s="6"/>
      <c r="AWL34" s="6"/>
      <c r="AWM34" s="6"/>
      <c r="AWN34" s="6"/>
      <c r="AWO34" s="6"/>
      <c r="AWP34" s="6"/>
      <c r="AWQ34" s="6"/>
      <c r="AWR34" s="6"/>
      <c r="AWS34" s="6"/>
      <c r="AWT34" s="6"/>
      <c r="AWU34" s="6"/>
      <c r="AWV34" s="6"/>
      <c r="AWW34" s="6"/>
      <c r="AWX34" s="6"/>
      <c r="AWY34" s="6"/>
      <c r="AWZ34" s="6"/>
      <c r="AXA34" s="6"/>
      <c r="AXB34" s="6"/>
      <c r="AXC34" s="6"/>
      <c r="AXD34" s="6"/>
      <c r="AXE34" s="6"/>
      <c r="AXF34" s="6"/>
      <c r="AXG34" s="6"/>
      <c r="AXH34" s="6"/>
      <c r="AXI34" s="6"/>
      <c r="AXJ34" s="6"/>
      <c r="AXK34" s="6"/>
      <c r="AXL34" s="6"/>
      <c r="AXM34" s="6"/>
      <c r="AXN34" s="6"/>
      <c r="AXO34" s="6"/>
      <c r="AXP34" s="6"/>
      <c r="AXQ34" s="6"/>
      <c r="AXR34" s="6"/>
      <c r="AXS34" s="6"/>
      <c r="AXT34" s="6"/>
      <c r="AXU34" s="6"/>
      <c r="AXV34" s="6"/>
      <c r="AXW34" s="6"/>
      <c r="AXX34" s="6"/>
      <c r="AXY34" s="6"/>
      <c r="AXZ34" s="6"/>
      <c r="AYA34" s="6"/>
      <c r="AYB34" s="6"/>
      <c r="AYC34" s="6"/>
      <c r="AYD34" s="6"/>
      <c r="AYE34" s="6"/>
      <c r="AYF34" s="6"/>
      <c r="AYG34" s="6"/>
      <c r="AYH34" s="6"/>
      <c r="AYI34" s="6"/>
      <c r="AYJ34" s="6"/>
      <c r="AYK34" s="6"/>
      <c r="AYL34" s="6"/>
      <c r="AYM34" s="6"/>
      <c r="AYN34" s="6"/>
      <c r="AYO34" s="6"/>
      <c r="AYP34" s="6"/>
      <c r="AYQ34" s="6"/>
      <c r="AYR34" s="6"/>
      <c r="AYS34" s="6"/>
      <c r="AYT34" s="6"/>
      <c r="AYU34" s="6"/>
      <c r="AYV34" s="6"/>
      <c r="AYW34" s="6"/>
      <c r="AYX34" s="6"/>
      <c r="AYY34" s="6"/>
      <c r="AYZ34" s="6"/>
      <c r="AZA34" s="6"/>
      <c r="AZB34" s="6"/>
      <c r="AZC34" s="6"/>
      <c r="AZD34" s="6"/>
      <c r="AZE34" s="6"/>
      <c r="AZF34" s="6"/>
      <c r="AZG34" s="6"/>
      <c r="AZH34" s="6"/>
      <c r="AZI34" s="6"/>
      <c r="AZJ34" s="6"/>
      <c r="AZK34" s="6"/>
      <c r="AZL34" s="6"/>
      <c r="AZM34" s="6"/>
      <c r="AZN34" s="6"/>
      <c r="AZO34" s="6"/>
      <c r="AZP34" s="6"/>
      <c r="AZQ34" s="6"/>
      <c r="AZR34" s="6"/>
      <c r="AZS34" s="6"/>
      <c r="AZT34" s="6"/>
      <c r="AZU34" s="6"/>
      <c r="AZV34" s="6"/>
      <c r="AZW34" s="6"/>
      <c r="AZX34" s="6"/>
      <c r="AZY34" s="6"/>
      <c r="AZZ34" s="6"/>
      <c r="BAA34" s="6"/>
      <c r="BAB34" s="6"/>
      <c r="BAC34" s="6"/>
      <c r="BAD34" s="6"/>
      <c r="BAE34" s="6"/>
      <c r="BAF34" s="6"/>
      <c r="BAG34" s="6"/>
      <c r="BAH34" s="6"/>
      <c r="BAI34" s="6"/>
      <c r="BAJ34" s="6"/>
      <c r="BAK34" s="6"/>
      <c r="BAL34" s="6"/>
      <c r="BAM34" s="6"/>
      <c r="BAN34" s="6"/>
      <c r="BAO34" s="6"/>
      <c r="BAP34" s="6"/>
      <c r="BAQ34" s="6"/>
      <c r="BAR34" s="6"/>
      <c r="BAS34" s="6"/>
      <c r="BAT34" s="6"/>
      <c r="BAU34" s="6"/>
      <c r="BAV34" s="6"/>
      <c r="BAW34" s="6"/>
      <c r="BAX34" s="6"/>
      <c r="BAY34" s="6"/>
      <c r="BAZ34" s="6"/>
      <c r="BBA34" s="6"/>
      <c r="BBB34" s="6"/>
      <c r="BBC34" s="6"/>
      <c r="BBD34" s="6"/>
      <c r="BBE34" s="6"/>
      <c r="BBF34" s="6"/>
      <c r="BBG34" s="6"/>
      <c r="BBH34" s="6"/>
      <c r="BBI34" s="6"/>
      <c r="BBJ34" s="6"/>
      <c r="BBK34" s="6"/>
      <c r="BBL34" s="6"/>
      <c r="BBM34" s="6"/>
      <c r="BBN34" s="6"/>
      <c r="BBO34" s="6"/>
      <c r="BBP34" s="6"/>
      <c r="BBQ34" s="6"/>
      <c r="BBR34" s="6"/>
      <c r="BBS34" s="6"/>
      <c r="BBT34" s="6"/>
      <c r="BBU34" s="6"/>
      <c r="BBV34" s="6"/>
      <c r="BBW34" s="6"/>
      <c r="BBX34" s="6"/>
      <c r="BBY34" s="6"/>
      <c r="BBZ34" s="6"/>
      <c r="BCA34" s="6"/>
      <c r="BCB34" s="6"/>
      <c r="BCC34" s="6"/>
      <c r="BCD34" s="6"/>
      <c r="BCE34" s="6"/>
      <c r="BCF34" s="6"/>
      <c r="BCG34" s="6"/>
      <c r="BCH34" s="6"/>
      <c r="BCI34" s="6"/>
      <c r="BCJ34" s="6"/>
      <c r="BCK34" s="6"/>
      <c r="BCL34" s="6"/>
      <c r="BCM34" s="6"/>
      <c r="BCN34" s="6"/>
      <c r="BCO34" s="6"/>
      <c r="BCP34" s="6"/>
      <c r="BCQ34" s="6"/>
      <c r="BCR34" s="6"/>
      <c r="BCS34" s="6"/>
      <c r="BCT34" s="6"/>
      <c r="BCU34" s="6"/>
      <c r="BCV34" s="6"/>
      <c r="BCW34" s="6"/>
      <c r="BCX34" s="6"/>
      <c r="BCY34" s="6"/>
      <c r="BCZ34" s="6"/>
      <c r="BDA34" s="6"/>
      <c r="BDB34" s="6"/>
      <c r="BDC34" s="6"/>
      <c r="BDD34" s="6"/>
      <c r="BDE34" s="6"/>
      <c r="BDF34" s="6"/>
      <c r="BDG34" s="6"/>
      <c r="BDH34" s="6"/>
      <c r="BDI34" s="6"/>
      <c r="BDJ34" s="6"/>
      <c r="BDK34" s="6"/>
      <c r="BDL34" s="6"/>
      <c r="BDM34" s="6"/>
      <c r="BDN34" s="6"/>
      <c r="BDO34" s="6"/>
      <c r="BDP34" s="6"/>
      <c r="BDQ34" s="6"/>
      <c r="BDR34" s="6"/>
      <c r="BDS34" s="6"/>
      <c r="BDT34" s="6"/>
      <c r="BDU34" s="6"/>
      <c r="BDV34" s="6"/>
      <c r="BDW34" s="6"/>
      <c r="BDX34" s="6"/>
      <c r="BDY34" s="6"/>
      <c r="BDZ34" s="6"/>
      <c r="BEA34" s="6"/>
      <c r="BEB34" s="6"/>
      <c r="BEC34" s="6"/>
      <c r="BED34" s="6"/>
      <c r="BEE34" s="6"/>
      <c r="BEF34" s="6"/>
      <c r="BEG34" s="6"/>
      <c r="BEH34" s="6"/>
      <c r="BEI34" s="6"/>
      <c r="BEJ34" s="6"/>
      <c r="BEK34" s="6"/>
      <c r="BEL34" s="6"/>
      <c r="BEM34" s="6"/>
      <c r="BEN34" s="6"/>
      <c r="BEO34" s="6"/>
      <c r="BEP34" s="6"/>
      <c r="BEQ34" s="6"/>
      <c r="BER34" s="6"/>
      <c r="BES34" s="6"/>
      <c r="BET34" s="6"/>
      <c r="BEU34" s="6"/>
      <c r="BEV34" s="6"/>
      <c r="BEW34" s="6"/>
      <c r="BEX34" s="6"/>
      <c r="BEY34" s="6"/>
      <c r="BEZ34" s="6"/>
      <c r="BFA34" s="6"/>
      <c r="BFB34" s="6"/>
      <c r="BFC34" s="6"/>
      <c r="BFD34" s="6"/>
      <c r="BFE34" s="6"/>
      <c r="BFF34" s="6"/>
      <c r="BFG34" s="6"/>
      <c r="BFH34" s="6"/>
      <c r="BFI34" s="6"/>
      <c r="BFJ34" s="6"/>
      <c r="BFK34" s="6"/>
      <c r="BFL34" s="6"/>
      <c r="BFM34" s="6"/>
      <c r="BFN34" s="6"/>
      <c r="BFO34" s="6"/>
      <c r="BFP34" s="6"/>
      <c r="BFQ34" s="6"/>
      <c r="BFR34" s="6"/>
      <c r="BFS34" s="6"/>
      <c r="BFT34" s="6"/>
      <c r="BFU34" s="6"/>
      <c r="BFV34" s="6"/>
      <c r="BFW34" s="6"/>
      <c r="BFX34" s="6"/>
      <c r="BFY34" s="6"/>
      <c r="BFZ34" s="6"/>
      <c r="BGA34" s="6"/>
      <c r="BGB34" s="6"/>
      <c r="BGC34" s="6"/>
      <c r="BGD34" s="6"/>
      <c r="BGE34" s="6"/>
      <c r="BGF34" s="6"/>
      <c r="BGG34" s="6"/>
      <c r="BGH34" s="6"/>
      <c r="BGI34" s="6"/>
      <c r="BGJ34" s="6"/>
      <c r="BGK34" s="6"/>
      <c r="BGL34" s="6"/>
      <c r="BGM34" s="6"/>
      <c r="BGN34" s="6"/>
      <c r="BGO34" s="6"/>
      <c r="BGP34" s="6"/>
      <c r="BGQ34" s="6"/>
      <c r="BGR34" s="6"/>
      <c r="BGS34" s="6"/>
      <c r="BGT34" s="6"/>
      <c r="BGU34" s="6"/>
      <c r="BGV34" s="6"/>
      <c r="BGW34" s="6"/>
      <c r="BGX34" s="6"/>
      <c r="BGY34" s="6"/>
      <c r="BGZ34" s="6"/>
      <c r="BHA34" s="6"/>
      <c r="BHB34" s="6"/>
      <c r="BHC34" s="6"/>
      <c r="BHD34" s="6"/>
      <c r="BHE34" s="6"/>
      <c r="BHF34" s="6"/>
      <c r="BHG34" s="6"/>
      <c r="BHH34" s="6"/>
      <c r="BHI34" s="6"/>
      <c r="BHJ34" s="6"/>
      <c r="BHK34" s="6"/>
      <c r="BHL34" s="6"/>
      <c r="BHM34" s="6"/>
      <c r="BHN34" s="6"/>
      <c r="BHO34" s="6"/>
      <c r="BHP34" s="6"/>
      <c r="BHQ34" s="6"/>
      <c r="BHR34" s="6"/>
      <c r="BHS34" s="6"/>
      <c r="BHT34" s="6"/>
      <c r="BHU34" s="6"/>
      <c r="BHV34" s="6"/>
      <c r="BHW34" s="6"/>
      <c r="BHX34" s="6"/>
      <c r="BHY34" s="6"/>
      <c r="BHZ34" s="6"/>
      <c r="BIA34" s="6"/>
      <c r="BIB34" s="6"/>
      <c r="BIC34" s="6"/>
      <c r="BID34" s="6"/>
      <c r="BIE34" s="6"/>
      <c r="BIF34" s="6"/>
      <c r="BIG34" s="6"/>
      <c r="BIH34" s="6"/>
      <c r="BII34" s="6"/>
      <c r="BIJ34" s="6"/>
      <c r="BIK34" s="6"/>
      <c r="BIL34" s="6"/>
      <c r="BIM34" s="6"/>
      <c r="BIN34" s="6"/>
      <c r="BIO34" s="6"/>
      <c r="BIP34" s="6"/>
      <c r="BIQ34" s="6"/>
      <c r="BIR34" s="6"/>
      <c r="BIS34" s="6"/>
      <c r="BIT34" s="6"/>
      <c r="BIU34" s="6"/>
      <c r="BIV34" s="6"/>
      <c r="BIW34" s="6"/>
      <c r="BIX34" s="6"/>
      <c r="BIY34" s="6"/>
      <c r="BIZ34" s="6"/>
      <c r="BJA34" s="6"/>
      <c r="BJB34" s="6"/>
      <c r="BJC34" s="6"/>
      <c r="BJD34" s="6"/>
      <c r="BJE34" s="6"/>
      <c r="BJF34" s="6"/>
      <c r="BJG34" s="6"/>
      <c r="BJH34" s="6"/>
      <c r="BJI34" s="6"/>
      <c r="BJJ34" s="6"/>
      <c r="BJK34" s="6"/>
      <c r="BJL34" s="6"/>
      <c r="BJM34" s="6"/>
      <c r="BJN34" s="6"/>
      <c r="BJO34" s="6"/>
      <c r="BJP34" s="6"/>
      <c r="BJQ34" s="6"/>
      <c r="BJR34" s="6"/>
      <c r="BJS34" s="6"/>
      <c r="BJT34" s="6"/>
      <c r="BJU34" s="6"/>
      <c r="BJV34" s="6"/>
      <c r="BJW34" s="6"/>
      <c r="BJX34" s="6"/>
      <c r="BJY34" s="6"/>
      <c r="BJZ34" s="6"/>
      <c r="BKA34" s="6"/>
      <c r="BKB34" s="6"/>
      <c r="BKC34" s="6"/>
      <c r="BKD34" s="6"/>
      <c r="BKE34" s="6"/>
      <c r="BKF34" s="6"/>
      <c r="BKG34" s="6"/>
      <c r="BKH34" s="6"/>
      <c r="BKI34" s="6"/>
      <c r="BKJ34" s="6"/>
      <c r="BKK34" s="6"/>
      <c r="BKL34" s="6"/>
      <c r="BKM34" s="6"/>
      <c r="BKN34" s="6"/>
      <c r="BKO34" s="6"/>
      <c r="BKP34" s="6"/>
      <c r="BKQ34" s="6"/>
      <c r="BKR34" s="6"/>
      <c r="BKS34" s="6"/>
      <c r="BKT34" s="6"/>
      <c r="BKU34" s="6"/>
      <c r="BKV34" s="6"/>
      <c r="BKW34" s="6"/>
      <c r="BKX34" s="6"/>
      <c r="BKY34" s="6"/>
      <c r="BKZ34" s="6"/>
      <c r="BLA34" s="6"/>
      <c r="BLB34" s="6"/>
      <c r="BLC34" s="6"/>
      <c r="BLD34" s="6"/>
      <c r="BLE34" s="6"/>
      <c r="BLF34" s="6"/>
      <c r="BLG34" s="6"/>
      <c r="BLH34" s="6"/>
      <c r="BLI34" s="6"/>
      <c r="BLJ34" s="6"/>
      <c r="BLK34" s="6"/>
      <c r="BLL34" s="6"/>
      <c r="BLM34" s="6"/>
      <c r="BLN34" s="6"/>
      <c r="BLO34" s="6"/>
      <c r="BLP34" s="6"/>
      <c r="BLQ34" s="6"/>
      <c r="BLR34" s="6"/>
      <c r="BLS34" s="6"/>
      <c r="BLT34" s="6"/>
      <c r="BLU34" s="6"/>
      <c r="BLV34" s="6"/>
      <c r="BLW34" s="6"/>
      <c r="BLX34" s="6"/>
      <c r="BLY34" s="6"/>
      <c r="BLZ34" s="6"/>
      <c r="BMA34" s="6"/>
      <c r="BMB34" s="6"/>
      <c r="BMC34" s="6"/>
      <c r="BMD34" s="6"/>
      <c r="BME34" s="6"/>
      <c r="BMF34" s="6"/>
      <c r="BMG34" s="6"/>
      <c r="BMH34" s="6"/>
      <c r="BMI34" s="6"/>
      <c r="BMJ34" s="6"/>
      <c r="BMK34" s="6"/>
      <c r="BML34" s="6"/>
      <c r="BMM34" s="6"/>
      <c r="BMN34" s="6"/>
      <c r="BMO34" s="6"/>
      <c r="BMP34" s="6"/>
      <c r="BMQ34" s="6"/>
      <c r="BMR34" s="6"/>
      <c r="BMS34" s="6"/>
      <c r="BMT34" s="6"/>
      <c r="BMU34" s="6"/>
      <c r="BMV34" s="6"/>
      <c r="BMW34" s="6"/>
      <c r="BMX34" s="6"/>
      <c r="BMY34" s="6"/>
      <c r="BMZ34" s="6"/>
      <c r="BNA34" s="6"/>
      <c r="BNB34" s="6"/>
      <c r="BNC34" s="6"/>
      <c r="BND34" s="6"/>
      <c r="BNE34" s="6"/>
      <c r="BNF34" s="6"/>
      <c r="BNG34" s="6"/>
      <c r="BNH34" s="6"/>
      <c r="BNI34" s="6"/>
      <c r="BNJ34" s="6"/>
      <c r="BNK34" s="6"/>
      <c r="BNL34" s="6"/>
      <c r="BNM34" s="6"/>
      <c r="BNN34" s="6"/>
      <c r="BNO34" s="6"/>
      <c r="BNP34" s="6"/>
      <c r="BNQ34" s="6"/>
      <c r="BNR34" s="6"/>
      <c r="BNS34" s="6"/>
      <c r="BNT34" s="6"/>
      <c r="BNU34" s="6"/>
      <c r="BNV34" s="6"/>
      <c r="BNW34" s="6"/>
      <c r="BNX34" s="6"/>
      <c r="BNY34" s="6"/>
      <c r="BNZ34" s="6"/>
      <c r="BOA34" s="6"/>
      <c r="BOB34" s="6"/>
      <c r="BOC34" s="6"/>
      <c r="BOD34" s="6"/>
      <c r="BOE34" s="6"/>
      <c r="BOF34" s="6"/>
      <c r="BOG34" s="6"/>
      <c r="BOH34" s="6"/>
      <c r="BOI34" s="6"/>
      <c r="BOJ34" s="6"/>
      <c r="BOK34" s="6"/>
      <c r="BOL34" s="6"/>
      <c r="BOM34" s="6"/>
      <c r="BON34" s="6"/>
      <c r="BOO34" s="6"/>
      <c r="BOP34" s="6"/>
      <c r="BOQ34" s="6"/>
      <c r="BOR34" s="6"/>
      <c r="BOS34" s="6"/>
      <c r="BOT34" s="6"/>
      <c r="BOU34" s="6"/>
      <c r="BOV34" s="6"/>
      <c r="BOW34" s="6"/>
      <c r="BOX34" s="6"/>
      <c r="BOY34" s="6"/>
      <c r="BOZ34" s="6"/>
      <c r="BPA34" s="6"/>
      <c r="BPB34" s="6"/>
      <c r="BPC34" s="6"/>
      <c r="BPD34" s="6"/>
      <c r="BPE34" s="6"/>
      <c r="BPF34" s="6"/>
      <c r="BPG34" s="6"/>
      <c r="BPH34" s="6"/>
      <c r="BPI34" s="6"/>
      <c r="BPJ34" s="6"/>
      <c r="BPK34" s="6"/>
      <c r="BPL34" s="6"/>
      <c r="BPM34" s="6"/>
      <c r="BPN34" s="6"/>
      <c r="BPO34" s="6"/>
      <c r="BPP34" s="6"/>
      <c r="BPQ34" s="6"/>
      <c r="BPR34" s="6"/>
      <c r="BPS34" s="6"/>
      <c r="BPT34" s="6"/>
      <c r="BPU34" s="6"/>
      <c r="BPV34" s="6"/>
      <c r="BPW34" s="6"/>
      <c r="BPX34" s="6"/>
      <c r="BPY34" s="6"/>
      <c r="BPZ34" s="6"/>
      <c r="BQA34" s="6"/>
      <c r="BQB34" s="6"/>
      <c r="BQC34" s="6"/>
      <c r="BQD34" s="6"/>
      <c r="BQE34" s="6"/>
      <c r="BQF34" s="6"/>
      <c r="BQG34" s="6"/>
      <c r="BQH34" s="6"/>
      <c r="BQI34" s="6"/>
      <c r="BQJ34" s="6"/>
      <c r="BQK34" s="6"/>
      <c r="BQL34" s="6"/>
      <c r="BQM34" s="6"/>
      <c r="BQN34" s="6"/>
      <c r="BQO34" s="6"/>
      <c r="BQP34" s="6"/>
      <c r="BQQ34" s="6"/>
      <c r="BQR34" s="6"/>
      <c r="BQS34" s="6"/>
      <c r="BQT34" s="6"/>
      <c r="BQU34" s="6"/>
      <c r="BQV34" s="6"/>
      <c r="BQW34" s="6"/>
      <c r="BQX34" s="6"/>
      <c r="BQY34" s="6"/>
      <c r="BQZ34" s="6"/>
      <c r="BRA34" s="6"/>
      <c r="BRB34" s="6"/>
      <c r="BRC34" s="6"/>
      <c r="BRD34" s="6"/>
      <c r="BRE34" s="6"/>
      <c r="BRF34" s="6"/>
      <c r="BRG34" s="6"/>
      <c r="BRH34" s="6"/>
      <c r="BRI34" s="6"/>
      <c r="BRJ34" s="6"/>
      <c r="BRK34" s="6"/>
      <c r="BRL34" s="6"/>
      <c r="BRM34" s="6"/>
      <c r="BRN34" s="6"/>
      <c r="BRO34" s="6"/>
      <c r="BRP34" s="6"/>
      <c r="BRQ34" s="6"/>
      <c r="BRR34" s="6"/>
      <c r="BRS34" s="6"/>
      <c r="BRT34" s="6"/>
      <c r="BRU34" s="6"/>
      <c r="BRV34" s="6"/>
      <c r="BRW34" s="6"/>
      <c r="BRX34" s="6"/>
      <c r="BRY34" s="6"/>
      <c r="BRZ34" s="6"/>
      <c r="BSA34" s="6"/>
      <c r="BSB34" s="6"/>
      <c r="BSC34" s="6"/>
      <c r="BSD34" s="6"/>
      <c r="BSE34" s="6"/>
      <c r="BSF34" s="6"/>
      <c r="BSG34" s="6"/>
      <c r="BSH34" s="6"/>
      <c r="BSI34" s="6"/>
      <c r="BSJ34" s="6"/>
      <c r="BSK34" s="6"/>
      <c r="BSL34" s="6"/>
      <c r="BSM34" s="6"/>
      <c r="BSN34" s="6"/>
      <c r="BSO34" s="6"/>
      <c r="BSP34" s="6"/>
      <c r="BSQ34" s="6"/>
      <c r="BSR34" s="6"/>
      <c r="BSS34" s="6"/>
      <c r="BST34" s="6"/>
      <c r="BSU34" s="6"/>
      <c r="BSV34" s="6"/>
      <c r="BSW34" s="6"/>
      <c r="BSX34" s="6"/>
      <c r="BSY34" s="6"/>
      <c r="BSZ34" s="6"/>
      <c r="BTA34" s="6"/>
      <c r="BTB34" s="6"/>
      <c r="BTC34" s="6"/>
      <c r="BTD34" s="6"/>
      <c r="BTE34" s="6"/>
      <c r="BTF34" s="6"/>
      <c r="BTG34" s="6"/>
      <c r="BTH34" s="6"/>
      <c r="BTI34" s="6"/>
      <c r="BTJ34" s="6"/>
      <c r="BTK34" s="6"/>
      <c r="BTL34" s="6"/>
      <c r="BTM34" s="6"/>
      <c r="BTN34" s="6"/>
      <c r="BTO34" s="6"/>
      <c r="BTP34" s="6"/>
      <c r="BTQ34" s="6"/>
      <c r="BTR34" s="6"/>
      <c r="BTS34" s="6"/>
      <c r="BTT34" s="6"/>
      <c r="BTU34" s="6"/>
      <c r="BTV34" s="6"/>
      <c r="BTW34" s="6"/>
      <c r="BTX34" s="6"/>
      <c r="BTY34" s="6"/>
      <c r="BTZ34" s="6"/>
      <c r="BUA34" s="6"/>
      <c r="BUB34" s="6"/>
      <c r="BUC34" s="6"/>
      <c r="BUD34" s="6"/>
      <c r="BUE34" s="6"/>
      <c r="BUF34" s="6"/>
      <c r="BUG34" s="6"/>
      <c r="BUH34" s="6"/>
      <c r="BUI34" s="6"/>
      <c r="BUJ34" s="6"/>
      <c r="BUK34" s="6"/>
      <c r="BUL34" s="6"/>
      <c r="BUM34" s="6"/>
      <c r="BUN34" s="6"/>
      <c r="BUO34" s="6"/>
      <c r="BUP34" s="6"/>
      <c r="BUQ34" s="6"/>
      <c r="BUR34" s="6"/>
      <c r="BUS34" s="6"/>
      <c r="BUT34" s="6"/>
      <c r="BUU34" s="6"/>
      <c r="BUV34" s="6"/>
      <c r="BUW34" s="6"/>
      <c r="BUX34" s="6"/>
      <c r="BUY34" s="6"/>
      <c r="BUZ34" s="6"/>
      <c r="BVA34" s="6"/>
      <c r="BVB34" s="6"/>
      <c r="BVC34" s="6"/>
      <c r="BVD34" s="6"/>
      <c r="BVE34" s="6"/>
      <c r="BVF34" s="6"/>
      <c r="BVG34" s="6"/>
      <c r="BVH34" s="6"/>
      <c r="BVI34" s="6"/>
      <c r="BVJ34" s="6"/>
      <c r="BVK34" s="6"/>
      <c r="BVL34" s="6"/>
      <c r="BVM34" s="6"/>
      <c r="BVN34" s="6"/>
      <c r="BVO34" s="6"/>
      <c r="BVP34" s="6"/>
      <c r="BVQ34" s="6"/>
      <c r="BVR34" s="6"/>
      <c r="BVS34" s="6"/>
      <c r="BVT34" s="6"/>
      <c r="BVU34" s="6"/>
      <c r="BVV34" s="6"/>
      <c r="BVW34" s="6"/>
      <c r="BVX34" s="6"/>
      <c r="BVY34" s="6"/>
      <c r="BVZ34" s="6"/>
      <c r="BWA34" s="6"/>
      <c r="BWB34" s="6"/>
      <c r="BWC34" s="6"/>
      <c r="BWD34" s="6"/>
      <c r="BWE34" s="6"/>
      <c r="BWF34" s="6"/>
      <c r="BWG34" s="6"/>
      <c r="BWH34" s="6"/>
      <c r="BWI34" s="6"/>
      <c r="BWJ34" s="6"/>
      <c r="BWK34" s="6"/>
      <c r="BWL34" s="6"/>
      <c r="BWM34" s="6"/>
      <c r="BWN34" s="6"/>
      <c r="BWO34" s="6"/>
      <c r="BWP34" s="6"/>
      <c r="BWQ34" s="6"/>
      <c r="BWR34" s="6"/>
      <c r="BWS34" s="6"/>
      <c r="BWT34" s="6"/>
      <c r="BWU34" s="6"/>
      <c r="BWV34" s="6"/>
      <c r="BWW34" s="6"/>
      <c r="BWX34" s="6"/>
      <c r="BWY34" s="6"/>
      <c r="BWZ34" s="6"/>
      <c r="BXA34" s="6"/>
      <c r="BXB34" s="6"/>
      <c r="BXC34" s="6"/>
      <c r="BXD34" s="6"/>
      <c r="BXE34" s="6"/>
      <c r="BXF34" s="6"/>
      <c r="BXG34" s="6"/>
      <c r="BXH34" s="6"/>
      <c r="BXI34" s="6"/>
      <c r="BXJ34" s="6"/>
      <c r="BXK34" s="6"/>
      <c r="BXL34" s="6"/>
      <c r="BXM34" s="6"/>
      <c r="BXN34" s="6"/>
      <c r="BXO34" s="6"/>
      <c r="BXP34" s="6"/>
      <c r="BXQ34" s="6"/>
      <c r="BXR34" s="6"/>
      <c r="BXS34" s="6"/>
      <c r="BXT34" s="6"/>
      <c r="BXU34" s="6"/>
      <c r="BXV34" s="6"/>
      <c r="BXW34" s="6"/>
      <c r="BXX34" s="6"/>
      <c r="BXY34" s="6"/>
      <c r="BXZ34" s="6"/>
      <c r="BYA34" s="6"/>
      <c r="BYB34" s="6"/>
      <c r="BYC34" s="6"/>
      <c r="BYD34" s="6"/>
      <c r="BYE34" s="6"/>
      <c r="BYF34" s="6"/>
      <c r="BYG34" s="6"/>
      <c r="BYH34" s="6"/>
      <c r="BYI34" s="6"/>
      <c r="BYJ34" s="6"/>
      <c r="BYK34" s="6"/>
      <c r="BYL34" s="6"/>
      <c r="BYM34" s="6"/>
      <c r="BYN34" s="6"/>
      <c r="BYO34" s="6"/>
      <c r="BYP34" s="6"/>
      <c r="BYQ34" s="6"/>
      <c r="BYR34" s="6"/>
      <c r="BYS34" s="6"/>
      <c r="BYT34" s="6"/>
      <c r="BYU34" s="6"/>
      <c r="BYV34" s="6"/>
      <c r="BYW34" s="6"/>
      <c r="BYX34" s="6"/>
      <c r="BYY34" s="6"/>
      <c r="BYZ34" s="6"/>
      <c r="BZA34" s="6"/>
      <c r="BZB34" s="6"/>
      <c r="BZC34" s="6"/>
      <c r="BZD34" s="6"/>
      <c r="BZE34" s="6"/>
      <c r="BZF34" s="6"/>
      <c r="BZG34" s="6"/>
      <c r="BZH34" s="6"/>
      <c r="BZI34" s="6"/>
      <c r="BZJ34" s="6"/>
      <c r="BZK34" s="6"/>
      <c r="BZL34" s="6"/>
      <c r="BZM34" s="6"/>
      <c r="BZN34" s="6"/>
      <c r="BZO34" s="6"/>
      <c r="BZP34" s="6"/>
      <c r="BZQ34" s="6"/>
      <c r="BZR34" s="6"/>
      <c r="BZS34" s="6"/>
      <c r="BZT34" s="6"/>
      <c r="BZU34" s="6"/>
      <c r="BZV34" s="6"/>
      <c r="BZW34" s="6"/>
      <c r="BZX34" s="6"/>
      <c r="BZY34" s="6"/>
      <c r="BZZ34" s="6"/>
      <c r="CAA34" s="6"/>
      <c r="CAB34" s="6"/>
      <c r="CAC34" s="6"/>
      <c r="CAD34" s="6"/>
      <c r="CAE34" s="6"/>
      <c r="CAF34" s="6"/>
      <c r="CAG34" s="6"/>
    </row>
    <row r="35" spans="1:2061" x14ac:dyDescent="0.25">
      <c r="A35" s="67">
        <v>2</v>
      </c>
      <c r="B35" s="68"/>
      <c r="C35" s="92" t="str">
        <f>AG24</f>
        <v>LILLE LOUVIERE</v>
      </c>
      <c r="D35" s="93"/>
      <c r="E35" s="93"/>
      <c r="F35" s="93"/>
      <c r="G35" s="93"/>
      <c r="H35" s="193">
        <v>1</v>
      </c>
      <c r="I35" s="193">
        <v>0</v>
      </c>
      <c r="J35" s="93" t="str">
        <f>AG27</f>
        <v>US WERVICQ</v>
      </c>
      <c r="K35" s="93"/>
      <c r="L35" s="93"/>
      <c r="M35" s="93"/>
      <c r="N35" s="94"/>
      <c r="O35" s="72"/>
      <c r="P35" s="72"/>
      <c r="Q35" s="72"/>
      <c r="R35" s="72"/>
      <c r="S35" s="72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  <c r="AG35" s="72"/>
      <c r="AH35" s="72"/>
      <c r="AI35" s="72"/>
      <c r="AJ35" s="72"/>
      <c r="AK35" s="72"/>
      <c r="AL35" s="72"/>
      <c r="AM35" s="72"/>
      <c r="AN35" s="72"/>
      <c r="AO35" s="72"/>
      <c r="AP35" s="72"/>
      <c r="AQ35" s="72"/>
      <c r="AR35" s="72"/>
      <c r="AS35" s="72"/>
      <c r="AT35" s="72"/>
      <c r="AU35" s="72"/>
      <c r="AV35" s="72"/>
      <c r="AW35" s="73"/>
      <c r="AX35" s="19">
        <f>IF(H35="",0,IF(H35=I35,0,IF(H35&lt;I35,0,IF(Equipes!$Z$2=1,IF('Matchs de poule'!H35&gt;'Matchs de poule'!I35,3),IF(Equipes!$Z$2=2,IF('Matchs de poule'!H35&gt;'Matchs de poule'!I35,4))))))</f>
        <v>3</v>
      </c>
      <c r="AY35" s="21">
        <f>IF(I35="",0,IF(I35=H35,0,IF(I35&lt;H35,0,IF(Equipes!$Z$2=1,IF('Matchs de poule'!I35&gt;'Matchs de poule'!H35,3),IF(Equipes!$Z$2=2,IF(I35&gt;'Matchs de poule'!H35,4))))))</f>
        <v>0</v>
      </c>
      <c r="AZ35" s="26">
        <f>IF(H35="",0,IF(H35&gt;I35,0,IF(H35&lt;I35,0,IF(Equipes!$Z$2=1,IF('Matchs de poule'!H35='Matchs de poule'!I35,1),IF(Equipes!$Z$2=2,IF('Matchs de poule'!H35=I35,2))))))</f>
        <v>0</v>
      </c>
      <c r="BA35" s="21">
        <f>IF(I35="",0,IF(I35&gt;H35,0,IF(I35&lt;H35,0,IF(Equipes!$Z$2=1,IF('Matchs de poule'!I35='Matchs de poule'!H35,1),IF(Equipes!$Z$2=2,IF('Matchs de poule'!I35='Matchs de poule'!H35,2))))))</f>
        <v>0</v>
      </c>
      <c r="BB35" s="26">
        <f>IF(H35="",0,IF(H35&gt;I35,0,IF(H35=I35,0,IF(Equipes!$Z$2=1,IF('Matchs de poule'!H35&lt;'Matchs de poule'!I35,0),IF(Equipes!$Z$2=2,IF('Matchs de poule'!H35&lt;'Matchs de poule'!I35,1))))))</f>
        <v>0</v>
      </c>
      <c r="BC35" s="21">
        <f>IF(I35="",0,IF(I35&gt;H35,0,IF(I35=H35,0,IF(Equipes!$Z$2=1,IF('Matchs de poule'!I35&lt;'Matchs de poule'!H35,0),IF(Equipes!$Z$2=2,IF('Matchs de poule'!I35&lt;'Matchs de poule'!H35,1))))))</f>
        <v>0</v>
      </c>
      <c r="BD35" s="26">
        <f t="shared" si="22"/>
        <v>3</v>
      </c>
      <c r="BE35" s="21">
        <f t="shared" si="23"/>
        <v>0</v>
      </c>
      <c r="BF35" s="27">
        <f t="shared" si="24"/>
        <v>1</v>
      </c>
      <c r="BG35" s="15">
        <f t="shared" si="25"/>
        <v>1</v>
      </c>
      <c r="BH35" s="27">
        <f t="shared" si="26"/>
        <v>1</v>
      </c>
      <c r="BI35" s="15" t="b">
        <f t="shared" si="27"/>
        <v>0</v>
      </c>
      <c r="BJ35" s="27" t="b">
        <f t="shared" si="28"/>
        <v>0</v>
      </c>
      <c r="BK35" s="15" t="b">
        <f t="shared" si="29"/>
        <v>0</v>
      </c>
      <c r="BL35" s="27" t="b">
        <f t="shared" si="30"/>
        <v>0</v>
      </c>
      <c r="BM35" s="15">
        <f t="shared" si="31"/>
        <v>1</v>
      </c>
      <c r="BN35" s="27">
        <f t="shared" si="32"/>
        <v>1</v>
      </c>
      <c r="BO35" s="15">
        <f t="shared" si="33"/>
        <v>0</v>
      </c>
      <c r="BP35" s="27">
        <f t="shared" si="34"/>
        <v>0</v>
      </c>
      <c r="BQ35" s="15">
        <f t="shared" si="35"/>
        <v>1</v>
      </c>
      <c r="BR35" s="80"/>
      <c r="BS35" s="81"/>
      <c r="BT35" s="81"/>
      <c r="BU35" s="81"/>
      <c r="BV35" s="81"/>
      <c r="BW35" s="81"/>
      <c r="BX35" s="81"/>
      <c r="BY35" s="81"/>
      <c r="BZ35" s="81"/>
      <c r="CA35" s="81"/>
      <c r="CB35" s="81"/>
      <c r="CC35" s="81"/>
      <c r="CD35" s="82"/>
      <c r="CE35" s="82"/>
      <c r="CF35" s="82"/>
      <c r="CG35" s="82"/>
      <c r="CH35" s="82"/>
      <c r="CI35" s="82"/>
      <c r="CJ35" s="82"/>
      <c r="CK35" s="82"/>
      <c r="CL35" s="82"/>
      <c r="CM35" s="82"/>
      <c r="CN35" s="82"/>
      <c r="CO35" s="82"/>
      <c r="CP35" s="82"/>
      <c r="CQ35" s="82"/>
      <c r="CR35" s="82"/>
      <c r="CS35" s="82"/>
      <c r="CT35" s="82"/>
      <c r="CU35" s="82"/>
      <c r="CV35" s="82"/>
      <c r="CW35" s="82"/>
      <c r="CX35" s="82"/>
      <c r="CY35" s="82"/>
      <c r="CZ35" s="82"/>
      <c r="DA35" s="82"/>
      <c r="DB35" s="82"/>
      <c r="DC35" s="82"/>
      <c r="DD35" s="82"/>
      <c r="DE35" s="82"/>
      <c r="DF35" s="82"/>
      <c r="DG35" s="82"/>
      <c r="DH35" s="82"/>
      <c r="DI35" s="82"/>
      <c r="DJ35" s="82"/>
      <c r="DK35" s="82"/>
      <c r="DL35" s="82"/>
      <c r="DM35" s="82"/>
      <c r="DN35" s="82"/>
      <c r="DO35" s="82"/>
      <c r="DP35" s="82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  <c r="PM35" s="6"/>
      <c r="PN35" s="6"/>
      <c r="PO35" s="6"/>
      <c r="PP35" s="6"/>
      <c r="PQ35" s="6"/>
      <c r="PR35" s="6"/>
      <c r="PS35" s="6"/>
      <c r="PT35" s="6"/>
      <c r="PU35" s="6"/>
      <c r="PV35" s="6"/>
      <c r="PW35" s="6"/>
      <c r="PX35" s="6"/>
      <c r="PY35" s="6"/>
      <c r="PZ35" s="6"/>
      <c r="QA35" s="6"/>
      <c r="QB35" s="6"/>
      <c r="QC35" s="6"/>
      <c r="QD35" s="6"/>
      <c r="QE35" s="6"/>
      <c r="QF35" s="6"/>
      <c r="QG35" s="6"/>
      <c r="QH35" s="6"/>
      <c r="QI35" s="6"/>
      <c r="QJ35" s="6"/>
      <c r="QK35" s="6"/>
      <c r="QL35" s="6"/>
      <c r="QM35" s="6"/>
      <c r="QN35" s="6"/>
      <c r="QO35" s="6"/>
      <c r="QP35" s="6"/>
      <c r="QQ35" s="6"/>
      <c r="QR35" s="6"/>
      <c r="QS35" s="6"/>
      <c r="QT35" s="6"/>
      <c r="QU35" s="6"/>
      <c r="QV35" s="6"/>
      <c r="QW35" s="6"/>
      <c r="QX35" s="6"/>
      <c r="QY35" s="6"/>
      <c r="QZ35" s="6"/>
      <c r="RA35" s="6"/>
      <c r="RB35" s="6"/>
      <c r="RC35" s="6"/>
      <c r="RD35" s="6"/>
      <c r="RE35" s="6"/>
      <c r="RF35" s="6"/>
      <c r="RG35" s="6"/>
      <c r="RH35" s="6"/>
      <c r="RI35" s="6"/>
      <c r="RJ35" s="6"/>
      <c r="RK35" s="6"/>
      <c r="RL35" s="6"/>
      <c r="RM35" s="6"/>
      <c r="RN35" s="6"/>
      <c r="RO35" s="6"/>
      <c r="RP35" s="6"/>
      <c r="RQ35" s="6"/>
      <c r="RR35" s="6"/>
      <c r="RS35" s="6"/>
      <c r="RT35" s="6"/>
      <c r="RU35" s="6"/>
      <c r="RV35" s="6"/>
      <c r="RW35" s="6"/>
      <c r="RX35" s="6"/>
      <c r="RY35" s="6"/>
      <c r="RZ35" s="6"/>
      <c r="SA35" s="6"/>
      <c r="SB35" s="6"/>
      <c r="SC35" s="6"/>
      <c r="SD35" s="6"/>
      <c r="SE35" s="6"/>
      <c r="SF35" s="6"/>
      <c r="SG35" s="6"/>
      <c r="SH35" s="6"/>
      <c r="SI35" s="6"/>
      <c r="SJ35" s="6"/>
      <c r="SK35" s="6"/>
      <c r="SL35" s="6"/>
      <c r="SM35" s="6"/>
      <c r="SN35" s="6"/>
      <c r="SO35" s="6"/>
      <c r="SP35" s="6"/>
      <c r="SQ35" s="6"/>
      <c r="SR35" s="6"/>
      <c r="SS35" s="6"/>
      <c r="ST35" s="6"/>
      <c r="SU35" s="6"/>
      <c r="SV35" s="6"/>
      <c r="SW35" s="6"/>
      <c r="SX35" s="6"/>
      <c r="SY35" s="6"/>
      <c r="SZ35" s="6"/>
      <c r="TA35" s="6"/>
      <c r="TB35" s="6"/>
      <c r="TC35" s="6"/>
      <c r="TD35" s="6"/>
      <c r="TE35" s="6"/>
      <c r="TF35" s="6"/>
      <c r="TG35" s="6"/>
      <c r="TH35" s="6"/>
      <c r="TI35" s="6"/>
      <c r="TJ35" s="6"/>
      <c r="TK35" s="6"/>
      <c r="TL35" s="6"/>
      <c r="TM35" s="6"/>
      <c r="TN35" s="6"/>
      <c r="TO35" s="6"/>
      <c r="TP35" s="6"/>
      <c r="TQ35" s="6"/>
      <c r="TR35" s="6"/>
      <c r="TS35" s="6"/>
      <c r="TT35" s="6"/>
      <c r="TU35" s="6"/>
      <c r="TV35" s="6"/>
      <c r="TW35" s="6"/>
      <c r="TX35" s="6"/>
      <c r="TY35" s="6"/>
      <c r="TZ35" s="6"/>
      <c r="UA35" s="6"/>
      <c r="UB35" s="6"/>
      <c r="UC35" s="6"/>
      <c r="UD35" s="6"/>
      <c r="UE35" s="6"/>
      <c r="UF35" s="6"/>
      <c r="UG35" s="6"/>
      <c r="UH35" s="6"/>
      <c r="UI35" s="6"/>
      <c r="UJ35" s="6"/>
      <c r="UK35" s="6"/>
      <c r="UL35" s="6"/>
      <c r="UM35" s="6"/>
      <c r="UN35" s="6"/>
      <c r="UO35" s="6"/>
      <c r="UP35" s="6"/>
      <c r="UQ35" s="6"/>
      <c r="UR35" s="6"/>
      <c r="US35" s="6"/>
      <c r="UT35" s="6"/>
      <c r="UU35" s="6"/>
      <c r="UV35" s="6"/>
      <c r="UW35" s="6"/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  <c r="VQ35" s="6"/>
      <c r="VR35" s="6"/>
      <c r="VS35" s="6"/>
      <c r="VT35" s="6"/>
      <c r="VU35" s="6"/>
      <c r="VV35" s="6"/>
      <c r="VW35" s="6"/>
      <c r="VX35" s="6"/>
      <c r="VY35" s="6"/>
      <c r="VZ35" s="6"/>
      <c r="WA35" s="6"/>
      <c r="WB35" s="6"/>
      <c r="WC35" s="6"/>
      <c r="WD35" s="6"/>
      <c r="WE35" s="6"/>
      <c r="WF35" s="6"/>
      <c r="WG35" s="6"/>
      <c r="WH35" s="6"/>
      <c r="WI35" s="6"/>
      <c r="WJ35" s="6"/>
      <c r="WK35" s="6"/>
      <c r="WL35" s="6"/>
      <c r="WM35" s="6"/>
      <c r="WN35" s="6"/>
      <c r="WO35" s="6"/>
      <c r="WP35" s="6"/>
      <c r="WQ35" s="6"/>
      <c r="WR35" s="6"/>
      <c r="WS35" s="6"/>
      <c r="WT35" s="6"/>
      <c r="WU35" s="6"/>
      <c r="WV35" s="6"/>
      <c r="WW35" s="6"/>
      <c r="WX35" s="6"/>
      <c r="WY35" s="6"/>
      <c r="WZ35" s="6"/>
      <c r="XA35" s="6"/>
      <c r="XB35" s="6"/>
      <c r="XC35" s="6"/>
      <c r="XD35" s="6"/>
      <c r="XE35" s="6"/>
      <c r="XF35" s="6"/>
      <c r="XG35" s="6"/>
      <c r="XH35" s="6"/>
      <c r="XI35" s="6"/>
      <c r="XJ35" s="6"/>
      <c r="XK35" s="6"/>
      <c r="XL35" s="6"/>
      <c r="XM35" s="6"/>
      <c r="XN35" s="6"/>
      <c r="XO35" s="6"/>
      <c r="XP35" s="6"/>
      <c r="XQ35" s="6"/>
      <c r="XR35" s="6"/>
      <c r="XS35" s="6"/>
      <c r="XT35" s="6"/>
      <c r="XU35" s="6"/>
      <c r="XV35" s="6"/>
      <c r="XW35" s="6"/>
      <c r="XX35" s="6"/>
      <c r="XY35" s="6"/>
      <c r="XZ35" s="6"/>
      <c r="YA35" s="6"/>
      <c r="YB35" s="6"/>
      <c r="YC35" s="6"/>
      <c r="YD35" s="6"/>
      <c r="YE35" s="6"/>
      <c r="YF35" s="6"/>
      <c r="YG35" s="6"/>
      <c r="YH35" s="6"/>
      <c r="YI35" s="6"/>
      <c r="YJ35" s="6"/>
      <c r="YK35" s="6"/>
      <c r="YL35" s="6"/>
      <c r="YM35" s="6"/>
      <c r="YN35" s="6"/>
      <c r="YO35" s="6"/>
      <c r="YP35" s="6"/>
      <c r="YQ35" s="6"/>
      <c r="YR35" s="6"/>
      <c r="YS35" s="6"/>
      <c r="YT35" s="6"/>
      <c r="YU35" s="6"/>
      <c r="YV35" s="6"/>
      <c r="YW35" s="6"/>
      <c r="YX35" s="6"/>
      <c r="YY35" s="6"/>
      <c r="YZ35" s="6"/>
      <c r="ZA35" s="6"/>
      <c r="ZB35" s="6"/>
      <c r="ZC35" s="6"/>
      <c r="ZD35" s="6"/>
      <c r="ZE35" s="6"/>
      <c r="ZF35" s="6"/>
      <c r="ZG35" s="6"/>
      <c r="ZH35" s="6"/>
      <c r="ZI35" s="6"/>
      <c r="ZJ35" s="6"/>
      <c r="ZK35" s="6"/>
      <c r="ZL35" s="6"/>
      <c r="ZM35" s="6"/>
      <c r="ZN35" s="6"/>
      <c r="ZO35" s="6"/>
      <c r="ZP35" s="6"/>
      <c r="ZQ35" s="6"/>
      <c r="ZR35" s="6"/>
      <c r="ZS35" s="6"/>
      <c r="ZT35" s="6"/>
      <c r="ZU35" s="6"/>
      <c r="ZV35" s="6"/>
      <c r="ZW35" s="6"/>
      <c r="ZX35" s="6"/>
      <c r="ZY35" s="6"/>
      <c r="ZZ35" s="6"/>
      <c r="AAA35" s="6"/>
      <c r="AAB35" s="6"/>
      <c r="AAC35" s="6"/>
      <c r="AAD35" s="6"/>
      <c r="AAE35" s="6"/>
      <c r="AAF35" s="6"/>
      <c r="AAG35" s="6"/>
      <c r="AAH35" s="6"/>
      <c r="AAI35" s="6"/>
      <c r="AAJ35" s="6"/>
      <c r="AAK35" s="6"/>
      <c r="AAL35" s="6"/>
      <c r="AAM35" s="6"/>
      <c r="AAN35" s="6"/>
      <c r="AAO35" s="6"/>
      <c r="AAP35" s="6"/>
      <c r="AAQ35" s="6"/>
      <c r="AAR35" s="6"/>
      <c r="AAS35" s="6"/>
      <c r="AAT35" s="6"/>
      <c r="AAU35" s="6"/>
      <c r="AAV35" s="6"/>
      <c r="AAW35" s="6"/>
      <c r="AAX35" s="6"/>
      <c r="AAY35" s="6"/>
      <c r="AAZ35" s="6"/>
      <c r="ABA35" s="6"/>
      <c r="ABB35" s="6"/>
      <c r="ABC35" s="6"/>
      <c r="ABD35" s="6"/>
      <c r="ABE35" s="6"/>
      <c r="ABF35" s="6"/>
      <c r="ABG35" s="6"/>
      <c r="ABH35" s="6"/>
      <c r="ABI35" s="6"/>
      <c r="ABJ35" s="6"/>
      <c r="ABK35" s="6"/>
      <c r="ABL35" s="6"/>
      <c r="ABM35" s="6"/>
      <c r="ABN35" s="6"/>
      <c r="ABO35" s="6"/>
      <c r="ABP35" s="6"/>
      <c r="ABQ35" s="6"/>
      <c r="ABR35" s="6"/>
      <c r="ABS35" s="6"/>
      <c r="ABT35" s="6"/>
      <c r="ABU35" s="6"/>
      <c r="ABV35" s="6"/>
      <c r="ABW35" s="6"/>
      <c r="ABX35" s="6"/>
      <c r="ABY35" s="6"/>
      <c r="ABZ35" s="6"/>
      <c r="ACA35" s="6"/>
      <c r="ACB35" s="6"/>
      <c r="ACC35" s="6"/>
      <c r="ACD35" s="6"/>
      <c r="ACE35" s="6"/>
      <c r="ACF35" s="6"/>
      <c r="ACG35" s="6"/>
      <c r="ACH35" s="6"/>
      <c r="ACI35" s="6"/>
      <c r="ACJ35" s="6"/>
      <c r="ACK35" s="6"/>
      <c r="ACL35" s="6"/>
      <c r="ACM35" s="6"/>
      <c r="ACN35" s="6"/>
      <c r="ACO35" s="6"/>
      <c r="ACP35" s="6"/>
      <c r="ACQ35" s="6"/>
      <c r="ACR35" s="6"/>
      <c r="ACS35" s="6"/>
      <c r="ACT35" s="6"/>
      <c r="ACU35" s="6"/>
      <c r="ACV35" s="6"/>
      <c r="ACW35" s="6"/>
      <c r="ACX35" s="6"/>
      <c r="ACY35" s="6"/>
      <c r="ACZ35" s="6"/>
      <c r="ADA35" s="6"/>
      <c r="ADB35" s="6"/>
      <c r="ADC35" s="6"/>
      <c r="ADD35" s="6"/>
      <c r="ADE35" s="6"/>
      <c r="ADF35" s="6"/>
      <c r="ADG35" s="6"/>
      <c r="ADH35" s="6"/>
      <c r="ADI35" s="6"/>
      <c r="ADJ35" s="6"/>
      <c r="ADK35" s="6"/>
      <c r="ADL35" s="6"/>
      <c r="ADM35" s="6"/>
      <c r="ADN35" s="6"/>
      <c r="ADO35" s="6"/>
      <c r="ADP35" s="6"/>
      <c r="ADQ35" s="6"/>
      <c r="ADR35" s="6"/>
      <c r="ADS35" s="6"/>
      <c r="ADT35" s="6"/>
      <c r="ADU35" s="6"/>
      <c r="ADV35" s="6"/>
      <c r="ADW35" s="6"/>
      <c r="ADX35" s="6"/>
      <c r="ADY35" s="6"/>
      <c r="ADZ35" s="6"/>
      <c r="AEA35" s="6"/>
      <c r="AEB35" s="6"/>
      <c r="AEC35" s="6"/>
      <c r="AED35" s="6"/>
      <c r="AEE35" s="6"/>
      <c r="AEF35" s="6"/>
      <c r="AEG35" s="6"/>
      <c r="AEH35" s="6"/>
      <c r="AEI35" s="6"/>
      <c r="AEJ35" s="6"/>
      <c r="AEK35" s="6"/>
      <c r="AEL35" s="6"/>
      <c r="AEM35" s="6"/>
      <c r="AEN35" s="6"/>
      <c r="AEO35" s="6"/>
      <c r="AEP35" s="6"/>
      <c r="AEQ35" s="6"/>
      <c r="AER35" s="6"/>
      <c r="AES35" s="6"/>
      <c r="AET35" s="6"/>
      <c r="AEU35" s="6"/>
      <c r="AEV35" s="6"/>
      <c r="AEW35" s="6"/>
      <c r="AEX35" s="6"/>
      <c r="AEY35" s="6"/>
      <c r="AEZ35" s="6"/>
      <c r="AFA35" s="6"/>
      <c r="AFB35" s="6"/>
      <c r="AFC35" s="6"/>
      <c r="AFD35" s="6"/>
      <c r="AFE35" s="6"/>
      <c r="AFF35" s="6"/>
      <c r="AFG35" s="6"/>
      <c r="AFH35" s="6"/>
      <c r="AFI35" s="6"/>
      <c r="AFJ35" s="6"/>
      <c r="AFK35" s="6"/>
      <c r="AFL35" s="6"/>
      <c r="AFM35" s="6"/>
      <c r="AFN35" s="6"/>
      <c r="AFO35" s="6"/>
      <c r="AFP35" s="6"/>
      <c r="AFQ35" s="6"/>
      <c r="AFR35" s="6"/>
      <c r="AFS35" s="6"/>
      <c r="AFT35" s="6"/>
      <c r="AFU35" s="6"/>
      <c r="AFV35" s="6"/>
      <c r="AFW35" s="6"/>
      <c r="AFX35" s="6"/>
      <c r="AFY35" s="6"/>
      <c r="AFZ35" s="6"/>
      <c r="AGA35" s="6"/>
      <c r="AGB35" s="6"/>
      <c r="AGC35" s="6"/>
      <c r="AGD35" s="6"/>
      <c r="AGE35" s="6"/>
      <c r="AGF35" s="6"/>
      <c r="AGG35" s="6"/>
      <c r="AGH35" s="6"/>
      <c r="AGI35" s="6"/>
      <c r="AGJ35" s="6"/>
      <c r="AGK35" s="6"/>
      <c r="AGL35" s="6"/>
      <c r="AGM35" s="6"/>
      <c r="AGN35" s="6"/>
      <c r="AGO35" s="6"/>
      <c r="AGP35" s="6"/>
      <c r="AGQ35" s="6"/>
      <c r="AGR35" s="6"/>
      <c r="AGS35" s="6"/>
      <c r="AGT35" s="6"/>
      <c r="AGU35" s="6"/>
      <c r="AGV35" s="6"/>
      <c r="AGW35" s="6"/>
      <c r="AGX35" s="6"/>
      <c r="AGY35" s="6"/>
      <c r="AGZ35" s="6"/>
      <c r="AHA35" s="6"/>
      <c r="AHB35" s="6"/>
      <c r="AHC35" s="6"/>
      <c r="AHD35" s="6"/>
      <c r="AHE35" s="6"/>
      <c r="AHF35" s="6"/>
      <c r="AHG35" s="6"/>
      <c r="AHH35" s="6"/>
      <c r="AHI35" s="6"/>
      <c r="AHJ35" s="6"/>
      <c r="AHK35" s="6"/>
      <c r="AHL35" s="6"/>
      <c r="AHM35" s="6"/>
      <c r="AHN35" s="6"/>
      <c r="AHO35" s="6"/>
      <c r="AHP35" s="6"/>
      <c r="AHQ35" s="6"/>
      <c r="AHR35" s="6"/>
      <c r="AHS35" s="6"/>
      <c r="AHT35" s="6"/>
      <c r="AHU35" s="6"/>
      <c r="AHV35" s="6"/>
      <c r="AHW35" s="6"/>
      <c r="AHX35" s="6"/>
      <c r="AHY35" s="6"/>
      <c r="AHZ35" s="6"/>
      <c r="AIA35" s="6"/>
      <c r="AIB35" s="6"/>
      <c r="AIC35" s="6"/>
      <c r="AID35" s="6"/>
      <c r="AIE35" s="6"/>
      <c r="AIF35" s="6"/>
      <c r="AIG35" s="6"/>
      <c r="AIH35" s="6"/>
      <c r="AII35" s="6"/>
      <c r="AIJ35" s="6"/>
      <c r="AIK35" s="6"/>
      <c r="AIL35" s="6"/>
      <c r="AIM35" s="6"/>
      <c r="AIN35" s="6"/>
      <c r="AIO35" s="6"/>
      <c r="AIP35" s="6"/>
      <c r="AIQ35" s="6"/>
      <c r="AIR35" s="6"/>
      <c r="AIS35" s="6"/>
      <c r="AIT35" s="6"/>
      <c r="AIU35" s="6"/>
      <c r="AIV35" s="6"/>
      <c r="AIW35" s="6"/>
      <c r="AIX35" s="6"/>
      <c r="AIY35" s="6"/>
      <c r="AIZ35" s="6"/>
      <c r="AJA35" s="6"/>
      <c r="AJB35" s="6"/>
      <c r="AJC35" s="6"/>
      <c r="AJD35" s="6"/>
      <c r="AJE35" s="6"/>
      <c r="AJF35" s="6"/>
      <c r="AJG35" s="6"/>
      <c r="AJH35" s="6"/>
      <c r="AJI35" s="6"/>
      <c r="AJJ35" s="6"/>
      <c r="AJK35" s="6"/>
      <c r="AJL35" s="6"/>
      <c r="AJM35" s="6"/>
      <c r="AJN35" s="6"/>
      <c r="AJO35" s="6"/>
      <c r="AJP35" s="6"/>
      <c r="AJQ35" s="6"/>
      <c r="AJR35" s="6"/>
      <c r="AJS35" s="6"/>
      <c r="AJT35" s="6"/>
      <c r="AJU35" s="6"/>
      <c r="AJV35" s="6"/>
      <c r="AJW35" s="6"/>
      <c r="AJX35" s="6"/>
      <c r="AJY35" s="6"/>
      <c r="AJZ35" s="6"/>
      <c r="AKA35" s="6"/>
      <c r="AKB35" s="6"/>
      <c r="AKC35" s="6"/>
      <c r="AKD35" s="6"/>
      <c r="AKE35" s="6"/>
      <c r="AKF35" s="6"/>
      <c r="AKG35" s="6"/>
      <c r="AKH35" s="6"/>
      <c r="AKI35" s="6"/>
      <c r="AKJ35" s="6"/>
      <c r="AKK35" s="6"/>
      <c r="AKL35" s="6"/>
      <c r="AKM35" s="6"/>
      <c r="AKN35" s="6"/>
      <c r="AKO35" s="6"/>
      <c r="AKP35" s="6"/>
      <c r="AKQ35" s="6"/>
      <c r="AKR35" s="6"/>
      <c r="AKS35" s="6"/>
      <c r="AKT35" s="6"/>
      <c r="AKU35" s="6"/>
      <c r="AKV35" s="6"/>
      <c r="AKW35" s="6"/>
      <c r="AKX35" s="6"/>
      <c r="AKY35" s="6"/>
      <c r="AKZ35" s="6"/>
      <c r="ALA35" s="6"/>
      <c r="ALB35" s="6"/>
      <c r="ALC35" s="6"/>
      <c r="ALD35" s="6"/>
      <c r="ALE35" s="6"/>
      <c r="ALF35" s="6"/>
      <c r="ALG35" s="6"/>
      <c r="ALH35" s="6"/>
      <c r="ALI35" s="6"/>
      <c r="ALJ35" s="6"/>
      <c r="ALK35" s="6"/>
      <c r="ALL35" s="6"/>
      <c r="ALM35" s="6"/>
      <c r="ALN35" s="6"/>
      <c r="ALO35" s="6"/>
      <c r="ALP35" s="6"/>
      <c r="ALQ35" s="6"/>
      <c r="ALR35" s="6"/>
      <c r="ALS35" s="6"/>
      <c r="ALT35" s="6"/>
      <c r="ALU35" s="6"/>
      <c r="ALV35" s="6"/>
      <c r="ALW35" s="6"/>
      <c r="ALX35" s="6"/>
      <c r="ALY35" s="6"/>
      <c r="ALZ35" s="6"/>
      <c r="AMA35" s="6"/>
      <c r="AMB35" s="6"/>
      <c r="AMC35" s="6"/>
      <c r="AMD35" s="6"/>
      <c r="AME35" s="6"/>
      <c r="AMF35" s="6"/>
      <c r="AMG35" s="6"/>
      <c r="AMH35" s="6"/>
      <c r="AMI35" s="6"/>
      <c r="AMJ35" s="6"/>
      <c r="AMK35" s="6"/>
      <c r="AML35" s="6"/>
      <c r="AMM35" s="6"/>
      <c r="AMN35" s="6"/>
      <c r="AMO35" s="6"/>
      <c r="AMP35" s="6"/>
      <c r="AMQ35" s="6"/>
      <c r="AMR35" s="6"/>
      <c r="AMS35" s="6"/>
      <c r="AMT35" s="6"/>
      <c r="AMU35" s="6"/>
      <c r="AMV35" s="6"/>
      <c r="AMW35" s="6"/>
      <c r="AMX35" s="6"/>
      <c r="AMY35" s="6"/>
      <c r="AMZ35" s="6"/>
      <c r="ANA35" s="6"/>
      <c r="ANB35" s="6"/>
      <c r="ANC35" s="6"/>
      <c r="AND35" s="6"/>
      <c r="ANE35" s="6"/>
      <c r="ANF35" s="6"/>
      <c r="ANG35" s="6"/>
      <c r="ANH35" s="6"/>
      <c r="ANI35" s="6"/>
      <c r="ANJ35" s="6"/>
      <c r="ANK35" s="6"/>
      <c r="ANL35" s="6"/>
      <c r="ANM35" s="6"/>
      <c r="ANN35" s="6"/>
      <c r="ANO35" s="6"/>
      <c r="ANP35" s="6"/>
      <c r="ANQ35" s="6"/>
      <c r="ANR35" s="6"/>
      <c r="ANS35" s="6"/>
      <c r="ANT35" s="6"/>
      <c r="ANU35" s="6"/>
      <c r="ANV35" s="6"/>
      <c r="ANW35" s="6"/>
      <c r="ANX35" s="6"/>
      <c r="ANY35" s="6"/>
      <c r="ANZ35" s="6"/>
      <c r="AOA35" s="6"/>
      <c r="AOB35" s="6"/>
      <c r="AOC35" s="6"/>
      <c r="AOD35" s="6"/>
      <c r="AOE35" s="6"/>
      <c r="AOF35" s="6"/>
      <c r="AOG35" s="6"/>
      <c r="AOH35" s="6"/>
      <c r="AOI35" s="6"/>
      <c r="AOJ35" s="6"/>
      <c r="AOK35" s="6"/>
      <c r="AOL35" s="6"/>
      <c r="AOM35" s="6"/>
      <c r="AON35" s="6"/>
      <c r="AOO35" s="6"/>
      <c r="AOP35" s="6"/>
      <c r="AOQ35" s="6"/>
      <c r="AOR35" s="6"/>
      <c r="AOS35" s="6"/>
      <c r="AOT35" s="6"/>
      <c r="AOU35" s="6"/>
      <c r="AOV35" s="6"/>
      <c r="AOW35" s="6"/>
      <c r="AOX35" s="6"/>
      <c r="AOY35" s="6"/>
      <c r="AOZ35" s="6"/>
      <c r="APA35" s="6"/>
      <c r="APB35" s="6"/>
      <c r="APC35" s="6"/>
      <c r="APD35" s="6"/>
      <c r="APE35" s="6"/>
      <c r="APF35" s="6"/>
      <c r="APG35" s="6"/>
      <c r="APH35" s="6"/>
      <c r="API35" s="6"/>
      <c r="APJ35" s="6"/>
      <c r="APK35" s="6"/>
      <c r="APL35" s="6"/>
      <c r="APM35" s="6"/>
      <c r="APN35" s="6"/>
      <c r="APO35" s="6"/>
      <c r="APP35" s="6"/>
      <c r="APQ35" s="6"/>
      <c r="APR35" s="6"/>
      <c r="APS35" s="6"/>
      <c r="APT35" s="6"/>
      <c r="APU35" s="6"/>
      <c r="APV35" s="6"/>
      <c r="APW35" s="6"/>
      <c r="APX35" s="6"/>
      <c r="APY35" s="6"/>
      <c r="APZ35" s="6"/>
      <c r="AQA35" s="6"/>
      <c r="AQB35" s="6"/>
      <c r="AQC35" s="6"/>
      <c r="AQD35" s="6"/>
      <c r="AQE35" s="6"/>
      <c r="AQF35" s="6"/>
      <c r="AQG35" s="6"/>
      <c r="AQH35" s="6"/>
      <c r="AQI35" s="6"/>
      <c r="AQJ35" s="6"/>
      <c r="AQK35" s="6"/>
      <c r="AQL35" s="6"/>
      <c r="AQM35" s="6"/>
      <c r="AQN35" s="6"/>
      <c r="AQO35" s="6"/>
      <c r="AQP35" s="6"/>
      <c r="AQQ35" s="6"/>
      <c r="AQR35" s="6"/>
      <c r="AQS35" s="6"/>
      <c r="AQT35" s="6"/>
      <c r="AQU35" s="6"/>
      <c r="AQV35" s="6"/>
      <c r="AQW35" s="6"/>
      <c r="AQX35" s="6"/>
      <c r="AQY35" s="6"/>
      <c r="AQZ35" s="6"/>
      <c r="ARA35" s="6"/>
      <c r="ARB35" s="6"/>
      <c r="ARC35" s="6"/>
      <c r="ARD35" s="6"/>
      <c r="ARE35" s="6"/>
      <c r="ARF35" s="6"/>
      <c r="ARG35" s="6"/>
      <c r="ARH35" s="6"/>
      <c r="ARI35" s="6"/>
      <c r="ARJ35" s="6"/>
      <c r="ARK35" s="6"/>
      <c r="ARL35" s="6"/>
      <c r="ARM35" s="6"/>
      <c r="ARN35" s="6"/>
      <c r="ARO35" s="6"/>
      <c r="ARP35" s="6"/>
      <c r="ARQ35" s="6"/>
      <c r="ARR35" s="6"/>
      <c r="ARS35" s="6"/>
      <c r="ART35" s="6"/>
      <c r="ARU35" s="6"/>
      <c r="ARV35" s="6"/>
      <c r="ARW35" s="6"/>
      <c r="ARX35" s="6"/>
      <c r="ARY35" s="6"/>
      <c r="ARZ35" s="6"/>
      <c r="ASA35" s="6"/>
      <c r="ASB35" s="6"/>
      <c r="ASC35" s="6"/>
      <c r="ASD35" s="6"/>
      <c r="ASE35" s="6"/>
      <c r="ASF35" s="6"/>
      <c r="ASG35" s="6"/>
      <c r="ASH35" s="6"/>
      <c r="ASI35" s="6"/>
      <c r="ASJ35" s="6"/>
      <c r="ASK35" s="6"/>
      <c r="ASL35" s="6"/>
      <c r="ASM35" s="6"/>
      <c r="ASN35" s="6"/>
      <c r="ASO35" s="6"/>
      <c r="ASP35" s="6"/>
      <c r="ASQ35" s="6"/>
      <c r="ASR35" s="6"/>
      <c r="ASS35" s="6"/>
      <c r="AST35" s="6"/>
      <c r="ASU35" s="6"/>
      <c r="ASV35" s="6"/>
      <c r="ASW35" s="6"/>
      <c r="ASX35" s="6"/>
      <c r="ASY35" s="6"/>
      <c r="ASZ35" s="6"/>
      <c r="ATA35" s="6"/>
      <c r="ATB35" s="6"/>
      <c r="ATC35" s="6"/>
      <c r="ATD35" s="6"/>
      <c r="ATE35" s="6"/>
      <c r="ATF35" s="6"/>
      <c r="ATG35" s="6"/>
      <c r="ATH35" s="6"/>
      <c r="ATI35" s="6"/>
      <c r="ATJ35" s="6"/>
      <c r="ATK35" s="6"/>
      <c r="ATL35" s="6"/>
      <c r="ATM35" s="6"/>
      <c r="ATN35" s="6"/>
      <c r="ATO35" s="6"/>
      <c r="ATP35" s="6"/>
      <c r="ATQ35" s="6"/>
      <c r="ATR35" s="6"/>
      <c r="ATS35" s="6"/>
      <c r="ATT35" s="6"/>
      <c r="ATU35" s="6"/>
      <c r="ATV35" s="6"/>
      <c r="ATW35" s="6"/>
      <c r="ATX35" s="6"/>
      <c r="ATY35" s="6"/>
      <c r="ATZ35" s="6"/>
      <c r="AUA35" s="6"/>
      <c r="AUB35" s="6"/>
      <c r="AUC35" s="6"/>
      <c r="AUD35" s="6"/>
      <c r="AUE35" s="6"/>
      <c r="AUF35" s="6"/>
      <c r="AUG35" s="6"/>
      <c r="AUH35" s="6"/>
      <c r="AUI35" s="6"/>
      <c r="AUJ35" s="6"/>
      <c r="AUK35" s="6"/>
      <c r="AUL35" s="6"/>
      <c r="AUM35" s="6"/>
      <c r="AUN35" s="6"/>
      <c r="AUO35" s="6"/>
      <c r="AUP35" s="6"/>
      <c r="AUQ35" s="6"/>
      <c r="AUR35" s="6"/>
      <c r="AUS35" s="6"/>
      <c r="AUT35" s="6"/>
      <c r="AUU35" s="6"/>
      <c r="AUV35" s="6"/>
      <c r="AUW35" s="6"/>
      <c r="AUX35" s="6"/>
      <c r="AUY35" s="6"/>
      <c r="AUZ35" s="6"/>
      <c r="AVA35" s="6"/>
      <c r="AVB35" s="6"/>
      <c r="AVC35" s="6"/>
      <c r="AVD35" s="6"/>
      <c r="AVE35" s="6"/>
      <c r="AVF35" s="6"/>
      <c r="AVG35" s="6"/>
      <c r="AVH35" s="6"/>
      <c r="AVI35" s="6"/>
      <c r="AVJ35" s="6"/>
      <c r="AVK35" s="6"/>
      <c r="AVL35" s="6"/>
      <c r="AVM35" s="6"/>
      <c r="AVN35" s="6"/>
      <c r="AVO35" s="6"/>
      <c r="AVP35" s="6"/>
      <c r="AVQ35" s="6"/>
      <c r="AVR35" s="6"/>
      <c r="AVS35" s="6"/>
      <c r="AVT35" s="6"/>
      <c r="AVU35" s="6"/>
      <c r="AVV35" s="6"/>
      <c r="AVW35" s="6"/>
      <c r="AVX35" s="6"/>
      <c r="AVY35" s="6"/>
      <c r="AVZ35" s="6"/>
      <c r="AWA35" s="6"/>
      <c r="AWB35" s="6"/>
      <c r="AWC35" s="6"/>
      <c r="AWD35" s="6"/>
      <c r="AWE35" s="6"/>
      <c r="AWF35" s="6"/>
      <c r="AWG35" s="6"/>
      <c r="AWH35" s="6"/>
      <c r="AWI35" s="6"/>
      <c r="AWJ35" s="6"/>
      <c r="AWK35" s="6"/>
      <c r="AWL35" s="6"/>
      <c r="AWM35" s="6"/>
      <c r="AWN35" s="6"/>
      <c r="AWO35" s="6"/>
      <c r="AWP35" s="6"/>
      <c r="AWQ35" s="6"/>
      <c r="AWR35" s="6"/>
      <c r="AWS35" s="6"/>
      <c r="AWT35" s="6"/>
      <c r="AWU35" s="6"/>
      <c r="AWV35" s="6"/>
      <c r="AWW35" s="6"/>
      <c r="AWX35" s="6"/>
      <c r="AWY35" s="6"/>
      <c r="AWZ35" s="6"/>
      <c r="AXA35" s="6"/>
      <c r="AXB35" s="6"/>
      <c r="AXC35" s="6"/>
      <c r="AXD35" s="6"/>
      <c r="AXE35" s="6"/>
      <c r="AXF35" s="6"/>
      <c r="AXG35" s="6"/>
      <c r="AXH35" s="6"/>
      <c r="AXI35" s="6"/>
      <c r="AXJ35" s="6"/>
      <c r="AXK35" s="6"/>
      <c r="AXL35" s="6"/>
      <c r="AXM35" s="6"/>
      <c r="AXN35" s="6"/>
      <c r="AXO35" s="6"/>
      <c r="AXP35" s="6"/>
      <c r="AXQ35" s="6"/>
      <c r="AXR35" s="6"/>
      <c r="AXS35" s="6"/>
      <c r="AXT35" s="6"/>
      <c r="AXU35" s="6"/>
      <c r="AXV35" s="6"/>
      <c r="AXW35" s="6"/>
      <c r="AXX35" s="6"/>
      <c r="AXY35" s="6"/>
      <c r="AXZ35" s="6"/>
      <c r="AYA35" s="6"/>
      <c r="AYB35" s="6"/>
      <c r="AYC35" s="6"/>
      <c r="AYD35" s="6"/>
      <c r="AYE35" s="6"/>
      <c r="AYF35" s="6"/>
      <c r="AYG35" s="6"/>
      <c r="AYH35" s="6"/>
      <c r="AYI35" s="6"/>
      <c r="AYJ35" s="6"/>
      <c r="AYK35" s="6"/>
      <c r="AYL35" s="6"/>
      <c r="AYM35" s="6"/>
      <c r="AYN35" s="6"/>
      <c r="AYO35" s="6"/>
      <c r="AYP35" s="6"/>
      <c r="AYQ35" s="6"/>
      <c r="AYR35" s="6"/>
      <c r="AYS35" s="6"/>
      <c r="AYT35" s="6"/>
      <c r="AYU35" s="6"/>
      <c r="AYV35" s="6"/>
      <c r="AYW35" s="6"/>
      <c r="AYX35" s="6"/>
      <c r="AYY35" s="6"/>
      <c r="AYZ35" s="6"/>
      <c r="AZA35" s="6"/>
      <c r="AZB35" s="6"/>
      <c r="AZC35" s="6"/>
      <c r="AZD35" s="6"/>
      <c r="AZE35" s="6"/>
      <c r="AZF35" s="6"/>
      <c r="AZG35" s="6"/>
      <c r="AZH35" s="6"/>
      <c r="AZI35" s="6"/>
      <c r="AZJ35" s="6"/>
      <c r="AZK35" s="6"/>
      <c r="AZL35" s="6"/>
      <c r="AZM35" s="6"/>
      <c r="AZN35" s="6"/>
      <c r="AZO35" s="6"/>
      <c r="AZP35" s="6"/>
      <c r="AZQ35" s="6"/>
      <c r="AZR35" s="6"/>
      <c r="AZS35" s="6"/>
      <c r="AZT35" s="6"/>
      <c r="AZU35" s="6"/>
      <c r="AZV35" s="6"/>
      <c r="AZW35" s="6"/>
      <c r="AZX35" s="6"/>
      <c r="AZY35" s="6"/>
      <c r="AZZ35" s="6"/>
      <c r="BAA35" s="6"/>
      <c r="BAB35" s="6"/>
      <c r="BAC35" s="6"/>
      <c r="BAD35" s="6"/>
      <c r="BAE35" s="6"/>
      <c r="BAF35" s="6"/>
      <c r="BAG35" s="6"/>
      <c r="BAH35" s="6"/>
      <c r="BAI35" s="6"/>
      <c r="BAJ35" s="6"/>
      <c r="BAK35" s="6"/>
      <c r="BAL35" s="6"/>
      <c r="BAM35" s="6"/>
      <c r="BAN35" s="6"/>
      <c r="BAO35" s="6"/>
      <c r="BAP35" s="6"/>
      <c r="BAQ35" s="6"/>
      <c r="BAR35" s="6"/>
      <c r="BAS35" s="6"/>
      <c r="BAT35" s="6"/>
      <c r="BAU35" s="6"/>
      <c r="BAV35" s="6"/>
      <c r="BAW35" s="6"/>
      <c r="BAX35" s="6"/>
      <c r="BAY35" s="6"/>
      <c r="BAZ35" s="6"/>
      <c r="BBA35" s="6"/>
      <c r="BBB35" s="6"/>
      <c r="BBC35" s="6"/>
      <c r="BBD35" s="6"/>
      <c r="BBE35" s="6"/>
      <c r="BBF35" s="6"/>
      <c r="BBG35" s="6"/>
      <c r="BBH35" s="6"/>
      <c r="BBI35" s="6"/>
      <c r="BBJ35" s="6"/>
      <c r="BBK35" s="6"/>
      <c r="BBL35" s="6"/>
      <c r="BBM35" s="6"/>
      <c r="BBN35" s="6"/>
      <c r="BBO35" s="6"/>
      <c r="BBP35" s="6"/>
      <c r="BBQ35" s="6"/>
      <c r="BBR35" s="6"/>
      <c r="BBS35" s="6"/>
      <c r="BBT35" s="6"/>
      <c r="BBU35" s="6"/>
      <c r="BBV35" s="6"/>
      <c r="BBW35" s="6"/>
      <c r="BBX35" s="6"/>
      <c r="BBY35" s="6"/>
      <c r="BBZ35" s="6"/>
      <c r="BCA35" s="6"/>
      <c r="BCB35" s="6"/>
      <c r="BCC35" s="6"/>
      <c r="BCD35" s="6"/>
      <c r="BCE35" s="6"/>
      <c r="BCF35" s="6"/>
      <c r="BCG35" s="6"/>
      <c r="BCH35" s="6"/>
      <c r="BCI35" s="6"/>
      <c r="BCJ35" s="6"/>
      <c r="BCK35" s="6"/>
      <c r="BCL35" s="6"/>
      <c r="BCM35" s="6"/>
      <c r="BCN35" s="6"/>
      <c r="BCO35" s="6"/>
      <c r="BCP35" s="6"/>
      <c r="BCQ35" s="6"/>
      <c r="BCR35" s="6"/>
      <c r="BCS35" s="6"/>
      <c r="BCT35" s="6"/>
      <c r="BCU35" s="6"/>
      <c r="BCV35" s="6"/>
      <c r="BCW35" s="6"/>
      <c r="BCX35" s="6"/>
      <c r="BCY35" s="6"/>
      <c r="BCZ35" s="6"/>
      <c r="BDA35" s="6"/>
      <c r="BDB35" s="6"/>
      <c r="BDC35" s="6"/>
      <c r="BDD35" s="6"/>
      <c r="BDE35" s="6"/>
      <c r="BDF35" s="6"/>
      <c r="BDG35" s="6"/>
      <c r="BDH35" s="6"/>
      <c r="BDI35" s="6"/>
      <c r="BDJ35" s="6"/>
      <c r="BDK35" s="6"/>
      <c r="BDL35" s="6"/>
      <c r="BDM35" s="6"/>
      <c r="BDN35" s="6"/>
      <c r="BDO35" s="6"/>
      <c r="BDP35" s="6"/>
      <c r="BDQ35" s="6"/>
      <c r="BDR35" s="6"/>
      <c r="BDS35" s="6"/>
      <c r="BDT35" s="6"/>
      <c r="BDU35" s="6"/>
      <c r="BDV35" s="6"/>
      <c r="BDW35" s="6"/>
      <c r="BDX35" s="6"/>
      <c r="BDY35" s="6"/>
      <c r="BDZ35" s="6"/>
      <c r="BEA35" s="6"/>
      <c r="BEB35" s="6"/>
      <c r="BEC35" s="6"/>
      <c r="BED35" s="6"/>
      <c r="BEE35" s="6"/>
      <c r="BEF35" s="6"/>
      <c r="BEG35" s="6"/>
      <c r="BEH35" s="6"/>
      <c r="BEI35" s="6"/>
      <c r="BEJ35" s="6"/>
      <c r="BEK35" s="6"/>
      <c r="BEL35" s="6"/>
      <c r="BEM35" s="6"/>
      <c r="BEN35" s="6"/>
      <c r="BEO35" s="6"/>
      <c r="BEP35" s="6"/>
      <c r="BEQ35" s="6"/>
      <c r="BER35" s="6"/>
      <c r="BES35" s="6"/>
      <c r="BET35" s="6"/>
      <c r="BEU35" s="6"/>
      <c r="BEV35" s="6"/>
      <c r="BEW35" s="6"/>
      <c r="BEX35" s="6"/>
      <c r="BEY35" s="6"/>
      <c r="BEZ35" s="6"/>
      <c r="BFA35" s="6"/>
      <c r="BFB35" s="6"/>
      <c r="BFC35" s="6"/>
      <c r="BFD35" s="6"/>
      <c r="BFE35" s="6"/>
      <c r="BFF35" s="6"/>
      <c r="BFG35" s="6"/>
      <c r="BFH35" s="6"/>
      <c r="BFI35" s="6"/>
      <c r="BFJ35" s="6"/>
      <c r="BFK35" s="6"/>
      <c r="BFL35" s="6"/>
      <c r="BFM35" s="6"/>
      <c r="BFN35" s="6"/>
      <c r="BFO35" s="6"/>
      <c r="BFP35" s="6"/>
      <c r="BFQ35" s="6"/>
      <c r="BFR35" s="6"/>
      <c r="BFS35" s="6"/>
      <c r="BFT35" s="6"/>
      <c r="BFU35" s="6"/>
      <c r="BFV35" s="6"/>
      <c r="BFW35" s="6"/>
      <c r="BFX35" s="6"/>
      <c r="BFY35" s="6"/>
      <c r="BFZ35" s="6"/>
      <c r="BGA35" s="6"/>
      <c r="BGB35" s="6"/>
      <c r="BGC35" s="6"/>
      <c r="BGD35" s="6"/>
      <c r="BGE35" s="6"/>
      <c r="BGF35" s="6"/>
      <c r="BGG35" s="6"/>
      <c r="BGH35" s="6"/>
      <c r="BGI35" s="6"/>
      <c r="BGJ35" s="6"/>
      <c r="BGK35" s="6"/>
      <c r="BGL35" s="6"/>
      <c r="BGM35" s="6"/>
      <c r="BGN35" s="6"/>
      <c r="BGO35" s="6"/>
      <c r="BGP35" s="6"/>
      <c r="BGQ35" s="6"/>
      <c r="BGR35" s="6"/>
      <c r="BGS35" s="6"/>
      <c r="BGT35" s="6"/>
      <c r="BGU35" s="6"/>
      <c r="BGV35" s="6"/>
      <c r="BGW35" s="6"/>
      <c r="BGX35" s="6"/>
      <c r="BGY35" s="6"/>
      <c r="BGZ35" s="6"/>
      <c r="BHA35" s="6"/>
      <c r="BHB35" s="6"/>
      <c r="BHC35" s="6"/>
      <c r="BHD35" s="6"/>
      <c r="BHE35" s="6"/>
      <c r="BHF35" s="6"/>
      <c r="BHG35" s="6"/>
      <c r="BHH35" s="6"/>
      <c r="BHI35" s="6"/>
      <c r="BHJ35" s="6"/>
      <c r="BHK35" s="6"/>
      <c r="BHL35" s="6"/>
      <c r="BHM35" s="6"/>
      <c r="BHN35" s="6"/>
      <c r="BHO35" s="6"/>
      <c r="BHP35" s="6"/>
      <c r="BHQ35" s="6"/>
      <c r="BHR35" s="6"/>
      <c r="BHS35" s="6"/>
      <c r="BHT35" s="6"/>
      <c r="BHU35" s="6"/>
      <c r="BHV35" s="6"/>
      <c r="BHW35" s="6"/>
      <c r="BHX35" s="6"/>
      <c r="BHY35" s="6"/>
      <c r="BHZ35" s="6"/>
      <c r="BIA35" s="6"/>
      <c r="BIB35" s="6"/>
      <c r="BIC35" s="6"/>
      <c r="BID35" s="6"/>
      <c r="BIE35" s="6"/>
      <c r="BIF35" s="6"/>
      <c r="BIG35" s="6"/>
      <c r="BIH35" s="6"/>
      <c r="BII35" s="6"/>
      <c r="BIJ35" s="6"/>
      <c r="BIK35" s="6"/>
      <c r="BIL35" s="6"/>
      <c r="BIM35" s="6"/>
      <c r="BIN35" s="6"/>
      <c r="BIO35" s="6"/>
      <c r="BIP35" s="6"/>
      <c r="BIQ35" s="6"/>
      <c r="BIR35" s="6"/>
      <c r="BIS35" s="6"/>
      <c r="BIT35" s="6"/>
      <c r="BIU35" s="6"/>
      <c r="BIV35" s="6"/>
      <c r="BIW35" s="6"/>
      <c r="BIX35" s="6"/>
      <c r="BIY35" s="6"/>
      <c r="BIZ35" s="6"/>
      <c r="BJA35" s="6"/>
      <c r="BJB35" s="6"/>
      <c r="BJC35" s="6"/>
      <c r="BJD35" s="6"/>
      <c r="BJE35" s="6"/>
      <c r="BJF35" s="6"/>
      <c r="BJG35" s="6"/>
      <c r="BJH35" s="6"/>
      <c r="BJI35" s="6"/>
      <c r="BJJ35" s="6"/>
      <c r="BJK35" s="6"/>
      <c r="BJL35" s="6"/>
      <c r="BJM35" s="6"/>
      <c r="BJN35" s="6"/>
      <c r="BJO35" s="6"/>
      <c r="BJP35" s="6"/>
      <c r="BJQ35" s="6"/>
      <c r="BJR35" s="6"/>
      <c r="BJS35" s="6"/>
      <c r="BJT35" s="6"/>
      <c r="BJU35" s="6"/>
      <c r="BJV35" s="6"/>
      <c r="BJW35" s="6"/>
      <c r="BJX35" s="6"/>
      <c r="BJY35" s="6"/>
      <c r="BJZ35" s="6"/>
      <c r="BKA35" s="6"/>
      <c r="BKB35" s="6"/>
      <c r="BKC35" s="6"/>
      <c r="BKD35" s="6"/>
      <c r="BKE35" s="6"/>
      <c r="BKF35" s="6"/>
      <c r="BKG35" s="6"/>
      <c r="BKH35" s="6"/>
      <c r="BKI35" s="6"/>
      <c r="BKJ35" s="6"/>
      <c r="BKK35" s="6"/>
      <c r="BKL35" s="6"/>
      <c r="BKM35" s="6"/>
      <c r="BKN35" s="6"/>
      <c r="BKO35" s="6"/>
      <c r="BKP35" s="6"/>
      <c r="BKQ35" s="6"/>
      <c r="BKR35" s="6"/>
      <c r="BKS35" s="6"/>
      <c r="BKT35" s="6"/>
      <c r="BKU35" s="6"/>
      <c r="BKV35" s="6"/>
      <c r="BKW35" s="6"/>
      <c r="BKX35" s="6"/>
      <c r="BKY35" s="6"/>
      <c r="BKZ35" s="6"/>
      <c r="BLA35" s="6"/>
      <c r="BLB35" s="6"/>
      <c r="BLC35" s="6"/>
      <c r="BLD35" s="6"/>
      <c r="BLE35" s="6"/>
      <c r="BLF35" s="6"/>
      <c r="BLG35" s="6"/>
      <c r="BLH35" s="6"/>
      <c r="BLI35" s="6"/>
      <c r="BLJ35" s="6"/>
      <c r="BLK35" s="6"/>
      <c r="BLL35" s="6"/>
      <c r="BLM35" s="6"/>
      <c r="BLN35" s="6"/>
      <c r="BLO35" s="6"/>
      <c r="BLP35" s="6"/>
      <c r="BLQ35" s="6"/>
      <c r="BLR35" s="6"/>
      <c r="BLS35" s="6"/>
      <c r="BLT35" s="6"/>
      <c r="BLU35" s="6"/>
      <c r="BLV35" s="6"/>
      <c r="BLW35" s="6"/>
      <c r="BLX35" s="6"/>
      <c r="BLY35" s="6"/>
      <c r="BLZ35" s="6"/>
      <c r="BMA35" s="6"/>
      <c r="BMB35" s="6"/>
      <c r="BMC35" s="6"/>
      <c r="BMD35" s="6"/>
      <c r="BME35" s="6"/>
      <c r="BMF35" s="6"/>
      <c r="BMG35" s="6"/>
      <c r="BMH35" s="6"/>
      <c r="BMI35" s="6"/>
      <c r="BMJ35" s="6"/>
      <c r="BMK35" s="6"/>
      <c r="BML35" s="6"/>
      <c r="BMM35" s="6"/>
      <c r="BMN35" s="6"/>
      <c r="BMO35" s="6"/>
      <c r="BMP35" s="6"/>
      <c r="BMQ35" s="6"/>
      <c r="BMR35" s="6"/>
      <c r="BMS35" s="6"/>
      <c r="BMT35" s="6"/>
      <c r="BMU35" s="6"/>
      <c r="BMV35" s="6"/>
      <c r="BMW35" s="6"/>
      <c r="BMX35" s="6"/>
      <c r="BMY35" s="6"/>
      <c r="BMZ35" s="6"/>
      <c r="BNA35" s="6"/>
      <c r="BNB35" s="6"/>
      <c r="BNC35" s="6"/>
      <c r="BND35" s="6"/>
      <c r="BNE35" s="6"/>
      <c r="BNF35" s="6"/>
      <c r="BNG35" s="6"/>
      <c r="BNH35" s="6"/>
      <c r="BNI35" s="6"/>
      <c r="BNJ35" s="6"/>
      <c r="BNK35" s="6"/>
      <c r="BNL35" s="6"/>
      <c r="BNM35" s="6"/>
      <c r="BNN35" s="6"/>
      <c r="BNO35" s="6"/>
      <c r="BNP35" s="6"/>
      <c r="BNQ35" s="6"/>
      <c r="BNR35" s="6"/>
      <c r="BNS35" s="6"/>
      <c r="BNT35" s="6"/>
      <c r="BNU35" s="6"/>
      <c r="BNV35" s="6"/>
      <c r="BNW35" s="6"/>
      <c r="BNX35" s="6"/>
      <c r="BNY35" s="6"/>
      <c r="BNZ35" s="6"/>
      <c r="BOA35" s="6"/>
      <c r="BOB35" s="6"/>
      <c r="BOC35" s="6"/>
      <c r="BOD35" s="6"/>
      <c r="BOE35" s="6"/>
      <c r="BOF35" s="6"/>
      <c r="BOG35" s="6"/>
      <c r="BOH35" s="6"/>
      <c r="BOI35" s="6"/>
      <c r="BOJ35" s="6"/>
      <c r="BOK35" s="6"/>
      <c r="BOL35" s="6"/>
      <c r="BOM35" s="6"/>
      <c r="BON35" s="6"/>
      <c r="BOO35" s="6"/>
      <c r="BOP35" s="6"/>
      <c r="BOQ35" s="6"/>
      <c r="BOR35" s="6"/>
      <c r="BOS35" s="6"/>
      <c r="BOT35" s="6"/>
      <c r="BOU35" s="6"/>
      <c r="BOV35" s="6"/>
      <c r="BOW35" s="6"/>
      <c r="BOX35" s="6"/>
      <c r="BOY35" s="6"/>
      <c r="BOZ35" s="6"/>
      <c r="BPA35" s="6"/>
      <c r="BPB35" s="6"/>
      <c r="BPC35" s="6"/>
      <c r="BPD35" s="6"/>
      <c r="BPE35" s="6"/>
      <c r="BPF35" s="6"/>
      <c r="BPG35" s="6"/>
      <c r="BPH35" s="6"/>
      <c r="BPI35" s="6"/>
      <c r="BPJ35" s="6"/>
      <c r="BPK35" s="6"/>
      <c r="BPL35" s="6"/>
      <c r="BPM35" s="6"/>
      <c r="BPN35" s="6"/>
      <c r="BPO35" s="6"/>
      <c r="BPP35" s="6"/>
      <c r="BPQ35" s="6"/>
      <c r="BPR35" s="6"/>
      <c r="BPS35" s="6"/>
      <c r="BPT35" s="6"/>
      <c r="BPU35" s="6"/>
      <c r="BPV35" s="6"/>
      <c r="BPW35" s="6"/>
      <c r="BPX35" s="6"/>
      <c r="BPY35" s="6"/>
      <c r="BPZ35" s="6"/>
      <c r="BQA35" s="6"/>
      <c r="BQB35" s="6"/>
      <c r="BQC35" s="6"/>
      <c r="BQD35" s="6"/>
      <c r="BQE35" s="6"/>
      <c r="BQF35" s="6"/>
      <c r="BQG35" s="6"/>
      <c r="BQH35" s="6"/>
      <c r="BQI35" s="6"/>
      <c r="BQJ35" s="6"/>
      <c r="BQK35" s="6"/>
      <c r="BQL35" s="6"/>
      <c r="BQM35" s="6"/>
      <c r="BQN35" s="6"/>
      <c r="BQO35" s="6"/>
      <c r="BQP35" s="6"/>
      <c r="BQQ35" s="6"/>
      <c r="BQR35" s="6"/>
      <c r="BQS35" s="6"/>
      <c r="BQT35" s="6"/>
      <c r="BQU35" s="6"/>
      <c r="BQV35" s="6"/>
      <c r="BQW35" s="6"/>
      <c r="BQX35" s="6"/>
      <c r="BQY35" s="6"/>
      <c r="BQZ35" s="6"/>
      <c r="BRA35" s="6"/>
      <c r="BRB35" s="6"/>
      <c r="BRC35" s="6"/>
      <c r="BRD35" s="6"/>
      <c r="BRE35" s="6"/>
      <c r="BRF35" s="6"/>
      <c r="BRG35" s="6"/>
      <c r="BRH35" s="6"/>
      <c r="BRI35" s="6"/>
      <c r="BRJ35" s="6"/>
      <c r="BRK35" s="6"/>
      <c r="BRL35" s="6"/>
      <c r="BRM35" s="6"/>
      <c r="BRN35" s="6"/>
      <c r="BRO35" s="6"/>
      <c r="BRP35" s="6"/>
      <c r="BRQ35" s="6"/>
      <c r="BRR35" s="6"/>
      <c r="BRS35" s="6"/>
      <c r="BRT35" s="6"/>
      <c r="BRU35" s="6"/>
      <c r="BRV35" s="6"/>
      <c r="BRW35" s="6"/>
      <c r="BRX35" s="6"/>
      <c r="BRY35" s="6"/>
      <c r="BRZ35" s="6"/>
      <c r="BSA35" s="6"/>
      <c r="BSB35" s="6"/>
      <c r="BSC35" s="6"/>
      <c r="BSD35" s="6"/>
      <c r="BSE35" s="6"/>
      <c r="BSF35" s="6"/>
      <c r="BSG35" s="6"/>
      <c r="BSH35" s="6"/>
      <c r="BSI35" s="6"/>
      <c r="BSJ35" s="6"/>
      <c r="BSK35" s="6"/>
      <c r="BSL35" s="6"/>
      <c r="BSM35" s="6"/>
      <c r="BSN35" s="6"/>
      <c r="BSO35" s="6"/>
      <c r="BSP35" s="6"/>
      <c r="BSQ35" s="6"/>
      <c r="BSR35" s="6"/>
      <c r="BSS35" s="6"/>
      <c r="BST35" s="6"/>
      <c r="BSU35" s="6"/>
      <c r="BSV35" s="6"/>
      <c r="BSW35" s="6"/>
      <c r="BSX35" s="6"/>
      <c r="BSY35" s="6"/>
      <c r="BSZ35" s="6"/>
      <c r="BTA35" s="6"/>
      <c r="BTB35" s="6"/>
      <c r="BTC35" s="6"/>
      <c r="BTD35" s="6"/>
      <c r="BTE35" s="6"/>
      <c r="BTF35" s="6"/>
      <c r="BTG35" s="6"/>
      <c r="BTH35" s="6"/>
      <c r="BTI35" s="6"/>
      <c r="BTJ35" s="6"/>
      <c r="BTK35" s="6"/>
      <c r="BTL35" s="6"/>
      <c r="BTM35" s="6"/>
      <c r="BTN35" s="6"/>
      <c r="BTO35" s="6"/>
      <c r="BTP35" s="6"/>
      <c r="BTQ35" s="6"/>
      <c r="BTR35" s="6"/>
      <c r="BTS35" s="6"/>
      <c r="BTT35" s="6"/>
      <c r="BTU35" s="6"/>
      <c r="BTV35" s="6"/>
      <c r="BTW35" s="6"/>
      <c r="BTX35" s="6"/>
      <c r="BTY35" s="6"/>
      <c r="BTZ35" s="6"/>
      <c r="BUA35" s="6"/>
      <c r="BUB35" s="6"/>
      <c r="BUC35" s="6"/>
      <c r="BUD35" s="6"/>
      <c r="BUE35" s="6"/>
      <c r="BUF35" s="6"/>
      <c r="BUG35" s="6"/>
      <c r="BUH35" s="6"/>
      <c r="BUI35" s="6"/>
      <c r="BUJ35" s="6"/>
      <c r="BUK35" s="6"/>
      <c r="BUL35" s="6"/>
      <c r="BUM35" s="6"/>
      <c r="BUN35" s="6"/>
      <c r="BUO35" s="6"/>
      <c r="BUP35" s="6"/>
      <c r="BUQ35" s="6"/>
      <c r="BUR35" s="6"/>
      <c r="BUS35" s="6"/>
      <c r="BUT35" s="6"/>
      <c r="BUU35" s="6"/>
      <c r="BUV35" s="6"/>
      <c r="BUW35" s="6"/>
      <c r="BUX35" s="6"/>
      <c r="BUY35" s="6"/>
      <c r="BUZ35" s="6"/>
      <c r="BVA35" s="6"/>
      <c r="BVB35" s="6"/>
      <c r="BVC35" s="6"/>
      <c r="BVD35" s="6"/>
      <c r="BVE35" s="6"/>
      <c r="BVF35" s="6"/>
      <c r="BVG35" s="6"/>
      <c r="BVH35" s="6"/>
      <c r="BVI35" s="6"/>
      <c r="BVJ35" s="6"/>
      <c r="BVK35" s="6"/>
      <c r="BVL35" s="6"/>
      <c r="BVM35" s="6"/>
      <c r="BVN35" s="6"/>
      <c r="BVO35" s="6"/>
      <c r="BVP35" s="6"/>
      <c r="BVQ35" s="6"/>
      <c r="BVR35" s="6"/>
      <c r="BVS35" s="6"/>
      <c r="BVT35" s="6"/>
      <c r="BVU35" s="6"/>
      <c r="BVV35" s="6"/>
      <c r="BVW35" s="6"/>
      <c r="BVX35" s="6"/>
      <c r="BVY35" s="6"/>
      <c r="BVZ35" s="6"/>
      <c r="BWA35" s="6"/>
      <c r="BWB35" s="6"/>
      <c r="BWC35" s="6"/>
      <c r="BWD35" s="6"/>
      <c r="BWE35" s="6"/>
      <c r="BWF35" s="6"/>
      <c r="BWG35" s="6"/>
      <c r="BWH35" s="6"/>
      <c r="BWI35" s="6"/>
      <c r="BWJ35" s="6"/>
      <c r="BWK35" s="6"/>
      <c r="BWL35" s="6"/>
      <c r="BWM35" s="6"/>
      <c r="BWN35" s="6"/>
      <c r="BWO35" s="6"/>
      <c r="BWP35" s="6"/>
      <c r="BWQ35" s="6"/>
      <c r="BWR35" s="6"/>
      <c r="BWS35" s="6"/>
      <c r="BWT35" s="6"/>
      <c r="BWU35" s="6"/>
      <c r="BWV35" s="6"/>
      <c r="BWW35" s="6"/>
      <c r="BWX35" s="6"/>
      <c r="BWY35" s="6"/>
      <c r="BWZ35" s="6"/>
      <c r="BXA35" s="6"/>
      <c r="BXB35" s="6"/>
      <c r="BXC35" s="6"/>
      <c r="BXD35" s="6"/>
      <c r="BXE35" s="6"/>
      <c r="BXF35" s="6"/>
      <c r="BXG35" s="6"/>
      <c r="BXH35" s="6"/>
      <c r="BXI35" s="6"/>
      <c r="BXJ35" s="6"/>
      <c r="BXK35" s="6"/>
      <c r="BXL35" s="6"/>
      <c r="BXM35" s="6"/>
      <c r="BXN35" s="6"/>
      <c r="BXO35" s="6"/>
      <c r="BXP35" s="6"/>
      <c r="BXQ35" s="6"/>
      <c r="BXR35" s="6"/>
      <c r="BXS35" s="6"/>
      <c r="BXT35" s="6"/>
      <c r="BXU35" s="6"/>
      <c r="BXV35" s="6"/>
      <c r="BXW35" s="6"/>
      <c r="BXX35" s="6"/>
      <c r="BXY35" s="6"/>
      <c r="BXZ35" s="6"/>
      <c r="BYA35" s="6"/>
      <c r="BYB35" s="6"/>
      <c r="BYC35" s="6"/>
      <c r="BYD35" s="6"/>
      <c r="BYE35" s="6"/>
      <c r="BYF35" s="6"/>
      <c r="BYG35" s="6"/>
      <c r="BYH35" s="6"/>
      <c r="BYI35" s="6"/>
      <c r="BYJ35" s="6"/>
      <c r="BYK35" s="6"/>
      <c r="BYL35" s="6"/>
      <c r="BYM35" s="6"/>
      <c r="BYN35" s="6"/>
      <c r="BYO35" s="6"/>
      <c r="BYP35" s="6"/>
      <c r="BYQ35" s="6"/>
      <c r="BYR35" s="6"/>
      <c r="BYS35" s="6"/>
      <c r="BYT35" s="6"/>
      <c r="BYU35" s="6"/>
      <c r="BYV35" s="6"/>
      <c r="BYW35" s="6"/>
      <c r="BYX35" s="6"/>
      <c r="BYY35" s="6"/>
      <c r="BYZ35" s="6"/>
      <c r="BZA35" s="6"/>
      <c r="BZB35" s="6"/>
      <c r="BZC35" s="6"/>
      <c r="BZD35" s="6"/>
      <c r="BZE35" s="6"/>
      <c r="BZF35" s="6"/>
      <c r="BZG35" s="6"/>
      <c r="BZH35" s="6"/>
      <c r="BZI35" s="6"/>
      <c r="BZJ35" s="6"/>
      <c r="BZK35" s="6"/>
      <c r="BZL35" s="6"/>
      <c r="BZM35" s="6"/>
      <c r="BZN35" s="6"/>
      <c r="BZO35" s="6"/>
      <c r="BZP35" s="6"/>
      <c r="BZQ35" s="6"/>
      <c r="BZR35" s="6"/>
      <c r="BZS35" s="6"/>
      <c r="BZT35" s="6"/>
      <c r="BZU35" s="6"/>
      <c r="BZV35" s="6"/>
      <c r="BZW35" s="6"/>
      <c r="BZX35" s="6"/>
      <c r="BZY35" s="6"/>
      <c r="BZZ35" s="6"/>
      <c r="CAA35" s="6"/>
      <c r="CAB35" s="6"/>
      <c r="CAC35" s="6"/>
      <c r="CAD35" s="6"/>
      <c r="CAE35" s="6"/>
      <c r="CAF35" s="6"/>
      <c r="CAG35" s="6"/>
    </row>
    <row r="36" spans="1:2061" x14ac:dyDescent="0.25">
      <c r="A36" s="67">
        <v>2</v>
      </c>
      <c r="B36" s="68"/>
      <c r="C36" s="92" t="str">
        <f>AG23</f>
        <v>LILLE FG BETHUNE</v>
      </c>
      <c r="D36" s="93"/>
      <c r="E36" s="93"/>
      <c r="F36" s="93"/>
      <c r="G36" s="93"/>
      <c r="H36" s="193">
        <v>0</v>
      </c>
      <c r="I36" s="193">
        <v>3</v>
      </c>
      <c r="J36" s="93" t="str">
        <f>AG25</f>
        <v>RCBB</v>
      </c>
      <c r="K36" s="93"/>
      <c r="L36" s="93"/>
      <c r="M36" s="93"/>
      <c r="N36" s="94"/>
      <c r="O36" s="72"/>
      <c r="P36" s="72"/>
      <c r="Q36" s="72"/>
      <c r="R36" s="72"/>
      <c r="S36" s="72"/>
      <c r="T36" s="72"/>
      <c r="U36" s="72"/>
      <c r="V36" s="72"/>
      <c r="W36" s="72"/>
      <c r="X36" s="72"/>
      <c r="Y36" s="72"/>
      <c r="Z36" s="72"/>
      <c r="AA36" s="72"/>
      <c r="AB36" s="72"/>
      <c r="AC36" s="72"/>
      <c r="AD36" s="72"/>
      <c r="AE36" s="72"/>
      <c r="AF36" s="72"/>
      <c r="AG36" s="72"/>
      <c r="AH36" s="72"/>
      <c r="AI36" s="72"/>
      <c r="AJ36" s="72"/>
      <c r="AK36" s="72"/>
      <c r="AL36" s="72"/>
      <c r="AM36" s="72"/>
      <c r="AN36" s="72"/>
      <c r="AO36" s="72"/>
      <c r="AP36" s="72"/>
      <c r="AQ36" s="72"/>
      <c r="AR36" s="72"/>
      <c r="AS36" s="72"/>
      <c r="AT36" s="72"/>
      <c r="AU36" s="72"/>
      <c r="AV36" s="72"/>
      <c r="AW36" s="73"/>
      <c r="AX36" s="19">
        <f>IF(H36="",0,IF(H36=I36,0,IF(H36&lt;I36,0,IF(Equipes!$Z$2=1,IF('Matchs de poule'!H36&gt;'Matchs de poule'!I36,3),IF(Equipes!$Z$2=2,IF('Matchs de poule'!H36&gt;'Matchs de poule'!I36,4))))))</f>
        <v>0</v>
      </c>
      <c r="AY36" s="21">
        <f>IF(I36="",0,IF(I36=H36,0,IF(I36&lt;H36,0,IF(Equipes!$Z$2=1,IF('Matchs de poule'!I36&gt;'Matchs de poule'!H36,3),IF(Equipes!$Z$2=2,IF(I36&gt;'Matchs de poule'!H36,4))))))</f>
        <v>3</v>
      </c>
      <c r="AZ36" s="26">
        <f>IF(H36="",0,IF(H36&gt;I36,0,IF(H36&lt;I36,0,IF(Equipes!$Z$2=1,IF('Matchs de poule'!H36='Matchs de poule'!I36,1),IF(Equipes!$Z$2=2,IF('Matchs de poule'!H36=I36,2))))))</f>
        <v>0</v>
      </c>
      <c r="BA36" s="21">
        <f>IF(I36="",0,IF(I36&gt;H36,0,IF(I36&lt;H36,0,IF(Equipes!$Z$2=1,IF('Matchs de poule'!I36='Matchs de poule'!H36,1),IF(Equipes!$Z$2=2,IF('Matchs de poule'!I36='Matchs de poule'!H36,2))))))</f>
        <v>0</v>
      </c>
      <c r="BB36" s="26">
        <f>IF(H36="",0,IF(H36&gt;I36,0,IF(H36=I36,0,IF(Equipes!$Z$2=1,IF('Matchs de poule'!H36&lt;'Matchs de poule'!I36,0),IF(Equipes!$Z$2=2,IF('Matchs de poule'!H36&lt;'Matchs de poule'!I36,1))))))</f>
        <v>0</v>
      </c>
      <c r="BC36" s="21">
        <f>IF(I36="",0,IF(I36&gt;H36,0,IF(I36=H36,0,IF(Equipes!$Z$2=1,IF('Matchs de poule'!I36&lt;'Matchs de poule'!H36,0),IF(Equipes!$Z$2=2,IF('Matchs de poule'!I36&lt;'Matchs de poule'!H36,1))))))</f>
        <v>0</v>
      </c>
      <c r="BD36" s="26">
        <f t="shared" si="22"/>
        <v>0</v>
      </c>
      <c r="BE36" s="21">
        <f t="shared" si="23"/>
        <v>3</v>
      </c>
      <c r="BF36" s="27">
        <f t="shared" si="24"/>
        <v>1</v>
      </c>
      <c r="BG36" s="15">
        <f t="shared" si="25"/>
        <v>1</v>
      </c>
      <c r="BH36" s="27" t="b">
        <f t="shared" si="26"/>
        <v>0</v>
      </c>
      <c r="BI36" s="15">
        <f t="shared" si="27"/>
        <v>1</v>
      </c>
      <c r="BJ36" s="27" t="b">
        <f t="shared" si="28"/>
        <v>0</v>
      </c>
      <c r="BK36" s="15" t="b">
        <f t="shared" si="29"/>
        <v>0</v>
      </c>
      <c r="BL36" s="27">
        <f t="shared" si="30"/>
        <v>1</v>
      </c>
      <c r="BM36" s="15" t="b">
        <f t="shared" si="31"/>
        <v>0</v>
      </c>
      <c r="BN36" s="27">
        <f t="shared" si="32"/>
        <v>0</v>
      </c>
      <c r="BO36" s="15">
        <f t="shared" si="33"/>
        <v>3</v>
      </c>
      <c r="BP36" s="27">
        <f t="shared" si="34"/>
        <v>3</v>
      </c>
      <c r="BQ36" s="15">
        <f t="shared" si="35"/>
        <v>0</v>
      </c>
      <c r="BR36" s="80"/>
      <c r="BS36" s="81"/>
      <c r="BT36" s="81"/>
      <c r="BU36" s="81"/>
      <c r="BV36" s="81"/>
      <c r="BW36" s="81"/>
      <c r="BX36" s="81"/>
      <c r="BY36" s="81"/>
      <c r="BZ36" s="81"/>
      <c r="CA36" s="81"/>
      <c r="CB36" s="81"/>
      <c r="CC36" s="81"/>
      <c r="CD36" s="82"/>
      <c r="CE36" s="82"/>
      <c r="CF36" s="82"/>
      <c r="CG36" s="82"/>
      <c r="CH36" s="82"/>
      <c r="CI36" s="82"/>
      <c r="CJ36" s="82"/>
      <c r="CK36" s="82"/>
      <c r="CL36" s="82"/>
      <c r="CM36" s="82"/>
      <c r="CN36" s="82"/>
      <c r="CO36" s="82"/>
      <c r="CP36" s="82"/>
      <c r="CQ36" s="82"/>
      <c r="CR36" s="82"/>
      <c r="CS36" s="82"/>
      <c r="CT36" s="82"/>
      <c r="CU36" s="82"/>
      <c r="CV36" s="82"/>
      <c r="CW36" s="82"/>
      <c r="CX36" s="82"/>
      <c r="CY36" s="82"/>
      <c r="CZ36" s="82"/>
      <c r="DA36" s="82"/>
      <c r="DB36" s="82"/>
      <c r="DC36" s="82"/>
      <c r="DD36" s="82"/>
      <c r="DE36" s="82"/>
      <c r="DF36" s="82"/>
      <c r="DG36" s="82"/>
      <c r="DH36" s="82"/>
      <c r="DI36" s="82"/>
      <c r="DJ36" s="82"/>
      <c r="DK36" s="82"/>
      <c r="DL36" s="82"/>
      <c r="DM36" s="82"/>
      <c r="DN36" s="82"/>
      <c r="DO36" s="82"/>
      <c r="DP36" s="82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  <c r="PM36" s="6"/>
      <c r="PN36" s="6"/>
      <c r="PO36" s="6"/>
      <c r="PP36" s="6"/>
      <c r="PQ36" s="6"/>
      <c r="PR36" s="6"/>
      <c r="PS36" s="6"/>
      <c r="PT36" s="6"/>
      <c r="PU36" s="6"/>
      <c r="PV36" s="6"/>
      <c r="PW36" s="6"/>
      <c r="PX36" s="6"/>
      <c r="PY36" s="6"/>
      <c r="PZ36" s="6"/>
      <c r="QA36" s="6"/>
      <c r="QB36" s="6"/>
      <c r="QC36" s="6"/>
      <c r="QD36" s="6"/>
      <c r="QE36" s="6"/>
      <c r="QF36" s="6"/>
      <c r="QG36" s="6"/>
      <c r="QH36" s="6"/>
      <c r="QI36" s="6"/>
      <c r="QJ36" s="6"/>
      <c r="QK36" s="6"/>
      <c r="QL36" s="6"/>
      <c r="QM36" s="6"/>
      <c r="QN36" s="6"/>
      <c r="QO36" s="6"/>
      <c r="QP36" s="6"/>
      <c r="QQ36" s="6"/>
      <c r="QR36" s="6"/>
      <c r="QS36" s="6"/>
      <c r="QT36" s="6"/>
      <c r="QU36" s="6"/>
      <c r="QV36" s="6"/>
      <c r="QW36" s="6"/>
      <c r="QX36" s="6"/>
      <c r="QY36" s="6"/>
      <c r="QZ36" s="6"/>
      <c r="RA36" s="6"/>
      <c r="RB36" s="6"/>
      <c r="RC36" s="6"/>
      <c r="RD36" s="6"/>
      <c r="RE36" s="6"/>
      <c r="RF36" s="6"/>
      <c r="RG36" s="6"/>
      <c r="RH36" s="6"/>
      <c r="RI36" s="6"/>
      <c r="RJ36" s="6"/>
      <c r="RK36" s="6"/>
      <c r="RL36" s="6"/>
      <c r="RM36" s="6"/>
      <c r="RN36" s="6"/>
      <c r="RO36" s="6"/>
      <c r="RP36" s="6"/>
      <c r="RQ36" s="6"/>
      <c r="RR36" s="6"/>
      <c r="RS36" s="6"/>
      <c r="RT36" s="6"/>
      <c r="RU36" s="6"/>
      <c r="RV36" s="6"/>
      <c r="RW36" s="6"/>
      <c r="RX36" s="6"/>
      <c r="RY36" s="6"/>
      <c r="RZ36" s="6"/>
      <c r="SA36" s="6"/>
      <c r="SB36" s="6"/>
      <c r="SC36" s="6"/>
      <c r="SD36" s="6"/>
      <c r="SE36" s="6"/>
      <c r="SF36" s="6"/>
      <c r="SG36" s="6"/>
      <c r="SH36" s="6"/>
      <c r="SI36" s="6"/>
      <c r="SJ36" s="6"/>
      <c r="SK36" s="6"/>
      <c r="SL36" s="6"/>
      <c r="SM36" s="6"/>
      <c r="SN36" s="6"/>
      <c r="SO36" s="6"/>
      <c r="SP36" s="6"/>
      <c r="SQ36" s="6"/>
      <c r="SR36" s="6"/>
      <c r="SS36" s="6"/>
      <c r="ST36" s="6"/>
      <c r="SU36" s="6"/>
      <c r="SV36" s="6"/>
      <c r="SW36" s="6"/>
      <c r="SX36" s="6"/>
      <c r="SY36" s="6"/>
      <c r="SZ36" s="6"/>
      <c r="TA36" s="6"/>
      <c r="TB36" s="6"/>
      <c r="TC36" s="6"/>
      <c r="TD36" s="6"/>
      <c r="TE36" s="6"/>
      <c r="TF36" s="6"/>
      <c r="TG36" s="6"/>
      <c r="TH36" s="6"/>
      <c r="TI36" s="6"/>
      <c r="TJ36" s="6"/>
      <c r="TK36" s="6"/>
      <c r="TL36" s="6"/>
      <c r="TM36" s="6"/>
      <c r="TN36" s="6"/>
      <c r="TO36" s="6"/>
      <c r="TP36" s="6"/>
      <c r="TQ36" s="6"/>
      <c r="TR36" s="6"/>
      <c r="TS36" s="6"/>
      <c r="TT36" s="6"/>
      <c r="TU36" s="6"/>
      <c r="TV36" s="6"/>
      <c r="TW36" s="6"/>
      <c r="TX36" s="6"/>
      <c r="TY36" s="6"/>
      <c r="TZ36" s="6"/>
      <c r="UA36" s="6"/>
      <c r="UB36" s="6"/>
      <c r="UC36" s="6"/>
      <c r="UD36" s="6"/>
      <c r="UE36" s="6"/>
      <c r="UF36" s="6"/>
      <c r="UG36" s="6"/>
      <c r="UH36" s="6"/>
      <c r="UI36" s="6"/>
      <c r="UJ36" s="6"/>
      <c r="UK36" s="6"/>
      <c r="UL36" s="6"/>
      <c r="UM36" s="6"/>
      <c r="UN36" s="6"/>
      <c r="UO36" s="6"/>
      <c r="UP36" s="6"/>
      <c r="UQ36" s="6"/>
      <c r="UR36" s="6"/>
      <c r="US36" s="6"/>
      <c r="UT36" s="6"/>
      <c r="UU36" s="6"/>
      <c r="UV36" s="6"/>
      <c r="UW36" s="6"/>
      <c r="UX36" s="6"/>
      <c r="UY36" s="6"/>
      <c r="UZ36" s="6"/>
      <c r="VA36" s="6"/>
      <c r="VB36" s="6"/>
      <c r="VC36" s="6"/>
      <c r="VD36" s="6"/>
      <c r="VE36" s="6"/>
      <c r="VF36" s="6"/>
      <c r="VG36" s="6"/>
      <c r="VH36" s="6"/>
      <c r="VI36" s="6"/>
      <c r="VJ36" s="6"/>
      <c r="VK36" s="6"/>
      <c r="VL36" s="6"/>
      <c r="VM36" s="6"/>
      <c r="VN36" s="6"/>
      <c r="VO36" s="6"/>
      <c r="VP36" s="6"/>
      <c r="VQ36" s="6"/>
      <c r="VR36" s="6"/>
      <c r="VS36" s="6"/>
      <c r="VT36" s="6"/>
      <c r="VU36" s="6"/>
      <c r="VV36" s="6"/>
      <c r="VW36" s="6"/>
      <c r="VX36" s="6"/>
      <c r="VY36" s="6"/>
      <c r="VZ36" s="6"/>
      <c r="WA36" s="6"/>
      <c r="WB36" s="6"/>
      <c r="WC36" s="6"/>
      <c r="WD36" s="6"/>
      <c r="WE36" s="6"/>
      <c r="WF36" s="6"/>
      <c r="WG36" s="6"/>
      <c r="WH36" s="6"/>
      <c r="WI36" s="6"/>
      <c r="WJ36" s="6"/>
      <c r="WK36" s="6"/>
      <c r="WL36" s="6"/>
      <c r="WM36" s="6"/>
      <c r="WN36" s="6"/>
      <c r="WO36" s="6"/>
      <c r="WP36" s="6"/>
      <c r="WQ36" s="6"/>
      <c r="WR36" s="6"/>
      <c r="WS36" s="6"/>
      <c r="WT36" s="6"/>
      <c r="WU36" s="6"/>
      <c r="WV36" s="6"/>
      <c r="WW36" s="6"/>
      <c r="WX36" s="6"/>
      <c r="WY36" s="6"/>
      <c r="WZ36" s="6"/>
      <c r="XA36" s="6"/>
      <c r="XB36" s="6"/>
      <c r="XC36" s="6"/>
      <c r="XD36" s="6"/>
      <c r="XE36" s="6"/>
      <c r="XF36" s="6"/>
      <c r="XG36" s="6"/>
      <c r="XH36" s="6"/>
      <c r="XI36" s="6"/>
      <c r="XJ36" s="6"/>
      <c r="XK36" s="6"/>
      <c r="XL36" s="6"/>
      <c r="XM36" s="6"/>
      <c r="XN36" s="6"/>
      <c r="XO36" s="6"/>
      <c r="XP36" s="6"/>
      <c r="XQ36" s="6"/>
      <c r="XR36" s="6"/>
      <c r="XS36" s="6"/>
      <c r="XT36" s="6"/>
      <c r="XU36" s="6"/>
      <c r="XV36" s="6"/>
      <c r="XW36" s="6"/>
      <c r="XX36" s="6"/>
      <c r="XY36" s="6"/>
      <c r="XZ36" s="6"/>
      <c r="YA36" s="6"/>
      <c r="YB36" s="6"/>
      <c r="YC36" s="6"/>
      <c r="YD36" s="6"/>
      <c r="YE36" s="6"/>
      <c r="YF36" s="6"/>
      <c r="YG36" s="6"/>
      <c r="YH36" s="6"/>
      <c r="YI36" s="6"/>
      <c r="YJ36" s="6"/>
      <c r="YK36" s="6"/>
      <c r="YL36" s="6"/>
      <c r="YM36" s="6"/>
      <c r="YN36" s="6"/>
      <c r="YO36" s="6"/>
      <c r="YP36" s="6"/>
      <c r="YQ36" s="6"/>
      <c r="YR36" s="6"/>
      <c r="YS36" s="6"/>
      <c r="YT36" s="6"/>
      <c r="YU36" s="6"/>
      <c r="YV36" s="6"/>
      <c r="YW36" s="6"/>
      <c r="YX36" s="6"/>
      <c r="YY36" s="6"/>
      <c r="YZ36" s="6"/>
      <c r="ZA36" s="6"/>
      <c r="ZB36" s="6"/>
      <c r="ZC36" s="6"/>
      <c r="ZD36" s="6"/>
      <c r="ZE36" s="6"/>
      <c r="ZF36" s="6"/>
      <c r="ZG36" s="6"/>
      <c r="ZH36" s="6"/>
      <c r="ZI36" s="6"/>
      <c r="ZJ36" s="6"/>
      <c r="ZK36" s="6"/>
      <c r="ZL36" s="6"/>
      <c r="ZM36" s="6"/>
      <c r="ZN36" s="6"/>
      <c r="ZO36" s="6"/>
      <c r="ZP36" s="6"/>
      <c r="ZQ36" s="6"/>
      <c r="ZR36" s="6"/>
      <c r="ZS36" s="6"/>
      <c r="ZT36" s="6"/>
      <c r="ZU36" s="6"/>
      <c r="ZV36" s="6"/>
      <c r="ZW36" s="6"/>
      <c r="ZX36" s="6"/>
      <c r="ZY36" s="6"/>
      <c r="ZZ36" s="6"/>
      <c r="AAA36" s="6"/>
      <c r="AAB36" s="6"/>
      <c r="AAC36" s="6"/>
      <c r="AAD36" s="6"/>
      <c r="AAE36" s="6"/>
      <c r="AAF36" s="6"/>
      <c r="AAG36" s="6"/>
      <c r="AAH36" s="6"/>
      <c r="AAI36" s="6"/>
      <c r="AAJ36" s="6"/>
      <c r="AAK36" s="6"/>
      <c r="AAL36" s="6"/>
      <c r="AAM36" s="6"/>
      <c r="AAN36" s="6"/>
      <c r="AAO36" s="6"/>
      <c r="AAP36" s="6"/>
      <c r="AAQ36" s="6"/>
      <c r="AAR36" s="6"/>
      <c r="AAS36" s="6"/>
      <c r="AAT36" s="6"/>
      <c r="AAU36" s="6"/>
      <c r="AAV36" s="6"/>
      <c r="AAW36" s="6"/>
      <c r="AAX36" s="6"/>
      <c r="AAY36" s="6"/>
      <c r="AAZ36" s="6"/>
      <c r="ABA36" s="6"/>
      <c r="ABB36" s="6"/>
      <c r="ABC36" s="6"/>
      <c r="ABD36" s="6"/>
      <c r="ABE36" s="6"/>
      <c r="ABF36" s="6"/>
      <c r="ABG36" s="6"/>
      <c r="ABH36" s="6"/>
      <c r="ABI36" s="6"/>
      <c r="ABJ36" s="6"/>
      <c r="ABK36" s="6"/>
      <c r="ABL36" s="6"/>
      <c r="ABM36" s="6"/>
      <c r="ABN36" s="6"/>
      <c r="ABO36" s="6"/>
      <c r="ABP36" s="6"/>
      <c r="ABQ36" s="6"/>
      <c r="ABR36" s="6"/>
      <c r="ABS36" s="6"/>
      <c r="ABT36" s="6"/>
      <c r="ABU36" s="6"/>
      <c r="ABV36" s="6"/>
      <c r="ABW36" s="6"/>
      <c r="ABX36" s="6"/>
      <c r="ABY36" s="6"/>
      <c r="ABZ36" s="6"/>
      <c r="ACA36" s="6"/>
      <c r="ACB36" s="6"/>
      <c r="ACC36" s="6"/>
      <c r="ACD36" s="6"/>
      <c r="ACE36" s="6"/>
      <c r="ACF36" s="6"/>
      <c r="ACG36" s="6"/>
      <c r="ACH36" s="6"/>
      <c r="ACI36" s="6"/>
      <c r="ACJ36" s="6"/>
      <c r="ACK36" s="6"/>
      <c r="ACL36" s="6"/>
      <c r="ACM36" s="6"/>
      <c r="ACN36" s="6"/>
      <c r="ACO36" s="6"/>
      <c r="ACP36" s="6"/>
      <c r="ACQ36" s="6"/>
      <c r="ACR36" s="6"/>
      <c r="ACS36" s="6"/>
      <c r="ACT36" s="6"/>
      <c r="ACU36" s="6"/>
      <c r="ACV36" s="6"/>
      <c r="ACW36" s="6"/>
      <c r="ACX36" s="6"/>
      <c r="ACY36" s="6"/>
      <c r="ACZ36" s="6"/>
      <c r="ADA36" s="6"/>
      <c r="ADB36" s="6"/>
      <c r="ADC36" s="6"/>
      <c r="ADD36" s="6"/>
      <c r="ADE36" s="6"/>
      <c r="ADF36" s="6"/>
      <c r="ADG36" s="6"/>
      <c r="ADH36" s="6"/>
      <c r="ADI36" s="6"/>
      <c r="ADJ36" s="6"/>
      <c r="ADK36" s="6"/>
      <c r="ADL36" s="6"/>
      <c r="ADM36" s="6"/>
      <c r="ADN36" s="6"/>
      <c r="ADO36" s="6"/>
      <c r="ADP36" s="6"/>
      <c r="ADQ36" s="6"/>
      <c r="ADR36" s="6"/>
      <c r="ADS36" s="6"/>
      <c r="ADT36" s="6"/>
      <c r="ADU36" s="6"/>
      <c r="ADV36" s="6"/>
      <c r="ADW36" s="6"/>
      <c r="ADX36" s="6"/>
      <c r="ADY36" s="6"/>
      <c r="ADZ36" s="6"/>
      <c r="AEA36" s="6"/>
      <c r="AEB36" s="6"/>
      <c r="AEC36" s="6"/>
      <c r="AED36" s="6"/>
      <c r="AEE36" s="6"/>
      <c r="AEF36" s="6"/>
      <c r="AEG36" s="6"/>
      <c r="AEH36" s="6"/>
      <c r="AEI36" s="6"/>
      <c r="AEJ36" s="6"/>
      <c r="AEK36" s="6"/>
      <c r="AEL36" s="6"/>
      <c r="AEM36" s="6"/>
      <c r="AEN36" s="6"/>
      <c r="AEO36" s="6"/>
      <c r="AEP36" s="6"/>
      <c r="AEQ36" s="6"/>
      <c r="AER36" s="6"/>
      <c r="AES36" s="6"/>
      <c r="AET36" s="6"/>
      <c r="AEU36" s="6"/>
      <c r="AEV36" s="6"/>
      <c r="AEW36" s="6"/>
      <c r="AEX36" s="6"/>
      <c r="AEY36" s="6"/>
      <c r="AEZ36" s="6"/>
      <c r="AFA36" s="6"/>
      <c r="AFB36" s="6"/>
      <c r="AFC36" s="6"/>
      <c r="AFD36" s="6"/>
      <c r="AFE36" s="6"/>
      <c r="AFF36" s="6"/>
      <c r="AFG36" s="6"/>
      <c r="AFH36" s="6"/>
      <c r="AFI36" s="6"/>
      <c r="AFJ36" s="6"/>
      <c r="AFK36" s="6"/>
      <c r="AFL36" s="6"/>
      <c r="AFM36" s="6"/>
      <c r="AFN36" s="6"/>
      <c r="AFO36" s="6"/>
      <c r="AFP36" s="6"/>
      <c r="AFQ36" s="6"/>
      <c r="AFR36" s="6"/>
      <c r="AFS36" s="6"/>
      <c r="AFT36" s="6"/>
      <c r="AFU36" s="6"/>
      <c r="AFV36" s="6"/>
      <c r="AFW36" s="6"/>
      <c r="AFX36" s="6"/>
      <c r="AFY36" s="6"/>
      <c r="AFZ36" s="6"/>
      <c r="AGA36" s="6"/>
      <c r="AGB36" s="6"/>
      <c r="AGC36" s="6"/>
      <c r="AGD36" s="6"/>
      <c r="AGE36" s="6"/>
      <c r="AGF36" s="6"/>
      <c r="AGG36" s="6"/>
      <c r="AGH36" s="6"/>
      <c r="AGI36" s="6"/>
      <c r="AGJ36" s="6"/>
      <c r="AGK36" s="6"/>
      <c r="AGL36" s="6"/>
      <c r="AGM36" s="6"/>
      <c r="AGN36" s="6"/>
      <c r="AGO36" s="6"/>
      <c r="AGP36" s="6"/>
      <c r="AGQ36" s="6"/>
      <c r="AGR36" s="6"/>
      <c r="AGS36" s="6"/>
      <c r="AGT36" s="6"/>
      <c r="AGU36" s="6"/>
      <c r="AGV36" s="6"/>
      <c r="AGW36" s="6"/>
      <c r="AGX36" s="6"/>
      <c r="AGY36" s="6"/>
      <c r="AGZ36" s="6"/>
      <c r="AHA36" s="6"/>
      <c r="AHB36" s="6"/>
      <c r="AHC36" s="6"/>
      <c r="AHD36" s="6"/>
      <c r="AHE36" s="6"/>
      <c r="AHF36" s="6"/>
      <c r="AHG36" s="6"/>
      <c r="AHH36" s="6"/>
      <c r="AHI36" s="6"/>
      <c r="AHJ36" s="6"/>
      <c r="AHK36" s="6"/>
      <c r="AHL36" s="6"/>
      <c r="AHM36" s="6"/>
      <c r="AHN36" s="6"/>
      <c r="AHO36" s="6"/>
      <c r="AHP36" s="6"/>
      <c r="AHQ36" s="6"/>
      <c r="AHR36" s="6"/>
      <c r="AHS36" s="6"/>
      <c r="AHT36" s="6"/>
      <c r="AHU36" s="6"/>
      <c r="AHV36" s="6"/>
      <c r="AHW36" s="6"/>
      <c r="AHX36" s="6"/>
      <c r="AHY36" s="6"/>
      <c r="AHZ36" s="6"/>
      <c r="AIA36" s="6"/>
      <c r="AIB36" s="6"/>
      <c r="AIC36" s="6"/>
      <c r="AID36" s="6"/>
      <c r="AIE36" s="6"/>
      <c r="AIF36" s="6"/>
      <c r="AIG36" s="6"/>
      <c r="AIH36" s="6"/>
      <c r="AII36" s="6"/>
      <c r="AIJ36" s="6"/>
      <c r="AIK36" s="6"/>
      <c r="AIL36" s="6"/>
      <c r="AIM36" s="6"/>
      <c r="AIN36" s="6"/>
      <c r="AIO36" s="6"/>
      <c r="AIP36" s="6"/>
      <c r="AIQ36" s="6"/>
      <c r="AIR36" s="6"/>
      <c r="AIS36" s="6"/>
      <c r="AIT36" s="6"/>
      <c r="AIU36" s="6"/>
      <c r="AIV36" s="6"/>
      <c r="AIW36" s="6"/>
      <c r="AIX36" s="6"/>
      <c r="AIY36" s="6"/>
      <c r="AIZ36" s="6"/>
      <c r="AJA36" s="6"/>
      <c r="AJB36" s="6"/>
      <c r="AJC36" s="6"/>
      <c r="AJD36" s="6"/>
      <c r="AJE36" s="6"/>
      <c r="AJF36" s="6"/>
      <c r="AJG36" s="6"/>
      <c r="AJH36" s="6"/>
      <c r="AJI36" s="6"/>
      <c r="AJJ36" s="6"/>
      <c r="AJK36" s="6"/>
      <c r="AJL36" s="6"/>
      <c r="AJM36" s="6"/>
      <c r="AJN36" s="6"/>
      <c r="AJO36" s="6"/>
      <c r="AJP36" s="6"/>
      <c r="AJQ36" s="6"/>
      <c r="AJR36" s="6"/>
      <c r="AJS36" s="6"/>
      <c r="AJT36" s="6"/>
      <c r="AJU36" s="6"/>
      <c r="AJV36" s="6"/>
      <c r="AJW36" s="6"/>
      <c r="AJX36" s="6"/>
      <c r="AJY36" s="6"/>
      <c r="AJZ36" s="6"/>
      <c r="AKA36" s="6"/>
      <c r="AKB36" s="6"/>
      <c r="AKC36" s="6"/>
      <c r="AKD36" s="6"/>
      <c r="AKE36" s="6"/>
      <c r="AKF36" s="6"/>
      <c r="AKG36" s="6"/>
      <c r="AKH36" s="6"/>
      <c r="AKI36" s="6"/>
      <c r="AKJ36" s="6"/>
      <c r="AKK36" s="6"/>
      <c r="AKL36" s="6"/>
      <c r="AKM36" s="6"/>
      <c r="AKN36" s="6"/>
      <c r="AKO36" s="6"/>
      <c r="AKP36" s="6"/>
      <c r="AKQ36" s="6"/>
      <c r="AKR36" s="6"/>
      <c r="AKS36" s="6"/>
      <c r="AKT36" s="6"/>
      <c r="AKU36" s="6"/>
      <c r="AKV36" s="6"/>
      <c r="AKW36" s="6"/>
      <c r="AKX36" s="6"/>
      <c r="AKY36" s="6"/>
      <c r="AKZ36" s="6"/>
      <c r="ALA36" s="6"/>
      <c r="ALB36" s="6"/>
      <c r="ALC36" s="6"/>
      <c r="ALD36" s="6"/>
      <c r="ALE36" s="6"/>
      <c r="ALF36" s="6"/>
      <c r="ALG36" s="6"/>
      <c r="ALH36" s="6"/>
      <c r="ALI36" s="6"/>
      <c r="ALJ36" s="6"/>
      <c r="ALK36" s="6"/>
      <c r="ALL36" s="6"/>
      <c r="ALM36" s="6"/>
      <c r="ALN36" s="6"/>
      <c r="ALO36" s="6"/>
      <c r="ALP36" s="6"/>
      <c r="ALQ36" s="6"/>
      <c r="ALR36" s="6"/>
      <c r="ALS36" s="6"/>
      <c r="ALT36" s="6"/>
      <c r="ALU36" s="6"/>
      <c r="ALV36" s="6"/>
      <c r="ALW36" s="6"/>
      <c r="ALX36" s="6"/>
      <c r="ALY36" s="6"/>
      <c r="ALZ36" s="6"/>
      <c r="AMA36" s="6"/>
      <c r="AMB36" s="6"/>
      <c r="AMC36" s="6"/>
      <c r="AMD36" s="6"/>
      <c r="AME36" s="6"/>
      <c r="AMF36" s="6"/>
      <c r="AMG36" s="6"/>
      <c r="AMH36" s="6"/>
      <c r="AMI36" s="6"/>
      <c r="AMJ36" s="6"/>
      <c r="AMK36" s="6"/>
      <c r="AML36" s="6"/>
      <c r="AMM36" s="6"/>
      <c r="AMN36" s="6"/>
      <c r="AMO36" s="6"/>
      <c r="AMP36" s="6"/>
      <c r="AMQ36" s="6"/>
      <c r="AMR36" s="6"/>
      <c r="AMS36" s="6"/>
      <c r="AMT36" s="6"/>
      <c r="AMU36" s="6"/>
      <c r="AMV36" s="6"/>
      <c r="AMW36" s="6"/>
      <c r="AMX36" s="6"/>
      <c r="AMY36" s="6"/>
      <c r="AMZ36" s="6"/>
      <c r="ANA36" s="6"/>
      <c r="ANB36" s="6"/>
      <c r="ANC36" s="6"/>
      <c r="AND36" s="6"/>
      <c r="ANE36" s="6"/>
      <c r="ANF36" s="6"/>
      <c r="ANG36" s="6"/>
      <c r="ANH36" s="6"/>
      <c r="ANI36" s="6"/>
      <c r="ANJ36" s="6"/>
      <c r="ANK36" s="6"/>
      <c r="ANL36" s="6"/>
      <c r="ANM36" s="6"/>
      <c r="ANN36" s="6"/>
      <c r="ANO36" s="6"/>
      <c r="ANP36" s="6"/>
      <c r="ANQ36" s="6"/>
      <c r="ANR36" s="6"/>
      <c r="ANS36" s="6"/>
      <c r="ANT36" s="6"/>
      <c r="ANU36" s="6"/>
      <c r="ANV36" s="6"/>
      <c r="ANW36" s="6"/>
      <c r="ANX36" s="6"/>
      <c r="ANY36" s="6"/>
      <c r="ANZ36" s="6"/>
      <c r="AOA36" s="6"/>
      <c r="AOB36" s="6"/>
      <c r="AOC36" s="6"/>
      <c r="AOD36" s="6"/>
      <c r="AOE36" s="6"/>
      <c r="AOF36" s="6"/>
      <c r="AOG36" s="6"/>
      <c r="AOH36" s="6"/>
      <c r="AOI36" s="6"/>
      <c r="AOJ36" s="6"/>
      <c r="AOK36" s="6"/>
      <c r="AOL36" s="6"/>
      <c r="AOM36" s="6"/>
      <c r="AON36" s="6"/>
      <c r="AOO36" s="6"/>
      <c r="AOP36" s="6"/>
      <c r="AOQ36" s="6"/>
      <c r="AOR36" s="6"/>
      <c r="AOS36" s="6"/>
      <c r="AOT36" s="6"/>
      <c r="AOU36" s="6"/>
      <c r="AOV36" s="6"/>
      <c r="AOW36" s="6"/>
      <c r="AOX36" s="6"/>
      <c r="AOY36" s="6"/>
      <c r="AOZ36" s="6"/>
      <c r="APA36" s="6"/>
      <c r="APB36" s="6"/>
      <c r="APC36" s="6"/>
      <c r="APD36" s="6"/>
      <c r="APE36" s="6"/>
      <c r="APF36" s="6"/>
      <c r="APG36" s="6"/>
      <c r="APH36" s="6"/>
      <c r="API36" s="6"/>
      <c r="APJ36" s="6"/>
      <c r="APK36" s="6"/>
      <c r="APL36" s="6"/>
      <c r="APM36" s="6"/>
      <c r="APN36" s="6"/>
      <c r="APO36" s="6"/>
      <c r="APP36" s="6"/>
      <c r="APQ36" s="6"/>
      <c r="APR36" s="6"/>
      <c r="APS36" s="6"/>
      <c r="APT36" s="6"/>
      <c r="APU36" s="6"/>
      <c r="APV36" s="6"/>
      <c r="APW36" s="6"/>
      <c r="APX36" s="6"/>
      <c r="APY36" s="6"/>
      <c r="APZ36" s="6"/>
      <c r="AQA36" s="6"/>
      <c r="AQB36" s="6"/>
      <c r="AQC36" s="6"/>
      <c r="AQD36" s="6"/>
      <c r="AQE36" s="6"/>
      <c r="AQF36" s="6"/>
      <c r="AQG36" s="6"/>
      <c r="AQH36" s="6"/>
      <c r="AQI36" s="6"/>
      <c r="AQJ36" s="6"/>
      <c r="AQK36" s="6"/>
      <c r="AQL36" s="6"/>
      <c r="AQM36" s="6"/>
      <c r="AQN36" s="6"/>
      <c r="AQO36" s="6"/>
      <c r="AQP36" s="6"/>
      <c r="AQQ36" s="6"/>
      <c r="AQR36" s="6"/>
      <c r="AQS36" s="6"/>
      <c r="AQT36" s="6"/>
      <c r="AQU36" s="6"/>
      <c r="AQV36" s="6"/>
      <c r="AQW36" s="6"/>
      <c r="AQX36" s="6"/>
      <c r="AQY36" s="6"/>
      <c r="AQZ36" s="6"/>
      <c r="ARA36" s="6"/>
      <c r="ARB36" s="6"/>
      <c r="ARC36" s="6"/>
      <c r="ARD36" s="6"/>
      <c r="ARE36" s="6"/>
      <c r="ARF36" s="6"/>
      <c r="ARG36" s="6"/>
      <c r="ARH36" s="6"/>
      <c r="ARI36" s="6"/>
      <c r="ARJ36" s="6"/>
      <c r="ARK36" s="6"/>
      <c r="ARL36" s="6"/>
      <c r="ARM36" s="6"/>
      <c r="ARN36" s="6"/>
      <c r="ARO36" s="6"/>
      <c r="ARP36" s="6"/>
      <c r="ARQ36" s="6"/>
      <c r="ARR36" s="6"/>
      <c r="ARS36" s="6"/>
      <c r="ART36" s="6"/>
      <c r="ARU36" s="6"/>
      <c r="ARV36" s="6"/>
      <c r="ARW36" s="6"/>
      <c r="ARX36" s="6"/>
      <c r="ARY36" s="6"/>
      <c r="ARZ36" s="6"/>
      <c r="ASA36" s="6"/>
      <c r="ASB36" s="6"/>
      <c r="ASC36" s="6"/>
      <c r="ASD36" s="6"/>
      <c r="ASE36" s="6"/>
      <c r="ASF36" s="6"/>
      <c r="ASG36" s="6"/>
      <c r="ASH36" s="6"/>
      <c r="ASI36" s="6"/>
      <c r="ASJ36" s="6"/>
      <c r="ASK36" s="6"/>
      <c r="ASL36" s="6"/>
      <c r="ASM36" s="6"/>
      <c r="ASN36" s="6"/>
      <c r="ASO36" s="6"/>
      <c r="ASP36" s="6"/>
      <c r="ASQ36" s="6"/>
      <c r="ASR36" s="6"/>
      <c r="ASS36" s="6"/>
      <c r="AST36" s="6"/>
      <c r="ASU36" s="6"/>
      <c r="ASV36" s="6"/>
      <c r="ASW36" s="6"/>
      <c r="ASX36" s="6"/>
      <c r="ASY36" s="6"/>
      <c r="ASZ36" s="6"/>
      <c r="ATA36" s="6"/>
      <c r="ATB36" s="6"/>
      <c r="ATC36" s="6"/>
      <c r="ATD36" s="6"/>
      <c r="ATE36" s="6"/>
      <c r="ATF36" s="6"/>
      <c r="ATG36" s="6"/>
      <c r="ATH36" s="6"/>
      <c r="ATI36" s="6"/>
      <c r="ATJ36" s="6"/>
      <c r="ATK36" s="6"/>
      <c r="ATL36" s="6"/>
      <c r="ATM36" s="6"/>
      <c r="ATN36" s="6"/>
      <c r="ATO36" s="6"/>
      <c r="ATP36" s="6"/>
      <c r="ATQ36" s="6"/>
      <c r="ATR36" s="6"/>
      <c r="ATS36" s="6"/>
      <c r="ATT36" s="6"/>
      <c r="ATU36" s="6"/>
      <c r="ATV36" s="6"/>
      <c r="ATW36" s="6"/>
      <c r="ATX36" s="6"/>
      <c r="ATY36" s="6"/>
      <c r="ATZ36" s="6"/>
      <c r="AUA36" s="6"/>
      <c r="AUB36" s="6"/>
      <c r="AUC36" s="6"/>
      <c r="AUD36" s="6"/>
      <c r="AUE36" s="6"/>
      <c r="AUF36" s="6"/>
      <c r="AUG36" s="6"/>
      <c r="AUH36" s="6"/>
      <c r="AUI36" s="6"/>
      <c r="AUJ36" s="6"/>
      <c r="AUK36" s="6"/>
      <c r="AUL36" s="6"/>
      <c r="AUM36" s="6"/>
      <c r="AUN36" s="6"/>
      <c r="AUO36" s="6"/>
      <c r="AUP36" s="6"/>
      <c r="AUQ36" s="6"/>
      <c r="AUR36" s="6"/>
      <c r="AUS36" s="6"/>
      <c r="AUT36" s="6"/>
      <c r="AUU36" s="6"/>
      <c r="AUV36" s="6"/>
      <c r="AUW36" s="6"/>
      <c r="AUX36" s="6"/>
      <c r="AUY36" s="6"/>
      <c r="AUZ36" s="6"/>
      <c r="AVA36" s="6"/>
      <c r="AVB36" s="6"/>
      <c r="AVC36" s="6"/>
      <c r="AVD36" s="6"/>
      <c r="AVE36" s="6"/>
      <c r="AVF36" s="6"/>
      <c r="AVG36" s="6"/>
      <c r="AVH36" s="6"/>
      <c r="AVI36" s="6"/>
      <c r="AVJ36" s="6"/>
      <c r="AVK36" s="6"/>
      <c r="AVL36" s="6"/>
      <c r="AVM36" s="6"/>
      <c r="AVN36" s="6"/>
      <c r="AVO36" s="6"/>
      <c r="AVP36" s="6"/>
      <c r="AVQ36" s="6"/>
      <c r="AVR36" s="6"/>
      <c r="AVS36" s="6"/>
      <c r="AVT36" s="6"/>
      <c r="AVU36" s="6"/>
      <c r="AVV36" s="6"/>
      <c r="AVW36" s="6"/>
      <c r="AVX36" s="6"/>
      <c r="AVY36" s="6"/>
      <c r="AVZ36" s="6"/>
      <c r="AWA36" s="6"/>
      <c r="AWB36" s="6"/>
      <c r="AWC36" s="6"/>
      <c r="AWD36" s="6"/>
      <c r="AWE36" s="6"/>
      <c r="AWF36" s="6"/>
      <c r="AWG36" s="6"/>
      <c r="AWH36" s="6"/>
      <c r="AWI36" s="6"/>
      <c r="AWJ36" s="6"/>
      <c r="AWK36" s="6"/>
      <c r="AWL36" s="6"/>
      <c r="AWM36" s="6"/>
      <c r="AWN36" s="6"/>
      <c r="AWO36" s="6"/>
      <c r="AWP36" s="6"/>
      <c r="AWQ36" s="6"/>
      <c r="AWR36" s="6"/>
      <c r="AWS36" s="6"/>
      <c r="AWT36" s="6"/>
      <c r="AWU36" s="6"/>
      <c r="AWV36" s="6"/>
      <c r="AWW36" s="6"/>
      <c r="AWX36" s="6"/>
      <c r="AWY36" s="6"/>
      <c r="AWZ36" s="6"/>
      <c r="AXA36" s="6"/>
      <c r="AXB36" s="6"/>
      <c r="AXC36" s="6"/>
      <c r="AXD36" s="6"/>
      <c r="AXE36" s="6"/>
      <c r="AXF36" s="6"/>
      <c r="AXG36" s="6"/>
      <c r="AXH36" s="6"/>
      <c r="AXI36" s="6"/>
      <c r="AXJ36" s="6"/>
      <c r="AXK36" s="6"/>
      <c r="AXL36" s="6"/>
      <c r="AXM36" s="6"/>
      <c r="AXN36" s="6"/>
      <c r="AXO36" s="6"/>
      <c r="AXP36" s="6"/>
      <c r="AXQ36" s="6"/>
      <c r="AXR36" s="6"/>
      <c r="AXS36" s="6"/>
      <c r="AXT36" s="6"/>
      <c r="AXU36" s="6"/>
      <c r="AXV36" s="6"/>
      <c r="AXW36" s="6"/>
      <c r="AXX36" s="6"/>
      <c r="AXY36" s="6"/>
      <c r="AXZ36" s="6"/>
      <c r="AYA36" s="6"/>
      <c r="AYB36" s="6"/>
      <c r="AYC36" s="6"/>
      <c r="AYD36" s="6"/>
      <c r="AYE36" s="6"/>
      <c r="AYF36" s="6"/>
      <c r="AYG36" s="6"/>
      <c r="AYH36" s="6"/>
      <c r="AYI36" s="6"/>
      <c r="AYJ36" s="6"/>
      <c r="AYK36" s="6"/>
      <c r="AYL36" s="6"/>
      <c r="AYM36" s="6"/>
      <c r="AYN36" s="6"/>
      <c r="AYO36" s="6"/>
      <c r="AYP36" s="6"/>
      <c r="AYQ36" s="6"/>
      <c r="AYR36" s="6"/>
      <c r="AYS36" s="6"/>
      <c r="AYT36" s="6"/>
      <c r="AYU36" s="6"/>
      <c r="AYV36" s="6"/>
      <c r="AYW36" s="6"/>
      <c r="AYX36" s="6"/>
      <c r="AYY36" s="6"/>
      <c r="AYZ36" s="6"/>
      <c r="AZA36" s="6"/>
      <c r="AZB36" s="6"/>
      <c r="AZC36" s="6"/>
      <c r="AZD36" s="6"/>
      <c r="AZE36" s="6"/>
      <c r="AZF36" s="6"/>
      <c r="AZG36" s="6"/>
      <c r="AZH36" s="6"/>
      <c r="AZI36" s="6"/>
      <c r="AZJ36" s="6"/>
      <c r="AZK36" s="6"/>
      <c r="AZL36" s="6"/>
      <c r="AZM36" s="6"/>
      <c r="AZN36" s="6"/>
      <c r="AZO36" s="6"/>
      <c r="AZP36" s="6"/>
      <c r="AZQ36" s="6"/>
      <c r="AZR36" s="6"/>
      <c r="AZS36" s="6"/>
      <c r="AZT36" s="6"/>
      <c r="AZU36" s="6"/>
      <c r="AZV36" s="6"/>
      <c r="AZW36" s="6"/>
      <c r="AZX36" s="6"/>
      <c r="AZY36" s="6"/>
      <c r="AZZ36" s="6"/>
      <c r="BAA36" s="6"/>
      <c r="BAB36" s="6"/>
      <c r="BAC36" s="6"/>
      <c r="BAD36" s="6"/>
      <c r="BAE36" s="6"/>
      <c r="BAF36" s="6"/>
      <c r="BAG36" s="6"/>
      <c r="BAH36" s="6"/>
      <c r="BAI36" s="6"/>
      <c r="BAJ36" s="6"/>
      <c r="BAK36" s="6"/>
      <c r="BAL36" s="6"/>
      <c r="BAM36" s="6"/>
      <c r="BAN36" s="6"/>
      <c r="BAO36" s="6"/>
      <c r="BAP36" s="6"/>
      <c r="BAQ36" s="6"/>
      <c r="BAR36" s="6"/>
      <c r="BAS36" s="6"/>
      <c r="BAT36" s="6"/>
      <c r="BAU36" s="6"/>
      <c r="BAV36" s="6"/>
      <c r="BAW36" s="6"/>
      <c r="BAX36" s="6"/>
      <c r="BAY36" s="6"/>
      <c r="BAZ36" s="6"/>
      <c r="BBA36" s="6"/>
      <c r="BBB36" s="6"/>
      <c r="BBC36" s="6"/>
      <c r="BBD36" s="6"/>
      <c r="BBE36" s="6"/>
      <c r="BBF36" s="6"/>
      <c r="BBG36" s="6"/>
      <c r="BBH36" s="6"/>
      <c r="BBI36" s="6"/>
      <c r="BBJ36" s="6"/>
      <c r="BBK36" s="6"/>
      <c r="BBL36" s="6"/>
      <c r="BBM36" s="6"/>
      <c r="BBN36" s="6"/>
      <c r="BBO36" s="6"/>
      <c r="BBP36" s="6"/>
      <c r="BBQ36" s="6"/>
      <c r="BBR36" s="6"/>
      <c r="BBS36" s="6"/>
      <c r="BBT36" s="6"/>
      <c r="BBU36" s="6"/>
      <c r="BBV36" s="6"/>
      <c r="BBW36" s="6"/>
      <c r="BBX36" s="6"/>
      <c r="BBY36" s="6"/>
      <c r="BBZ36" s="6"/>
      <c r="BCA36" s="6"/>
      <c r="BCB36" s="6"/>
      <c r="BCC36" s="6"/>
      <c r="BCD36" s="6"/>
      <c r="BCE36" s="6"/>
      <c r="BCF36" s="6"/>
      <c r="BCG36" s="6"/>
      <c r="BCH36" s="6"/>
      <c r="BCI36" s="6"/>
      <c r="BCJ36" s="6"/>
      <c r="BCK36" s="6"/>
      <c r="BCL36" s="6"/>
      <c r="BCM36" s="6"/>
      <c r="BCN36" s="6"/>
      <c r="BCO36" s="6"/>
      <c r="BCP36" s="6"/>
      <c r="BCQ36" s="6"/>
      <c r="BCR36" s="6"/>
      <c r="BCS36" s="6"/>
      <c r="BCT36" s="6"/>
      <c r="BCU36" s="6"/>
      <c r="BCV36" s="6"/>
      <c r="BCW36" s="6"/>
      <c r="BCX36" s="6"/>
      <c r="BCY36" s="6"/>
      <c r="BCZ36" s="6"/>
      <c r="BDA36" s="6"/>
      <c r="BDB36" s="6"/>
      <c r="BDC36" s="6"/>
      <c r="BDD36" s="6"/>
      <c r="BDE36" s="6"/>
      <c r="BDF36" s="6"/>
      <c r="BDG36" s="6"/>
      <c r="BDH36" s="6"/>
      <c r="BDI36" s="6"/>
      <c r="BDJ36" s="6"/>
      <c r="BDK36" s="6"/>
      <c r="BDL36" s="6"/>
      <c r="BDM36" s="6"/>
      <c r="BDN36" s="6"/>
      <c r="BDO36" s="6"/>
      <c r="BDP36" s="6"/>
      <c r="BDQ36" s="6"/>
      <c r="BDR36" s="6"/>
      <c r="BDS36" s="6"/>
      <c r="BDT36" s="6"/>
      <c r="BDU36" s="6"/>
      <c r="BDV36" s="6"/>
      <c r="BDW36" s="6"/>
      <c r="BDX36" s="6"/>
      <c r="BDY36" s="6"/>
      <c r="BDZ36" s="6"/>
      <c r="BEA36" s="6"/>
      <c r="BEB36" s="6"/>
      <c r="BEC36" s="6"/>
      <c r="BED36" s="6"/>
      <c r="BEE36" s="6"/>
      <c r="BEF36" s="6"/>
      <c r="BEG36" s="6"/>
      <c r="BEH36" s="6"/>
      <c r="BEI36" s="6"/>
      <c r="BEJ36" s="6"/>
      <c r="BEK36" s="6"/>
      <c r="BEL36" s="6"/>
      <c r="BEM36" s="6"/>
      <c r="BEN36" s="6"/>
      <c r="BEO36" s="6"/>
      <c r="BEP36" s="6"/>
      <c r="BEQ36" s="6"/>
      <c r="BER36" s="6"/>
      <c r="BES36" s="6"/>
      <c r="BET36" s="6"/>
      <c r="BEU36" s="6"/>
      <c r="BEV36" s="6"/>
      <c r="BEW36" s="6"/>
      <c r="BEX36" s="6"/>
      <c r="BEY36" s="6"/>
      <c r="BEZ36" s="6"/>
      <c r="BFA36" s="6"/>
      <c r="BFB36" s="6"/>
      <c r="BFC36" s="6"/>
      <c r="BFD36" s="6"/>
      <c r="BFE36" s="6"/>
      <c r="BFF36" s="6"/>
      <c r="BFG36" s="6"/>
      <c r="BFH36" s="6"/>
      <c r="BFI36" s="6"/>
      <c r="BFJ36" s="6"/>
      <c r="BFK36" s="6"/>
      <c r="BFL36" s="6"/>
      <c r="BFM36" s="6"/>
      <c r="BFN36" s="6"/>
      <c r="BFO36" s="6"/>
      <c r="BFP36" s="6"/>
      <c r="BFQ36" s="6"/>
      <c r="BFR36" s="6"/>
      <c r="BFS36" s="6"/>
      <c r="BFT36" s="6"/>
      <c r="BFU36" s="6"/>
      <c r="BFV36" s="6"/>
      <c r="BFW36" s="6"/>
      <c r="BFX36" s="6"/>
      <c r="BFY36" s="6"/>
      <c r="BFZ36" s="6"/>
      <c r="BGA36" s="6"/>
      <c r="BGB36" s="6"/>
      <c r="BGC36" s="6"/>
      <c r="BGD36" s="6"/>
      <c r="BGE36" s="6"/>
      <c r="BGF36" s="6"/>
      <c r="BGG36" s="6"/>
      <c r="BGH36" s="6"/>
      <c r="BGI36" s="6"/>
      <c r="BGJ36" s="6"/>
      <c r="BGK36" s="6"/>
      <c r="BGL36" s="6"/>
      <c r="BGM36" s="6"/>
      <c r="BGN36" s="6"/>
      <c r="BGO36" s="6"/>
      <c r="BGP36" s="6"/>
      <c r="BGQ36" s="6"/>
      <c r="BGR36" s="6"/>
      <c r="BGS36" s="6"/>
      <c r="BGT36" s="6"/>
      <c r="BGU36" s="6"/>
      <c r="BGV36" s="6"/>
      <c r="BGW36" s="6"/>
      <c r="BGX36" s="6"/>
      <c r="BGY36" s="6"/>
      <c r="BGZ36" s="6"/>
      <c r="BHA36" s="6"/>
      <c r="BHB36" s="6"/>
      <c r="BHC36" s="6"/>
      <c r="BHD36" s="6"/>
      <c r="BHE36" s="6"/>
      <c r="BHF36" s="6"/>
      <c r="BHG36" s="6"/>
      <c r="BHH36" s="6"/>
      <c r="BHI36" s="6"/>
      <c r="BHJ36" s="6"/>
      <c r="BHK36" s="6"/>
      <c r="BHL36" s="6"/>
      <c r="BHM36" s="6"/>
      <c r="BHN36" s="6"/>
      <c r="BHO36" s="6"/>
      <c r="BHP36" s="6"/>
      <c r="BHQ36" s="6"/>
      <c r="BHR36" s="6"/>
      <c r="BHS36" s="6"/>
      <c r="BHT36" s="6"/>
      <c r="BHU36" s="6"/>
      <c r="BHV36" s="6"/>
      <c r="BHW36" s="6"/>
      <c r="BHX36" s="6"/>
      <c r="BHY36" s="6"/>
      <c r="BHZ36" s="6"/>
      <c r="BIA36" s="6"/>
      <c r="BIB36" s="6"/>
      <c r="BIC36" s="6"/>
      <c r="BID36" s="6"/>
      <c r="BIE36" s="6"/>
      <c r="BIF36" s="6"/>
      <c r="BIG36" s="6"/>
      <c r="BIH36" s="6"/>
      <c r="BII36" s="6"/>
      <c r="BIJ36" s="6"/>
      <c r="BIK36" s="6"/>
      <c r="BIL36" s="6"/>
      <c r="BIM36" s="6"/>
      <c r="BIN36" s="6"/>
      <c r="BIO36" s="6"/>
      <c r="BIP36" s="6"/>
      <c r="BIQ36" s="6"/>
      <c r="BIR36" s="6"/>
      <c r="BIS36" s="6"/>
      <c r="BIT36" s="6"/>
      <c r="BIU36" s="6"/>
      <c r="BIV36" s="6"/>
      <c r="BIW36" s="6"/>
      <c r="BIX36" s="6"/>
      <c r="BIY36" s="6"/>
      <c r="BIZ36" s="6"/>
      <c r="BJA36" s="6"/>
      <c r="BJB36" s="6"/>
      <c r="BJC36" s="6"/>
      <c r="BJD36" s="6"/>
      <c r="BJE36" s="6"/>
      <c r="BJF36" s="6"/>
      <c r="BJG36" s="6"/>
      <c r="BJH36" s="6"/>
      <c r="BJI36" s="6"/>
      <c r="BJJ36" s="6"/>
      <c r="BJK36" s="6"/>
      <c r="BJL36" s="6"/>
      <c r="BJM36" s="6"/>
      <c r="BJN36" s="6"/>
      <c r="BJO36" s="6"/>
      <c r="BJP36" s="6"/>
      <c r="BJQ36" s="6"/>
      <c r="BJR36" s="6"/>
      <c r="BJS36" s="6"/>
      <c r="BJT36" s="6"/>
      <c r="BJU36" s="6"/>
      <c r="BJV36" s="6"/>
      <c r="BJW36" s="6"/>
      <c r="BJX36" s="6"/>
      <c r="BJY36" s="6"/>
      <c r="BJZ36" s="6"/>
      <c r="BKA36" s="6"/>
      <c r="BKB36" s="6"/>
      <c r="BKC36" s="6"/>
      <c r="BKD36" s="6"/>
      <c r="BKE36" s="6"/>
      <c r="BKF36" s="6"/>
      <c r="BKG36" s="6"/>
      <c r="BKH36" s="6"/>
      <c r="BKI36" s="6"/>
      <c r="BKJ36" s="6"/>
      <c r="BKK36" s="6"/>
      <c r="BKL36" s="6"/>
      <c r="BKM36" s="6"/>
      <c r="BKN36" s="6"/>
      <c r="BKO36" s="6"/>
      <c r="BKP36" s="6"/>
      <c r="BKQ36" s="6"/>
      <c r="BKR36" s="6"/>
      <c r="BKS36" s="6"/>
      <c r="BKT36" s="6"/>
      <c r="BKU36" s="6"/>
      <c r="BKV36" s="6"/>
      <c r="BKW36" s="6"/>
      <c r="BKX36" s="6"/>
      <c r="BKY36" s="6"/>
      <c r="BKZ36" s="6"/>
      <c r="BLA36" s="6"/>
      <c r="BLB36" s="6"/>
      <c r="BLC36" s="6"/>
      <c r="BLD36" s="6"/>
      <c r="BLE36" s="6"/>
      <c r="BLF36" s="6"/>
      <c r="BLG36" s="6"/>
      <c r="BLH36" s="6"/>
      <c r="BLI36" s="6"/>
      <c r="BLJ36" s="6"/>
      <c r="BLK36" s="6"/>
      <c r="BLL36" s="6"/>
      <c r="BLM36" s="6"/>
      <c r="BLN36" s="6"/>
      <c r="BLO36" s="6"/>
      <c r="BLP36" s="6"/>
      <c r="BLQ36" s="6"/>
      <c r="BLR36" s="6"/>
      <c r="BLS36" s="6"/>
      <c r="BLT36" s="6"/>
      <c r="BLU36" s="6"/>
      <c r="BLV36" s="6"/>
      <c r="BLW36" s="6"/>
      <c r="BLX36" s="6"/>
      <c r="BLY36" s="6"/>
      <c r="BLZ36" s="6"/>
      <c r="BMA36" s="6"/>
      <c r="BMB36" s="6"/>
      <c r="BMC36" s="6"/>
      <c r="BMD36" s="6"/>
      <c r="BME36" s="6"/>
      <c r="BMF36" s="6"/>
      <c r="BMG36" s="6"/>
      <c r="BMH36" s="6"/>
      <c r="BMI36" s="6"/>
      <c r="BMJ36" s="6"/>
      <c r="BMK36" s="6"/>
      <c r="BML36" s="6"/>
      <c r="BMM36" s="6"/>
      <c r="BMN36" s="6"/>
      <c r="BMO36" s="6"/>
      <c r="BMP36" s="6"/>
      <c r="BMQ36" s="6"/>
      <c r="BMR36" s="6"/>
      <c r="BMS36" s="6"/>
      <c r="BMT36" s="6"/>
      <c r="BMU36" s="6"/>
      <c r="BMV36" s="6"/>
      <c r="BMW36" s="6"/>
      <c r="BMX36" s="6"/>
      <c r="BMY36" s="6"/>
      <c r="BMZ36" s="6"/>
      <c r="BNA36" s="6"/>
      <c r="BNB36" s="6"/>
      <c r="BNC36" s="6"/>
      <c r="BND36" s="6"/>
      <c r="BNE36" s="6"/>
      <c r="BNF36" s="6"/>
      <c r="BNG36" s="6"/>
      <c r="BNH36" s="6"/>
      <c r="BNI36" s="6"/>
      <c r="BNJ36" s="6"/>
      <c r="BNK36" s="6"/>
      <c r="BNL36" s="6"/>
      <c r="BNM36" s="6"/>
      <c r="BNN36" s="6"/>
      <c r="BNO36" s="6"/>
      <c r="BNP36" s="6"/>
      <c r="BNQ36" s="6"/>
      <c r="BNR36" s="6"/>
      <c r="BNS36" s="6"/>
      <c r="BNT36" s="6"/>
      <c r="BNU36" s="6"/>
      <c r="BNV36" s="6"/>
      <c r="BNW36" s="6"/>
      <c r="BNX36" s="6"/>
      <c r="BNY36" s="6"/>
      <c r="BNZ36" s="6"/>
      <c r="BOA36" s="6"/>
      <c r="BOB36" s="6"/>
      <c r="BOC36" s="6"/>
      <c r="BOD36" s="6"/>
      <c r="BOE36" s="6"/>
      <c r="BOF36" s="6"/>
      <c r="BOG36" s="6"/>
      <c r="BOH36" s="6"/>
      <c r="BOI36" s="6"/>
      <c r="BOJ36" s="6"/>
      <c r="BOK36" s="6"/>
      <c r="BOL36" s="6"/>
      <c r="BOM36" s="6"/>
      <c r="BON36" s="6"/>
      <c r="BOO36" s="6"/>
      <c r="BOP36" s="6"/>
      <c r="BOQ36" s="6"/>
      <c r="BOR36" s="6"/>
      <c r="BOS36" s="6"/>
      <c r="BOT36" s="6"/>
      <c r="BOU36" s="6"/>
      <c r="BOV36" s="6"/>
      <c r="BOW36" s="6"/>
      <c r="BOX36" s="6"/>
      <c r="BOY36" s="6"/>
      <c r="BOZ36" s="6"/>
      <c r="BPA36" s="6"/>
      <c r="BPB36" s="6"/>
      <c r="BPC36" s="6"/>
      <c r="BPD36" s="6"/>
      <c r="BPE36" s="6"/>
      <c r="BPF36" s="6"/>
      <c r="BPG36" s="6"/>
      <c r="BPH36" s="6"/>
      <c r="BPI36" s="6"/>
      <c r="BPJ36" s="6"/>
      <c r="BPK36" s="6"/>
      <c r="BPL36" s="6"/>
      <c r="BPM36" s="6"/>
      <c r="BPN36" s="6"/>
      <c r="BPO36" s="6"/>
      <c r="BPP36" s="6"/>
      <c r="BPQ36" s="6"/>
      <c r="BPR36" s="6"/>
      <c r="BPS36" s="6"/>
      <c r="BPT36" s="6"/>
      <c r="BPU36" s="6"/>
      <c r="BPV36" s="6"/>
      <c r="BPW36" s="6"/>
      <c r="BPX36" s="6"/>
      <c r="BPY36" s="6"/>
      <c r="BPZ36" s="6"/>
      <c r="BQA36" s="6"/>
      <c r="BQB36" s="6"/>
      <c r="BQC36" s="6"/>
      <c r="BQD36" s="6"/>
      <c r="BQE36" s="6"/>
      <c r="BQF36" s="6"/>
      <c r="BQG36" s="6"/>
      <c r="BQH36" s="6"/>
      <c r="BQI36" s="6"/>
      <c r="BQJ36" s="6"/>
      <c r="BQK36" s="6"/>
      <c r="BQL36" s="6"/>
      <c r="BQM36" s="6"/>
      <c r="BQN36" s="6"/>
      <c r="BQO36" s="6"/>
      <c r="BQP36" s="6"/>
      <c r="BQQ36" s="6"/>
      <c r="BQR36" s="6"/>
      <c r="BQS36" s="6"/>
      <c r="BQT36" s="6"/>
      <c r="BQU36" s="6"/>
      <c r="BQV36" s="6"/>
      <c r="BQW36" s="6"/>
      <c r="BQX36" s="6"/>
      <c r="BQY36" s="6"/>
      <c r="BQZ36" s="6"/>
      <c r="BRA36" s="6"/>
      <c r="BRB36" s="6"/>
      <c r="BRC36" s="6"/>
      <c r="BRD36" s="6"/>
      <c r="BRE36" s="6"/>
      <c r="BRF36" s="6"/>
      <c r="BRG36" s="6"/>
      <c r="BRH36" s="6"/>
      <c r="BRI36" s="6"/>
      <c r="BRJ36" s="6"/>
      <c r="BRK36" s="6"/>
      <c r="BRL36" s="6"/>
      <c r="BRM36" s="6"/>
      <c r="BRN36" s="6"/>
      <c r="BRO36" s="6"/>
      <c r="BRP36" s="6"/>
      <c r="BRQ36" s="6"/>
      <c r="BRR36" s="6"/>
      <c r="BRS36" s="6"/>
      <c r="BRT36" s="6"/>
      <c r="BRU36" s="6"/>
      <c r="BRV36" s="6"/>
      <c r="BRW36" s="6"/>
      <c r="BRX36" s="6"/>
      <c r="BRY36" s="6"/>
      <c r="BRZ36" s="6"/>
      <c r="BSA36" s="6"/>
      <c r="BSB36" s="6"/>
      <c r="BSC36" s="6"/>
      <c r="BSD36" s="6"/>
      <c r="BSE36" s="6"/>
      <c r="BSF36" s="6"/>
      <c r="BSG36" s="6"/>
      <c r="BSH36" s="6"/>
      <c r="BSI36" s="6"/>
      <c r="BSJ36" s="6"/>
      <c r="BSK36" s="6"/>
      <c r="BSL36" s="6"/>
      <c r="BSM36" s="6"/>
      <c r="BSN36" s="6"/>
      <c r="BSO36" s="6"/>
      <c r="BSP36" s="6"/>
      <c r="BSQ36" s="6"/>
      <c r="BSR36" s="6"/>
      <c r="BSS36" s="6"/>
      <c r="BST36" s="6"/>
      <c r="BSU36" s="6"/>
      <c r="BSV36" s="6"/>
      <c r="BSW36" s="6"/>
      <c r="BSX36" s="6"/>
      <c r="BSY36" s="6"/>
      <c r="BSZ36" s="6"/>
      <c r="BTA36" s="6"/>
      <c r="BTB36" s="6"/>
      <c r="BTC36" s="6"/>
      <c r="BTD36" s="6"/>
      <c r="BTE36" s="6"/>
      <c r="BTF36" s="6"/>
      <c r="BTG36" s="6"/>
      <c r="BTH36" s="6"/>
      <c r="BTI36" s="6"/>
      <c r="BTJ36" s="6"/>
      <c r="BTK36" s="6"/>
      <c r="BTL36" s="6"/>
      <c r="BTM36" s="6"/>
      <c r="BTN36" s="6"/>
      <c r="BTO36" s="6"/>
      <c r="BTP36" s="6"/>
      <c r="BTQ36" s="6"/>
      <c r="BTR36" s="6"/>
      <c r="BTS36" s="6"/>
      <c r="BTT36" s="6"/>
      <c r="BTU36" s="6"/>
      <c r="BTV36" s="6"/>
      <c r="BTW36" s="6"/>
      <c r="BTX36" s="6"/>
      <c r="BTY36" s="6"/>
      <c r="BTZ36" s="6"/>
      <c r="BUA36" s="6"/>
      <c r="BUB36" s="6"/>
      <c r="BUC36" s="6"/>
      <c r="BUD36" s="6"/>
      <c r="BUE36" s="6"/>
      <c r="BUF36" s="6"/>
      <c r="BUG36" s="6"/>
      <c r="BUH36" s="6"/>
      <c r="BUI36" s="6"/>
      <c r="BUJ36" s="6"/>
      <c r="BUK36" s="6"/>
      <c r="BUL36" s="6"/>
      <c r="BUM36" s="6"/>
      <c r="BUN36" s="6"/>
      <c r="BUO36" s="6"/>
      <c r="BUP36" s="6"/>
      <c r="BUQ36" s="6"/>
      <c r="BUR36" s="6"/>
      <c r="BUS36" s="6"/>
      <c r="BUT36" s="6"/>
      <c r="BUU36" s="6"/>
      <c r="BUV36" s="6"/>
      <c r="BUW36" s="6"/>
      <c r="BUX36" s="6"/>
      <c r="BUY36" s="6"/>
      <c r="BUZ36" s="6"/>
      <c r="BVA36" s="6"/>
      <c r="BVB36" s="6"/>
      <c r="BVC36" s="6"/>
      <c r="BVD36" s="6"/>
      <c r="BVE36" s="6"/>
      <c r="BVF36" s="6"/>
      <c r="BVG36" s="6"/>
      <c r="BVH36" s="6"/>
      <c r="BVI36" s="6"/>
      <c r="BVJ36" s="6"/>
      <c r="BVK36" s="6"/>
      <c r="BVL36" s="6"/>
      <c r="BVM36" s="6"/>
      <c r="BVN36" s="6"/>
      <c r="BVO36" s="6"/>
      <c r="BVP36" s="6"/>
      <c r="BVQ36" s="6"/>
      <c r="BVR36" s="6"/>
      <c r="BVS36" s="6"/>
      <c r="BVT36" s="6"/>
      <c r="BVU36" s="6"/>
      <c r="BVV36" s="6"/>
      <c r="BVW36" s="6"/>
      <c r="BVX36" s="6"/>
      <c r="BVY36" s="6"/>
      <c r="BVZ36" s="6"/>
      <c r="BWA36" s="6"/>
      <c r="BWB36" s="6"/>
      <c r="BWC36" s="6"/>
      <c r="BWD36" s="6"/>
      <c r="BWE36" s="6"/>
      <c r="BWF36" s="6"/>
      <c r="BWG36" s="6"/>
      <c r="BWH36" s="6"/>
      <c r="BWI36" s="6"/>
      <c r="BWJ36" s="6"/>
      <c r="BWK36" s="6"/>
      <c r="BWL36" s="6"/>
      <c r="BWM36" s="6"/>
      <c r="BWN36" s="6"/>
      <c r="BWO36" s="6"/>
      <c r="BWP36" s="6"/>
      <c r="BWQ36" s="6"/>
      <c r="BWR36" s="6"/>
      <c r="BWS36" s="6"/>
      <c r="BWT36" s="6"/>
      <c r="BWU36" s="6"/>
      <c r="BWV36" s="6"/>
      <c r="BWW36" s="6"/>
      <c r="BWX36" s="6"/>
      <c r="BWY36" s="6"/>
      <c r="BWZ36" s="6"/>
      <c r="BXA36" s="6"/>
      <c r="BXB36" s="6"/>
      <c r="BXC36" s="6"/>
      <c r="BXD36" s="6"/>
      <c r="BXE36" s="6"/>
      <c r="BXF36" s="6"/>
      <c r="BXG36" s="6"/>
      <c r="BXH36" s="6"/>
      <c r="BXI36" s="6"/>
      <c r="BXJ36" s="6"/>
      <c r="BXK36" s="6"/>
      <c r="BXL36" s="6"/>
      <c r="BXM36" s="6"/>
      <c r="BXN36" s="6"/>
      <c r="BXO36" s="6"/>
      <c r="BXP36" s="6"/>
      <c r="BXQ36" s="6"/>
      <c r="BXR36" s="6"/>
      <c r="BXS36" s="6"/>
      <c r="BXT36" s="6"/>
      <c r="BXU36" s="6"/>
      <c r="BXV36" s="6"/>
      <c r="BXW36" s="6"/>
      <c r="BXX36" s="6"/>
      <c r="BXY36" s="6"/>
      <c r="BXZ36" s="6"/>
      <c r="BYA36" s="6"/>
      <c r="BYB36" s="6"/>
      <c r="BYC36" s="6"/>
      <c r="BYD36" s="6"/>
      <c r="BYE36" s="6"/>
      <c r="BYF36" s="6"/>
      <c r="BYG36" s="6"/>
      <c r="BYH36" s="6"/>
      <c r="BYI36" s="6"/>
      <c r="BYJ36" s="6"/>
      <c r="BYK36" s="6"/>
      <c r="BYL36" s="6"/>
      <c r="BYM36" s="6"/>
      <c r="BYN36" s="6"/>
      <c r="BYO36" s="6"/>
      <c r="BYP36" s="6"/>
      <c r="BYQ36" s="6"/>
      <c r="BYR36" s="6"/>
      <c r="BYS36" s="6"/>
      <c r="BYT36" s="6"/>
      <c r="BYU36" s="6"/>
      <c r="BYV36" s="6"/>
      <c r="BYW36" s="6"/>
      <c r="BYX36" s="6"/>
      <c r="BYY36" s="6"/>
      <c r="BYZ36" s="6"/>
      <c r="BZA36" s="6"/>
      <c r="BZB36" s="6"/>
      <c r="BZC36" s="6"/>
      <c r="BZD36" s="6"/>
      <c r="BZE36" s="6"/>
      <c r="BZF36" s="6"/>
      <c r="BZG36" s="6"/>
      <c r="BZH36" s="6"/>
      <c r="BZI36" s="6"/>
      <c r="BZJ36" s="6"/>
      <c r="BZK36" s="6"/>
      <c r="BZL36" s="6"/>
      <c r="BZM36" s="6"/>
      <c r="BZN36" s="6"/>
      <c r="BZO36" s="6"/>
      <c r="BZP36" s="6"/>
      <c r="BZQ36" s="6"/>
      <c r="BZR36" s="6"/>
      <c r="BZS36" s="6"/>
      <c r="BZT36" s="6"/>
      <c r="BZU36" s="6"/>
      <c r="BZV36" s="6"/>
      <c r="BZW36" s="6"/>
      <c r="BZX36" s="6"/>
      <c r="BZY36" s="6"/>
      <c r="BZZ36" s="6"/>
      <c r="CAA36" s="6"/>
      <c r="CAB36" s="6"/>
      <c r="CAC36" s="6"/>
      <c r="CAD36" s="6"/>
      <c r="CAE36" s="6"/>
      <c r="CAF36" s="6"/>
      <c r="CAG36" s="6"/>
    </row>
    <row r="37" spans="1:2061" ht="15.75" thickBot="1" x14ac:dyDescent="0.3">
      <c r="A37" s="71">
        <v>2</v>
      </c>
      <c r="B37" s="70"/>
      <c r="C37" s="89" t="str">
        <f>AG26</f>
        <v>TOURCOING 2</v>
      </c>
      <c r="D37" s="90"/>
      <c r="E37" s="90"/>
      <c r="F37" s="90"/>
      <c r="G37" s="90"/>
      <c r="H37" s="194">
        <v>2</v>
      </c>
      <c r="I37" s="194">
        <v>2</v>
      </c>
      <c r="J37" s="90" t="str">
        <f>AG28</f>
        <v>VAL D'EUROPE 2</v>
      </c>
      <c r="K37" s="90"/>
      <c r="L37" s="90"/>
      <c r="M37" s="90"/>
      <c r="N37" s="91"/>
      <c r="O37" s="72"/>
      <c r="P37" s="72"/>
      <c r="Q37" s="72"/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  <c r="AG37" s="72"/>
      <c r="AH37" s="72"/>
      <c r="AI37" s="72"/>
      <c r="AJ37" s="72"/>
      <c r="AK37" s="72"/>
      <c r="AL37" s="72"/>
      <c r="AM37" s="72"/>
      <c r="AN37" s="72"/>
      <c r="AO37" s="72"/>
      <c r="AP37" s="72"/>
      <c r="AQ37" s="72"/>
      <c r="AR37" s="72"/>
      <c r="AS37" s="72"/>
      <c r="AT37" s="72"/>
      <c r="AU37" s="72"/>
      <c r="AV37" s="72"/>
      <c r="AW37" s="73"/>
      <c r="AX37" s="16">
        <f>IF(H37="",0,IF(H37=I37,0,IF(H37&lt;I37,0,IF(Equipes!$Z$2=1,IF('Matchs de poule'!H37&gt;'Matchs de poule'!I37,3),IF(Equipes!$Z$2=2,IF('Matchs de poule'!H37&gt;'Matchs de poule'!I37,4))))))</f>
        <v>0</v>
      </c>
      <c r="AY37" s="18">
        <f>IF(I37="",0,IF(I37=H37,0,IF(I37&lt;H37,0,IF(Equipes!$Z$2=1,IF('Matchs de poule'!I37&gt;'Matchs de poule'!H37,3),IF(Equipes!$Z$2=2,IF(I37&gt;'Matchs de poule'!H37,4))))))</f>
        <v>0</v>
      </c>
      <c r="AZ37" s="28">
        <f>IF(H37="",0,IF(H37&gt;I37,0,IF(H37&lt;I37,0,IF(Equipes!$Z$2=1,IF('Matchs de poule'!H37='Matchs de poule'!I37,1),IF(Equipes!$Z$2=2,IF('Matchs de poule'!H37=I37,2))))))</f>
        <v>1</v>
      </c>
      <c r="BA37" s="18">
        <f>IF(I37="",0,IF(I37&gt;H37,0,IF(I37&lt;H37,0,IF(Equipes!$Z$2=1,IF('Matchs de poule'!I37='Matchs de poule'!H37,1),IF(Equipes!$Z$2=2,IF('Matchs de poule'!I37='Matchs de poule'!H37,2))))))</f>
        <v>1</v>
      </c>
      <c r="BB37" s="28">
        <f>IF(H37="",0,IF(H37&gt;I37,0,IF(H37=I37,0,IF(Equipes!$Z$2=1,IF('Matchs de poule'!H37&lt;'Matchs de poule'!I37,0),IF(Equipes!$Z$2=2,IF('Matchs de poule'!H37&lt;'Matchs de poule'!I37,1))))))</f>
        <v>0</v>
      </c>
      <c r="BC37" s="18">
        <f>IF(I37="",0,IF(I37&gt;H37,0,IF(I37=H37,0,IF(Equipes!$Z$2=1,IF('Matchs de poule'!I37&lt;'Matchs de poule'!H37,0),IF(Equipes!$Z$2=2,IF('Matchs de poule'!I37&lt;'Matchs de poule'!H37,1))))))</f>
        <v>0</v>
      </c>
      <c r="BD37" s="16">
        <f t="shared" si="22"/>
        <v>1</v>
      </c>
      <c r="BE37" s="18">
        <f t="shared" si="23"/>
        <v>1</v>
      </c>
      <c r="BF37" s="28">
        <f t="shared" si="24"/>
        <v>1</v>
      </c>
      <c r="BG37" s="18">
        <f t="shared" si="25"/>
        <v>1</v>
      </c>
      <c r="BH37" s="28" t="b">
        <f t="shared" si="26"/>
        <v>0</v>
      </c>
      <c r="BI37" s="18" t="b">
        <f t="shared" si="27"/>
        <v>0</v>
      </c>
      <c r="BJ37" s="28">
        <f t="shared" si="28"/>
        <v>1</v>
      </c>
      <c r="BK37" s="18">
        <f t="shared" si="29"/>
        <v>1</v>
      </c>
      <c r="BL37" s="28" t="b">
        <f t="shared" si="30"/>
        <v>0</v>
      </c>
      <c r="BM37" s="18" t="b">
        <f t="shared" si="31"/>
        <v>0</v>
      </c>
      <c r="BN37" s="28">
        <f t="shared" si="32"/>
        <v>2</v>
      </c>
      <c r="BO37" s="18">
        <f t="shared" si="33"/>
        <v>2</v>
      </c>
      <c r="BP37" s="28">
        <f t="shared" si="34"/>
        <v>2</v>
      </c>
      <c r="BQ37" s="18">
        <f t="shared" si="35"/>
        <v>2</v>
      </c>
      <c r="BR37" s="80"/>
      <c r="BS37" s="81"/>
      <c r="BT37" s="81"/>
      <c r="BU37" s="81"/>
      <c r="BV37" s="81"/>
      <c r="BW37" s="81"/>
      <c r="BX37" s="81"/>
      <c r="BY37" s="81"/>
      <c r="BZ37" s="81"/>
      <c r="CA37" s="81"/>
      <c r="CB37" s="81"/>
      <c r="CC37" s="81"/>
      <c r="CD37" s="82"/>
      <c r="CE37" s="82"/>
      <c r="CF37" s="82"/>
      <c r="CG37" s="82"/>
      <c r="CH37" s="82"/>
      <c r="CI37" s="82"/>
      <c r="CJ37" s="82"/>
      <c r="CK37" s="82"/>
      <c r="CL37" s="82"/>
      <c r="CM37" s="82"/>
      <c r="CN37" s="82"/>
      <c r="CO37" s="82"/>
      <c r="CP37" s="82"/>
      <c r="CQ37" s="82"/>
      <c r="CR37" s="82"/>
      <c r="CS37" s="82"/>
      <c r="CT37" s="82"/>
      <c r="CU37" s="82"/>
      <c r="CV37" s="82"/>
      <c r="CW37" s="82"/>
      <c r="CX37" s="82"/>
      <c r="CY37" s="82"/>
      <c r="CZ37" s="82"/>
      <c r="DA37" s="82"/>
      <c r="DB37" s="82"/>
      <c r="DC37" s="82"/>
      <c r="DD37" s="82"/>
      <c r="DE37" s="82"/>
      <c r="DF37" s="82"/>
      <c r="DG37" s="82"/>
      <c r="DH37" s="82"/>
      <c r="DI37" s="82"/>
      <c r="DJ37" s="82"/>
      <c r="DK37" s="82"/>
      <c r="DL37" s="82"/>
      <c r="DM37" s="82"/>
      <c r="DN37" s="82"/>
      <c r="DO37" s="82"/>
      <c r="DP37" s="82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  <c r="PM37" s="6"/>
      <c r="PN37" s="6"/>
      <c r="PO37" s="6"/>
      <c r="PP37" s="6"/>
      <c r="PQ37" s="6"/>
      <c r="PR37" s="6"/>
      <c r="PS37" s="6"/>
      <c r="PT37" s="6"/>
      <c r="PU37" s="6"/>
      <c r="PV37" s="6"/>
      <c r="PW37" s="6"/>
      <c r="PX37" s="6"/>
      <c r="PY37" s="6"/>
      <c r="PZ37" s="6"/>
      <c r="QA37" s="6"/>
      <c r="QB37" s="6"/>
      <c r="QC37" s="6"/>
      <c r="QD37" s="6"/>
      <c r="QE37" s="6"/>
      <c r="QF37" s="6"/>
      <c r="QG37" s="6"/>
      <c r="QH37" s="6"/>
      <c r="QI37" s="6"/>
      <c r="QJ37" s="6"/>
      <c r="QK37" s="6"/>
      <c r="QL37" s="6"/>
      <c r="QM37" s="6"/>
      <c r="QN37" s="6"/>
      <c r="QO37" s="6"/>
      <c r="QP37" s="6"/>
      <c r="QQ37" s="6"/>
      <c r="QR37" s="6"/>
      <c r="QS37" s="6"/>
      <c r="QT37" s="6"/>
      <c r="QU37" s="6"/>
      <c r="QV37" s="6"/>
      <c r="QW37" s="6"/>
      <c r="QX37" s="6"/>
      <c r="QY37" s="6"/>
      <c r="QZ37" s="6"/>
      <c r="RA37" s="6"/>
      <c r="RB37" s="6"/>
      <c r="RC37" s="6"/>
      <c r="RD37" s="6"/>
      <c r="RE37" s="6"/>
      <c r="RF37" s="6"/>
      <c r="RG37" s="6"/>
      <c r="RH37" s="6"/>
      <c r="RI37" s="6"/>
      <c r="RJ37" s="6"/>
      <c r="RK37" s="6"/>
      <c r="RL37" s="6"/>
      <c r="RM37" s="6"/>
      <c r="RN37" s="6"/>
      <c r="RO37" s="6"/>
      <c r="RP37" s="6"/>
      <c r="RQ37" s="6"/>
      <c r="RR37" s="6"/>
      <c r="RS37" s="6"/>
      <c r="RT37" s="6"/>
      <c r="RU37" s="6"/>
      <c r="RV37" s="6"/>
      <c r="RW37" s="6"/>
      <c r="RX37" s="6"/>
      <c r="RY37" s="6"/>
      <c r="RZ37" s="6"/>
      <c r="SA37" s="6"/>
      <c r="SB37" s="6"/>
      <c r="SC37" s="6"/>
      <c r="SD37" s="6"/>
      <c r="SE37" s="6"/>
      <c r="SF37" s="6"/>
      <c r="SG37" s="6"/>
      <c r="SH37" s="6"/>
      <c r="SI37" s="6"/>
      <c r="SJ37" s="6"/>
      <c r="SK37" s="6"/>
      <c r="SL37" s="6"/>
      <c r="SM37" s="6"/>
      <c r="SN37" s="6"/>
      <c r="SO37" s="6"/>
      <c r="SP37" s="6"/>
      <c r="SQ37" s="6"/>
      <c r="SR37" s="6"/>
      <c r="SS37" s="6"/>
      <c r="ST37" s="6"/>
      <c r="SU37" s="6"/>
      <c r="SV37" s="6"/>
      <c r="SW37" s="6"/>
      <c r="SX37" s="6"/>
      <c r="SY37" s="6"/>
      <c r="SZ37" s="6"/>
      <c r="TA37" s="6"/>
      <c r="TB37" s="6"/>
      <c r="TC37" s="6"/>
      <c r="TD37" s="6"/>
      <c r="TE37" s="6"/>
      <c r="TF37" s="6"/>
      <c r="TG37" s="6"/>
      <c r="TH37" s="6"/>
      <c r="TI37" s="6"/>
      <c r="TJ37" s="6"/>
      <c r="TK37" s="6"/>
      <c r="TL37" s="6"/>
      <c r="TM37" s="6"/>
      <c r="TN37" s="6"/>
      <c r="TO37" s="6"/>
      <c r="TP37" s="6"/>
      <c r="TQ37" s="6"/>
      <c r="TR37" s="6"/>
      <c r="TS37" s="6"/>
      <c r="TT37" s="6"/>
      <c r="TU37" s="6"/>
      <c r="TV37" s="6"/>
      <c r="TW37" s="6"/>
      <c r="TX37" s="6"/>
      <c r="TY37" s="6"/>
      <c r="TZ37" s="6"/>
      <c r="UA37" s="6"/>
      <c r="UB37" s="6"/>
      <c r="UC37" s="6"/>
      <c r="UD37" s="6"/>
      <c r="UE37" s="6"/>
      <c r="UF37" s="6"/>
      <c r="UG37" s="6"/>
      <c r="UH37" s="6"/>
      <c r="UI37" s="6"/>
      <c r="UJ37" s="6"/>
      <c r="UK37" s="6"/>
      <c r="UL37" s="6"/>
      <c r="UM37" s="6"/>
      <c r="UN37" s="6"/>
      <c r="UO37" s="6"/>
      <c r="UP37" s="6"/>
      <c r="UQ37" s="6"/>
      <c r="UR37" s="6"/>
      <c r="US37" s="6"/>
      <c r="UT37" s="6"/>
      <c r="UU37" s="6"/>
      <c r="UV37" s="6"/>
      <c r="UW37" s="6"/>
      <c r="UX37" s="6"/>
      <c r="UY37" s="6"/>
      <c r="UZ37" s="6"/>
      <c r="VA37" s="6"/>
      <c r="VB37" s="6"/>
      <c r="VC37" s="6"/>
      <c r="VD37" s="6"/>
      <c r="VE37" s="6"/>
      <c r="VF37" s="6"/>
      <c r="VG37" s="6"/>
      <c r="VH37" s="6"/>
      <c r="VI37" s="6"/>
      <c r="VJ37" s="6"/>
      <c r="VK37" s="6"/>
      <c r="VL37" s="6"/>
      <c r="VM37" s="6"/>
      <c r="VN37" s="6"/>
      <c r="VO37" s="6"/>
      <c r="VP37" s="6"/>
      <c r="VQ37" s="6"/>
      <c r="VR37" s="6"/>
      <c r="VS37" s="6"/>
      <c r="VT37" s="6"/>
      <c r="VU37" s="6"/>
      <c r="VV37" s="6"/>
      <c r="VW37" s="6"/>
      <c r="VX37" s="6"/>
      <c r="VY37" s="6"/>
      <c r="VZ37" s="6"/>
      <c r="WA37" s="6"/>
      <c r="WB37" s="6"/>
      <c r="WC37" s="6"/>
      <c r="WD37" s="6"/>
      <c r="WE37" s="6"/>
      <c r="WF37" s="6"/>
      <c r="WG37" s="6"/>
      <c r="WH37" s="6"/>
      <c r="WI37" s="6"/>
      <c r="WJ37" s="6"/>
      <c r="WK37" s="6"/>
      <c r="WL37" s="6"/>
      <c r="WM37" s="6"/>
      <c r="WN37" s="6"/>
      <c r="WO37" s="6"/>
      <c r="WP37" s="6"/>
      <c r="WQ37" s="6"/>
      <c r="WR37" s="6"/>
      <c r="WS37" s="6"/>
      <c r="WT37" s="6"/>
      <c r="WU37" s="6"/>
      <c r="WV37" s="6"/>
      <c r="WW37" s="6"/>
      <c r="WX37" s="6"/>
      <c r="WY37" s="6"/>
      <c r="WZ37" s="6"/>
      <c r="XA37" s="6"/>
      <c r="XB37" s="6"/>
      <c r="XC37" s="6"/>
      <c r="XD37" s="6"/>
      <c r="XE37" s="6"/>
      <c r="XF37" s="6"/>
      <c r="XG37" s="6"/>
      <c r="XH37" s="6"/>
      <c r="XI37" s="6"/>
      <c r="XJ37" s="6"/>
      <c r="XK37" s="6"/>
      <c r="XL37" s="6"/>
      <c r="XM37" s="6"/>
      <c r="XN37" s="6"/>
      <c r="XO37" s="6"/>
      <c r="XP37" s="6"/>
      <c r="XQ37" s="6"/>
      <c r="XR37" s="6"/>
      <c r="XS37" s="6"/>
      <c r="XT37" s="6"/>
      <c r="XU37" s="6"/>
      <c r="XV37" s="6"/>
      <c r="XW37" s="6"/>
      <c r="XX37" s="6"/>
      <c r="XY37" s="6"/>
      <c r="XZ37" s="6"/>
      <c r="YA37" s="6"/>
      <c r="YB37" s="6"/>
      <c r="YC37" s="6"/>
      <c r="YD37" s="6"/>
      <c r="YE37" s="6"/>
      <c r="YF37" s="6"/>
      <c r="YG37" s="6"/>
      <c r="YH37" s="6"/>
      <c r="YI37" s="6"/>
      <c r="YJ37" s="6"/>
      <c r="YK37" s="6"/>
      <c r="YL37" s="6"/>
      <c r="YM37" s="6"/>
      <c r="YN37" s="6"/>
      <c r="YO37" s="6"/>
      <c r="YP37" s="6"/>
      <c r="YQ37" s="6"/>
      <c r="YR37" s="6"/>
      <c r="YS37" s="6"/>
      <c r="YT37" s="6"/>
      <c r="YU37" s="6"/>
      <c r="YV37" s="6"/>
      <c r="YW37" s="6"/>
      <c r="YX37" s="6"/>
      <c r="YY37" s="6"/>
      <c r="YZ37" s="6"/>
      <c r="ZA37" s="6"/>
      <c r="ZB37" s="6"/>
      <c r="ZC37" s="6"/>
      <c r="ZD37" s="6"/>
      <c r="ZE37" s="6"/>
      <c r="ZF37" s="6"/>
      <c r="ZG37" s="6"/>
      <c r="ZH37" s="6"/>
      <c r="ZI37" s="6"/>
      <c r="ZJ37" s="6"/>
      <c r="ZK37" s="6"/>
      <c r="ZL37" s="6"/>
      <c r="ZM37" s="6"/>
      <c r="ZN37" s="6"/>
      <c r="ZO37" s="6"/>
      <c r="ZP37" s="6"/>
      <c r="ZQ37" s="6"/>
      <c r="ZR37" s="6"/>
      <c r="ZS37" s="6"/>
      <c r="ZT37" s="6"/>
      <c r="ZU37" s="6"/>
      <c r="ZV37" s="6"/>
      <c r="ZW37" s="6"/>
      <c r="ZX37" s="6"/>
      <c r="ZY37" s="6"/>
      <c r="ZZ37" s="6"/>
      <c r="AAA37" s="6"/>
      <c r="AAB37" s="6"/>
      <c r="AAC37" s="6"/>
      <c r="AAD37" s="6"/>
      <c r="AAE37" s="6"/>
      <c r="AAF37" s="6"/>
      <c r="AAG37" s="6"/>
      <c r="AAH37" s="6"/>
      <c r="AAI37" s="6"/>
      <c r="AAJ37" s="6"/>
      <c r="AAK37" s="6"/>
      <c r="AAL37" s="6"/>
      <c r="AAM37" s="6"/>
      <c r="AAN37" s="6"/>
      <c r="AAO37" s="6"/>
      <c r="AAP37" s="6"/>
      <c r="AAQ37" s="6"/>
      <c r="AAR37" s="6"/>
      <c r="AAS37" s="6"/>
      <c r="AAT37" s="6"/>
      <c r="AAU37" s="6"/>
      <c r="AAV37" s="6"/>
      <c r="AAW37" s="6"/>
      <c r="AAX37" s="6"/>
      <c r="AAY37" s="6"/>
      <c r="AAZ37" s="6"/>
      <c r="ABA37" s="6"/>
      <c r="ABB37" s="6"/>
      <c r="ABC37" s="6"/>
      <c r="ABD37" s="6"/>
      <c r="ABE37" s="6"/>
      <c r="ABF37" s="6"/>
      <c r="ABG37" s="6"/>
      <c r="ABH37" s="6"/>
      <c r="ABI37" s="6"/>
      <c r="ABJ37" s="6"/>
      <c r="ABK37" s="6"/>
      <c r="ABL37" s="6"/>
      <c r="ABM37" s="6"/>
      <c r="ABN37" s="6"/>
      <c r="ABO37" s="6"/>
      <c r="ABP37" s="6"/>
      <c r="ABQ37" s="6"/>
      <c r="ABR37" s="6"/>
      <c r="ABS37" s="6"/>
      <c r="ABT37" s="6"/>
      <c r="ABU37" s="6"/>
      <c r="ABV37" s="6"/>
      <c r="ABW37" s="6"/>
      <c r="ABX37" s="6"/>
      <c r="ABY37" s="6"/>
      <c r="ABZ37" s="6"/>
      <c r="ACA37" s="6"/>
      <c r="ACB37" s="6"/>
      <c r="ACC37" s="6"/>
      <c r="ACD37" s="6"/>
      <c r="ACE37" s="6"/>
      <c r="ACF37" s="6"/>
      <c r="ACG37" s="6"/>
      <c r="ACH37" s="6"/>
      <c r="ACI37" s="6"/>
      <c r="ACJ37" s="6"/>
      <c r="ACK37" s="6"/>
      <c r="ACL37" s="6"/>
      <c r="ACM37" s="6"/>
      <c r="ACN37" s="6"/>
      <c r="ACO37" s="6"/>
      <c r="ACP37" s="6"/>
      <c r="ACQ37" s="6"/>
      <c r="ACR37" s="6"/>
      <c r="ACS37" s="6"/>
      <c r="ACT37" s="6"/>
      <c r="ACU37" s="6"/>
      <c r="ACV37" s="6"/>
      <c r="ACW37" s="6"/>
      <c r="ACX37" s="6"/>
      <c r="ACY37" s="6"/>
      <c r="ACZ37" s="6"/>
      <c r="ADA37" s="6"/>
      <c r="ADB37" s="6"/>
      <c r="ADC37" s="6"/>
      <c r="ADD37" s="6"/>
      <c r="ADE37" s="6"/>
      <c r="ADF37" s="6"/>
      <c r="ADG37" s="6"/>
      <c r="ADH37" s="6"/>
      <c r="ADI37" s="6"/>
      <c r="ADJ37" s="6"/>
      <c r="ADK37" s="6"/>
      <c r="ADL37" s="6"/>
      <c r="ADM37" s="6"/>
      <c r="ADN37" s="6"/>
      <c r="ADO37" s="6"/>
      <c r="ADP37" s="6"/>
      <c r="ADQ37" s="6"/>
      <c r="ADR37" s="6"/>
      <c r="ADS37" s="6"/>
      <c r="ADT37" s="6"/>
      <c r="ADU37" s="6"/>
      <c r="ADV37" s="6"/>
      <c r="ADW37" s="6"/>
      <c r="ADX37" s="6"/>
      <c r="ADY37" s="6"/>
      <c r="ADZ37" s="6"/>
      <c r="AEA37" s="6"/>
      <c r="AEB37" s="6"/>
      <c r="AEC37" s="6"/>
      <c r="AED37" s="6"/>
      <c r="AEE37" s="6"/>
      <c r="AEF37" s="6"/>
      <c r="AEG37" s="6"/>
      <c r="AEH37" s="6"/>
      <c r="AEI37" s="6"/>
      <c r="AEJ37" s="6"/>
      <c r="AEK37" s="6"/>
      <c r="AEL37" s="6"/>
      <c r="AEM37" s="6"/>
      <c r="AEN37" s="6"/>
      <c r="AEO37" s="6"/>
      <c r="AEP37" s="6"/>
      <c r="AEQ37" s="6"/>
      <c r="AER37" s="6"/>
      <c r="AES37" s="6"/>
      <c r="AET37" s="6"/>
      <c r="AEU37" s="6"/>
      <c r="AEV37" s="6"/>
      <c r="AEW37" s="6"/>
      <c r="AEX37" s="6"/>
      <c r="AEY37" s="6"/>
      <c r="AEZ37" s="6"/>
      <c r="AFA37" s="6"/>
      <c r="AFB37" s="6"/>
      <c r="AFC37" s="6"/>
      <c r="AFD37" s="6"/>
      <c r="AFE37" s="6"/>
      <c r="AFF37" s="6"/>
      <c r="AFG37" s="6"/>
      <c r="AFH37" s="6"/>
      <c r="AFI37" s="6"/>
      <c r="AFJ37" s="6"/>
      <c r="AFK37" s="6"/>
      <c r="AFL37" s="6"/>
      <c r="AFM37" s="6"/>
      <c r="AFN37" s="6"/>
      <c r="AFO37" s="6"/>
      <c r="AFP37" s="6"/>
      <c r="AFQ37" s="6"/>
      <c r="AFR37" s="6"/>
      <c r="AFS37" s="6"/>
      <c r="AFT37" s="6"/>
      <c r="AFU37" s="6"/>
      <c r="AFV37" s="6"/>
      <c r="AFW37" s="6"/>
      <c r="AFX37" s="6"/>
      <c r="AFY37" s="6"/>
      <c r="AFZ37" s="6"/>
      <c r="AGA37" s="6"/>
      <c r="AGB37" s="6"/>
      <c r="AGC37" s="6"/>
      <c r="AGD37" s="6"/>
      <c r="AGE37" s="6"/>
      <c r="AGF37" s="6"/>
      <c r="AGG37" s="6"/>
      <c r="AGH37" s="6"/>
      <c r="AGI37" s="6"/>
      <c r="AGJ37" s="6"/>
      <c r="AGK37" s="6"/>
      <c r="AGL37" s="6"/>
      <c r="AGM37" s="6"/>
      <c r="AGN37" s="6"/>
      <c r="AGO37" s="6"/>
      <c r="AGP37" s="6"/>
      <c r="AGQ37" s="6"/>
      <c r="AGR37" s="6"/>
      <c r="AGS37" s="6"/>
      <c r="AGT37" s="6"/>
      <c r="AGU37" s="6"/>
      <c r="AGV37" s="6"/>
      <c r="AGW37" s="6"/>
      <c r="AGX37" s="6"/>
      <c r="AGY37" s="6"/>
      <c r="AGZ37" s="6"/>
      <c r="AHA37" s="6"/>
      <c r="AHB37" s="6"/>
      <c r="AHC37" s="6"/>
      <c r="AHD37" s="6"/>
      <c r="AHE37" s="6"/>
      <c r="AHF37" s="6"/>
      <c r="AHG37" s="6"/>
      <c r="AHH37" s="6"/>
      <c r="AHI37" s="6"/>
      <c r="AHJ37" s="6"/>
      <c r="AHK37" s="6"/>
      <c r="AHL37" s="6"/>
      <c r="AHM37" s="6"/>
      <c r="AHN37" s="6"/>
      <c r="AHO37" s="6"/>
      <c r="AHP37" s="6"/>
      <c r="AHQ37" s="6"/>
      <c r="AHR37" s="6"/>
      <c r="AHS37" s="6"/>
      <c r="AHT37" s="6"/>
      <c r="AHU37" s="6"/>
      <c r="AHV37" s="6"/>
      <c r="AHW37" s="6"/>
      <c r="AHX37" s="6"/>
      <c r="AHY37" s="6"/>
      <c r="AHZ37" s="6"/>
      <c r="AIA37" s="6"/>
      <c r="AIB37" s="6"/>
      <c r="AIC37" s="6"/>
      <c r="AID37" s="6"/>
      <c r="AIE37" s="6"/>
      <c r="AIF37" s="6"/>
      <c r="AIG37" s="6"/>
      <c r="AIH37" s="6"/>
      <c r="AII37" s="6"/>
      <c r="AIJ37" s="6"/>
      <c r="AIK37" s="6"/>
      <c r="AIL37" s="6"/>
      <c r="AIM37" s="6"/>
      <c r="AIN37" s="6"/>
      <c r="AIO37" s="6"/>
      <c r="AIP37" s="6"/>
      <c r="AIQ37" s="6"/>
      <c r="AIR37" s="6"/>
      <c r="AIS37" s="6"/>
      <c r="AIT37" s="6"/>
      <c r="AIU37" s="6"/>
      <c r="AIV37" s="6"/>
      <c r="AIW37" s="6"/>
      <c r="AIX37" s="6"/>
      <c r="AIY37" s="6"/>
      <c r="AIZ37" s="6"/>
      <c r="AJA37" s="6"/>
      <c r="AJB37" s="6"/>
      <c r="AJC37" s="6"/>
      <c r="AJD37" s="6"/>
      <c r="AJE37" s="6"/>
      <c r="AJF37" s="6"/>
      <c r="AJG37" s="6"/>
      <c r="AJH37" s="6"/>
      <c r="AJI37" s="6"/>
      <c r="AJJ37" s="6"/>
      <c r="AJK37" s="6"/>
      <c r="AJL37" s="6"/>
      <c r="AJM37" s="6"/>
      <c r="AJN37" s="6"/>
      <c r="AJO37" s="6"/>
      <c r="AJP37" s="6"/>
      <c r="AJQ37" s="6"/>
      <c r="AJR37" s="6"/>
      <c r="AJS37" s="6"/>
      <c r="AJT37" s="6"/>
      <c r="AJU37" s="6"/>
      <c r="AJV37" s="6"/>
      <c r="AJW37" s="6"/>
      <c r="AJX37" s="6"/>
      <c r="AJY37" s="6"/>
      <c r="AJZ37" s="6"/>
      <c r="AKA37" s="6"/>
      <c r="AKB37" s="6"/>
      <c r="AKC37" s="6"/>
      <c r="AKD37" s="6"/>
      <c r="AKE37" s="6"/>
      <c r="AKF37" s="6"/>
      <c r="AKG37" s="6"/>
      <c r="AKH37" s="6"/>
      <c r="AKI37" s="6"/>
      <c r="AKJ37" s="6"/>
      <c r="AKK37" s="6"/>
      <c r="AKL37" s="6"/>
      <c r="AKM37" s="6"/>
      <c r="AKN37" s="6"/>
      <c r="AKO37" s="6"/>
      <c r="AKP37" s="6"/>
      <c r="AKQ37" s="6"/>
      <c r="AKR37" s="6"/>
      <c r="AKS37" s="6"/>
      <c r="AKT37" s="6"/>
      <c r="AKU37" s="6"/>
      <c r="AKV37" s="6"/>
      <c r="AKW37" s="6"/>
      <c r="AKX37" s="6"/>
      <c r="AKY37" s="6"/>
      <c r="AKZ37" s="6"/>
      <c r="ALA37" s="6"/>
      <c r="ALB37" s="6"/>
      <c r="ALC37" s="6"/>
      <c r="ALD37" s="6"/>
      <c r="ALE37" s="6"/>
      <c r="ALF37" s="6"/>
      <c r="ALG37" s="6"/>
      <c r="ALH37" s="6"/>
      <c r="ALI37" s="6"/>
      <c r="ALJ37" s="6"/>
      <c r="ALK37" s="6"/>
      <c r="ALL37" s="6"/>
      <c r="ALM37" s="6"/>
      <c r="ALN37" s="6"/>
      <c r="ALO37" s="6"/>
      <c r="ALP37" s="6"/>
      <c r="ALQ37" s="6"/>
      <c r="ALR37" s="6"/>
      <c r="ALS37" s="6"/>
      <c r="ALT37" s="6"/>
      <c r="ALU37" s="6"/>
      <c r="ALV37" s="6"/>
      <c r="ALW37" s="6"/>
      <c r="ALX37" s="6"/>
      <c r="ALY37" s="6"/>
      <c r="ALZ37" s="6"/>
      <c r="AMA37" s="6"/>
      <c r="AMB37" s="6"/>
      <c r="AMC37" s="6"/>
      <c r="AMD37" s="6"/>
      <c r="AME37" s="6"/>
      <c r="AMF37" s="6"/>
      <c r="AMG37" s="6"/>
      <c r="AMH37" s="6"/>
      <c r="AMI37" s="6"/>
      <c r="AMJ37" s="6"/>
      <c r="AMK37" s="6"/>
      <c r="AML37" s="6"/>
      <c r="AMM37" s="6"/>
      <c r="AMN37" s="6"/>
      <c r="AMO37" s="6"/>
      <c r="AMP37" s="6"/>
      <c r="AMQ37" s="6"/>
      <c r="AMR37" s="6"/>
      <c r="AMS37" s="6"/>
      <c r="AMT37" s="6"/>
      <c r="AMU37" s="6"/>
      <c r="AMV37" s="6"/>
      <c r="AMW37" s="6"/>
      <c r="AMX37" s="6"/>
      <c r="AMY37" s="6"/>
      <c r="AMZ37" s="6"/>
      <c r="ANA37" s="6"/>
      <c r="ANB37" s="6"/>
      <c r="ANC37" s="6"/>
      <c r="AND37" s="6"/>
      <c r="ANE37" s="6"/>
      <c r="ANF37" s="6"/>
      <c r="ANG37" s="6"/>
      <c r="ANH37" s="6"/>
      <c r="ANI37" s="6"/>
      <c r="ANJ37" s="6"/>
      <c r="ANK37" s="6"/>
      <c r="ANL37" s="6"/>
      <c r="ANM37" s="6"/>
      <c r="ANN37" s="6"/>
      <c r="ANO37" s="6"/>
      <c r="ANP37" s="6"/>
      <c r="ANQ37" s="6"/>
      <c r="ANR37" s="6"/>
      <c r="ANS37" s="6"/>
      <c r="ANT37" s="6"/>
      <c r="ANU37" s="6"/>
      <c r="ANV37" s="6"/>
      <c r="ANW37" s="6"/>
      <c r="ANX37" s="6"/>
      <c r="ANY37" s="6"/>
      <c r="ANZ37" s="6"/>
      <c r="AOA37" s="6"/>
      <c r="AOB37" s="6"/>
      <c r="AOC37" s="6"/>
      <c r="AOD37" s="6"/>
      <c r="AOE37" s="6"/>
      <c r="AOF37" s="6"/>
      <c r="AOG37" s="6"/>
      <c r="AOH37" s="6"/>
      <c r="AOI37" s="6"/>
      <c r="AOJ37" s="6"/>
      <c r="AOK37" s="6"/>
      <c r="AOL37" s="6"/>
      <c r="AOM37" s="6"/>
      <c r="AON37" s="6"/>
      <c r="AOO37" s="6"/>
      <c r="AOP37" s="6"/>
      <c r="AOQ37" s="6"/>
      <c r="AOR37" s="6"/>
      <c r="AOS37" s="6"/>
      <c r="AOT37" s="6"/>
      <c r="AOU37" s="6"/>
      <c r="AOV37" s="6"/>
      <c r="AOW37" s="6"/>
      <c r="AOX37" s="6"/>
      <c r="AOY37" s="6"/>
      <c r="AOZ37" s="6"/>
      <c r="APA37" s="6"/>
      <c r="APB37" s="6"/>
      <c r="APC37" s="6"/>
      <c r="APD37" s="6"/>
      <c r="APE37" s="6"/>
      <c r="APF37" s="6"/>
      <c r="APG37" s="6"/>
      <c r="APH37" s="6"/>
      <c r="API37" s="6"/>
      <c r="APJ37" s="6"/>
      <c r="APK37" s="6"/>
      <c r="APL37" s="6"/>
      <c r="APM37" s="6"/>
      <c r="APN37" s="6"/>
      <c r="APO37" s="6"/>
      <c r="APP37" s="6"/>
      <c r="APQ37" s="6"/>
      <c r="APR37" s="6"/>
      <c r="APS37" s="6"/>
      <c r="APT37" s="6"/>
      <c r="APU37" s="6"/>
      <c r="APV37" s="6"/>
      <c r="APW37" s="6"/>
      <c r="APX37" s="6"/>
      <c r="APY37" s="6"/>
      <c r="APZ37" s="6"/>
      <c r="AQA37" s="6"/>
      <c r="AQB37" s="6"/>
      <c r="AQC37" s="6"/>
      <c r="AQD37" s="6"/>
      <c r="AQE37" s="6"/>
      <c r="AQF37" s="6"/>
      <c r="AQG37" s="6"/>
      <c r="AQH37" s="6"/>
      <c r="AQI37" s="6"/>
      <c r="AQJ37" s="6"/>
      <c r="AQK37" s="6"/>
      <c r="AQL37" s="6"/>
      <c r="AQM37" s="6"/>
      <c r="AQN37" s="6"/>
      <c r="AQO37" s="6"/>
      <c r="AQP37" s="6"/>
      <c r="AQQ37" s="6"/>
      <c r="AQR37" s="6"/>
      <c r="AQS37" s="6"/>
      <c r="AQT37" s="6"/>
      <c r="AQU37" s="6"/>
      <c r="AQV37" s="6"/>
      <c r="AQW37" s="6"/>
      <c r="AQX37" s="6"/>
      <c r="AQY37" s="6"/>
      <c r="AQZ37" s="6"/>
      <c r="ARA37" s="6"/>
      <c r="ARB37" s="6"/>
      <c r="ARC37" s="6"/>
      <c r="ARD37" s="6"/>
      <c r="ARE37" s="6"/>
      <c r="ARF37" s="6"/>
      <c r="ARG37" s="6"/>
      <c r="ARH37" s="6"/>
      <c r="ARI37" s="6"/>
      <c r="ARJ37" s="6"/>
      <c r="ARK37" s="6"/>
      <c r="ARL37" s="6"/>
      <c r="ARM37" s="6"/>
      <c r="ARN37" s="6"/>
      <c r="ARO37" s="6"/>
      <c r="ARP37" s="6"/>
      <c r="ARQ37" s="6"/>
      <c r="ARR37" s="6"/>
      <c r="ARS37" s="6"/>
      <c r="ART37" s="6"/>
      <c r="ARU37" s="6"/>
      <c r="ARV37" s="6"/>
      <c r="ARW37" s="6"/>
      <c r="ARX37" s="6"/>
      <c r="ARY37" s="6"/>
      <c r="ARZ37" s="6"/>
      <c r="ASA37" s="6"/>
      <c r="ASB37" s="6"/>
      <c r="ASC37" s="6"/>
      <c r="ASD37" s="6"/>
      <c r="ASE37" s="6"/>
      <c r="ASF37" s="6"/>
      <c r="ASG37" s="6"/>
      <c r="ASH37" s="6"/>
      <c r="ASI37" s="6"/>
      <c r="ASJ37" s="6"/>
      <c r="ASK37" s="6"/>
      <c r="ASL37" s="6"/>
      <c r="ASM37" s="6"/>
      <c r="ASN37" s="6"/>
      <c r="ASO37" s="6"/>
      <c r="ASP37" s="6"/>
      <c r="ASQ37" s="6"/>
      <c r="ASR37" s="6"/>
      <c r="ASS37" s="6"/>
      <c r="AST37" s="6"/>
      <c r="ASU37" s="6"/>
      <c r="ASV37" s="6"/>
      <c r="ASW37" s="6"/>
      <c r="ASX37" s="6"/>
      <c r="ASY37" s="6"/>
      <c r="ASZ37" s="6"/>
      <c r="ATA37" s="6"/>
      <c r="ATB37" s="6"/>
      <c r="ATC37" s="6"/>
      <c r="ATD37" s="6"/>
      <c r="ATE37" s="6"/>
      <c r="ATF37" s="6"/>
      <c r="ATG37" s="6"/>
      <c r="ATH37" s="6"/>
      <c r="ATI37" s="6"/>
      <c r="ATJ37" s="6"/>
      <c r="ATK37" s="6"/>
      <c r="ATL37" s="6"/>
      <c r="ATM37" s="6"/>
      <c r="ATN37" s="6"/>
      <c r="ATO37" s="6"/>
      <c r="ATP37" s="6"/>
      <c r="ATQ37" s="6"/>
      <c r="ATR37" s="6"/>
      <c r="ATS37" s="6"/>
      <c r="ATT37" s="6"/>
      <c r="ATU37" s="6"/>
      <c r="ATV37" s="6"/>
      <c r="ATW37" s="6"/>
      <c r="ATX37" s="6"/>
      <c r="ATY37" s="6"/>
      <c r="ATZ37" s="6"/>
      <c r="AUA37" s="6"/>
      <c r="AUB37" s="6"/>
      <c r="AUC37" s="6"/>
      <c r="AUD37" s="6"/>
      <c r="AUE37" s="6"/>
      <c r="AUF37" s="6"/>
      <c r="AUG37" s="6"/>
      <c r="AUH37" s="6"/>
      <c r="AUI37" s="6"/>
      <c r="AUJ37" s="6"/>
      <c r="AUK37" s="6"/>
      <c r="AUL37" s="6"/>
      <c r="AUM37" s="6"/>
      <c r="AUN37" s="6"/>
      <c r="AUO37" s="6"/>
      <c r="AUP37" s="6"/>
      <c r="AUQ37" s="6"/>
      <c r="AUR37" s="6"/>
      <c r="AUS37" s="6"/>
      <c r="AUT37" s="6"/>
      <c r="AUU37" s="6"/>
      <c r="AUV37" s="6"/>
      <c r="AUW37" s="6"/>
      <c r="AUX37" s="6"/>
      <c r="AUY37" s="6"/>
      <c r="AUZ37" s="6"/>
      <c r="AVA37" s="6"/>
      <c r="AVB37" s="6"/>
      <c r="AVC37" s="6"/>
      <c r="AVD37" s="6"/>
      <c r="AVE37" s="6"/>
      <c r="AVF37" s="6"/>
      <c r="AVG37" s="6"/>
      <c r="AVH37" s="6"/>
      <c r="AVI37" s="6"/>
      <c r="AVJ37" s="6"/>
      <c r="AVK37" s="6"/>
      <c r="AVL37" s="6"/>
      <c r="AVM37" s="6"/>
      <c r="AVN37" s="6"/>
      <c r="AVO37" s="6"/>
      <c r="AVP37" s="6"/>
      <c r="AVQ37" s="6"/>
      <c r="AVR37" s="6"/>
      <c r="AVS37" s="6"/>
      <c r="AVT37" s="6"/>
      <c r="AVU37" s="6"/>
      <c r="AVV37" s="6"/>
      <c r="AVW37" s="6"/>
      <c r="AVX37" s="6"/>
      <c r="AVY37" s="6"/>
      <c r="AVZ37" s="6"/>
      <c r="AWA37" s="6"/>
      <c r="AWB37" s="6"/>
      <c r="AWC37" s="6"/>
      <c r="AWD37" s="6"/>
      <c r="AWE37" s="6"/>
      <c r="AWF37" s="6"/>
      <c r="AWG37" s="6"/>
      <c r="AWH37" s="6"/>
      <c r="AWI37" s="6"/>
      <c r="AWJ37" s="6"/>
      <c r="AWK37" s="6"/>
      <c r="AWL37" s="6"/>
      <c r="AWM37" s="6"/>
      <c r="AWN37" s="6"/>
      <c r="AWO37" s="6"/>
      <c r="AWP37" s="6"/>
      <c r="AWQ37" s="6"/>
      <c r="AWR37" s="6"/>
      <c r="AWS37" s="6"/>
      <c r="AWT37" s="6"/>
      <c r="AWU37" s="6"/>
      <c r="AWV37" s="6"/>
      <c r="AWW37" s="6"/>
      <c r="AWX37" s="6"/>
      <c r="AWY37" s="6"/>
      <c r="AWZ37" s="6"/>
      <c r="AXA37" s="6"/>
      <c r="AXB37" s="6"/>
      <c r="AXC37" s="6"/>
      <c r="AXD37" s="6"/>
      <c r="AXE37" s="6"/>
      <c r="AXF37" s="6"/>
      <c r="AXG37" s="6"/>
      <c r="AXH37" s="6"/>
      <c r="AXI37" s="6"/>
      <c r="AXJ37" s="6"/>
      <c r="AXK37" s="6"/>
      <c r="AXL37" s="6"/>
      <c r="AXM37" s="6"/>
      <c r="AXN37" s="6"/>
      <c r="AXO37" s="6"/>
      <c r="AXP37" s="6"/>
      <c r="AXQ37" s="6"/>
      <c r="AXR37" s="6"/>
      <c r="AXS37" s="6"/>
      <c r="AXT37" s="6"/>
      <c r="AXU37" s="6"/>
      <c r="AXV37" s="6"/>
      <c r="AXW37" s="6"/>
      <c r="AXX37" s="6"/>
      <c r="AXY37" s="6"/>
      <c r="AXZ37" s="6"/>
      <c r="AYA37" s="6"/>
      <c r="AYB37" s="6"/>
      <c r="AYC37" s="6"/>
      <c r="AYD37" s="6"/>
      <c r="AYE37" s="6"/>
      <c r="AYF37" s="6"/>
      <c r="AYG37" s="6"/>
      <c r="AYH37" s="6"/>
      <c r="AYI37" s="6"/>
      <c r="AYJ37" s="6"/>
      <c r="AYK37" s="6"/>
      <c r="AYL37" s="6"/>
      <c r="AYM37" s="6"/>
      <c r="AYN37" s="6"/>
      <c r="AYO37" s="6"/>
      <c r="AYP37" s="6"/>
      <c r="AYQ37" s="6"/>
      <c r="AYR37" s="6"/>
      <c r="AYS37" s="6"/>
      <c r="AYT37" s="6"/>
      <c r="AYU37" s="6"/>
      <c r="AYV37" s="6"/>
      <c r="AYW37" s="6"/>
      <c r="AYX37" s="6"/>
      <c r="AYY37" s="6"/>
      <c r="AYZ37" s="6"/>
      <c r="AZA37" s="6"/>
      <c r="AZB37" s="6"/>
      <c r="AZC37" s="6"/>
      <c r="AZD37" s="6"/>
      <c r="AZE37" s="6"/>
      <c r="AZF37" s="6"/>
      <c r="AZG37" s="6"/>
      <c r="AZH37" s="6"/>
      <c r="AZI37" s="6"/>
      <c r="AZJ37" s="6"/>
      <c r="AZK37" s="6"/>
      <c r="AZL37" s="6"/>
      <c r="AZM37" s="6"/>
      <c r="AZN37" s="6"/>
      <c r="AZO37" s="6"/>
      <c r="AZP37" s="6"/>
      <c r="AZQ37" s="6"/>
      <c r="AZR37" s="6"/>
      <c r="AZS37" s="6"/>
      <c r="AZT37" s="6"/>
      <c r="AZU37" s="6"/>
      <c r="AZV37" s="6"/>
      <c r="AZW37" s="6"/>
      <c r="AZX37" s="6"/>
      <c r="AZY37" s="6"/>
      <c r="AZZ37" s="6"/>
      <c r="BAA37" s="6"/>
      <c r="BAB37" s="6"/>
      <c r="BAC37" s="6"/>
      <c r="BAD37" s="6"/>
      <c r="BAE37" s="6"/>
      <c r="BAF37" s="6"/>
      <c r="BAG37" s="6"/>
      <c r="BAH37" s="6"/>
      <c r="BAI37" s="6"/>
      <c r="BAJ37" s="6"/>
      <c r="BAK37" s="6"/>
      <c r="BAL37" s="6"/>
      <c r="BAM37" s="6"/>
      <c r="BAN37" s="6"/>
      <c r="BAO37" s="6"/>
      <c r="BAP37" s="6"/>
      <c r="BAQ37" s="6"/>
      <c r="BAR37" s="6"/>
      <c r="BAS37" s="6"/>
      <c r="BAT37" s="6"/>
      <c r="BAU37" s="6"/>
      <c r="BAV37" s="6"/>
      <c r="BAW37" s="6"/>
      <c r="BAX37" s="6"/>
      <c r="BAY37" s="6"/>
      <c r="BAZ37" s="6"/>
      <c r="BBA37" s="6"/>
      <c r="BBB37" s="6"/>
      <c r="BBC37" s="6"/>
      <c r="BBD37" s="6"/>
      <c r="BBE37" s="6"/>
      <c r="BBF37" s="6"/>
      <c r="BBG37" s="6"/>
      <c r="BBH37" s="6"/>
      <c r="BBI37" s="6"/>
      <c r="BBJ37" s="6"/>
      <c r="BBK37" s="6"/>
      <c r="BBL37" s="6"/>
      <c r="BBM37" s="6"/>
      <c r="BBN37" s="6"/>
      <c r="BBO37" s="6"/>
      <c r="BBP37" s="6"/>
      <c r="BBQ37" s="6"/>
      <c r="BBR37" s="6"/>
      <c r="BBS37" s="6"/>
      <c r="BBT37" s="6"/>
      <c r="BBU37" s="6"/>
      <c r="BBV37" s="6"/>
      <c r="BBW37" s="6"/>
      <c r="BBX37" s="6"/>
      <c r="BBY37" s="6"/>
      <c r="BBZ37" s="6"/>
      <c r="BCA37" s="6"/>
      <c r="BCB37" s="6"/>
      <c r="BCC37" s="6"/>
      <c r="BCD37" s="6"/>
      <c r="BCE37" s="6"/>
      <c r="BCF37" s="6"/>
      <c r="BCG37" s="6"/>
      <c r="BCH37" s="6"/>
      <c r="BCI37" s="6"/>
      <c r="BCJ37" s="6"/>
      <c r="BCK37" s="6"/>
      <c r="BCL37" s="6"/>
      <c r="BCM37" s="6"/>
      <c r="BCN37" s="6"/>
      <c r="BCO37" s="6"/>
      <c r="BCP37" s="6"/>
      <c r="BCQ37" s="6"/>
      <c r="BCR37" s="6"/>
      <c r="BCS37" s="6"/>
      <c r="BCT37" s="6"/>
      <c r="BCU37" s="6"/>
      <c r="BCV37" s="6"/>
      <c r="BCW37" s="6"/>
      <c r="BCX37" s="6"/>
      <c r="BCY37" s="6"/>
      <c r="BCZ37" s="6"/>
      <c r="BDA37" s="6"/>
      <c r="BDB37" s="6"/>
      <c r="BDC37" s="6"/>
      <c r="BDD37" s="6"/>
      <c r="BDE37" s="6"/>
      <c r="BDF37" s="6"/>
      <c r="BDG37" s="6"/>
      <c r="BDH37" s="6"/>
      <c r="BDI37" s="6"/>
      <c r="BDJ37" s="6"/>
      <c r="BDK37" s="6"/>
      <c r="BDL37" s="6"/>
      <c r="BDM37" s="6"/>
      <c r="BDN37" s="6"/>
      <c r="BDO37" s="6"/>
      <c r="BDP37" s="6"/>
      <c r="BDQ37" s="6"/>
      <c r="BDR37" s="6"/>
      <c r="BDS37" s="6"/>
      <c r="BDT37" s="6"/>
      <c r="BDU37" s="6"/>
      <c r="BDV37" s="6"/>
      <c r="BDW37" s="6"/>
      <c r="BDX37" s="6"/>
      <c r="BDY37" s="6"/>
      <c r="BDZ37" s="6"/>
      <c r="BEA37" s="6"/>
      <c r="BEB37" s="6"/>
      <c r="BEC37" s="6"/>
      <c r="BED37" s="6"/>
      <c r="BEE37" s="6"/>
      <c r="BEF37" s="6"/>
      <c r="BEG37" s="6"/>
      <c r="BEH37" s="6"/>
      <c r="BEI37" s="6"/>
      <c r="BEJ37" s="6"/>
      <c r="BEK37" s="6"/>
      <c r="BEL37" s="6"/>
      <c r="BEM37" s="6"/>
      <c r="BEN37" s="6"/>
      <c r="BEO37" s="6"/>
      <c r="BEP37" s="6"/>
      <c r="BEQ37" s="6"/>
      <c r="BER37" s="6"/>
      <c r="BES37" s="6"/>
      <c r="BET37" s="6"/>
      <c r="BEU37" s="6"/>
      <c r="BEV37" s="6"/>
      <c r="BEW37" s="6"/>
      <c r="BEX37" s="6"/>
      <c r="BEY37" s="6"/>
      <c r="BEZ37" s="6"/>
      <c r="BFA37" s="6"/>
      <c r="BFB37" s="6"/>
      <c r="BFC37" s="6"/>
      <c r="BFD37" s="6"/>
      <c r="BFE37" s="6"/>
      <c r="BFF37" s="6"/>
      <c r="BFG37" s="6"/>
      <c r="BFH37" s="6"/>
      <c r="BFI37" s="6"/>
      <c r="BFJ37" s="6"/>
      <c r="BFK37" s="6"/>
      <c r="BFL37" s="6"/>
      <c r="BFM37" s="6"/>
      <c r="BFN37" s="6"/>
      <c r="BFO37" s="6"/>
      <c r="BFP37" s="6"/>
      <c r="BFQ37" s="6"/>
      <c r="BFR37" s="6"/>
      <c r="BFS37" s="6"/>
      <c r="BFT37" s="6"/>
      <c r="BFU37" s="6"/>
      <c r="BFV37" s="6"/>
      <c r="BFW37" s="6"/>
      <c r="BFX37" s="6"/>
      <c r="BFY37" s="6"/>
      <c r="BFZ37" s="6"/>
      <c r="BGA37" s="6"/>
      <c r="BGB37" s="6"/>
      <c r="BGC37" s="6"/>
      <c r="BGD37" s="6"/>
      <c r="BGE37" s="6"/>
      <c r="BGF37" s="6"/>
      <c r="BGG37" s="6"/>
      <c r="BGH37" s="6"/>
      <c r="BGI37" s="6"/>
      <c r="BGJ37" s="6"/>
      <c r="BGK37" s="6"/>
      <c r="BGL37" s="6"/>
      <c r="BGM37" s="6"/>
      <c r="BGN37" s="6"/>
      <c r="BGO37" s="6"/>
      <c r="BGP37" s="6"/>
      <c r="BGQ37" s="6"/>
      <c r="BGR37" s="6"/>
      <c r="BGS37" s="6"/>
      <c r="BGT37" s="6"/>
      <c r="BGU37" s="6"/>
      <c r="BGV37" s="6"/>
      <c r="BGW37" s="6"/>
      <c r="BGX37" s="6"/>
      <c r="BGY37" s="6"/>
      <c r="BGZ37" s="6"/>
      <c r="BHA37" s="6"/>
      <c r="BHB37" s="6"/>
      <c r="BHC37" s="6"/>
      <c r="BHD37" s="6"/>
      <c r="BHE37" s="6"/>
      <c r="BHF37" s="6"/>
      <c r="BHG37" s="6"/>
      <c r="BHH37" s="6"/>
      <c r="BHI37" s="6"/>
      <c r="BHJ37" s="6"/>
      <c r="BHK37" s="6"/>
      <c r="BHL37" s="6"/>
      <c r="BHM37" s="6"/>
      <c r="BHN37" s="6"/>
      <c r="BHO37" s="6"/>
      <c r="BHP37" s="6"/>
      <c r="BHQ37" s="6"/>
      <c r="BHR37" s="6"/>
      <c r="BHS37" s="6"/>
      <c r="BHT37" s="6"/>
      <c r="BHU37" s="6"/>
      <c r="BHV37" s="6"/>
      <c r="BHW37" s="6"/>
      <c r="BHX37" s="6"/>
      <c r="BHY37" s="6"/>
      <c r="BHZ37" s="6"/>
      <c r="BIA37" s="6"/>
      <c r="BIB37" s="6"/>
      <c r="BIC37" s="6"/>
      <c r="BID37" s="6"/>
      <c r="BIE37" s="6"/>
      <c r="BIF37" s="6"/>
      <c r="BIG37" s="6"/>
      <c r="BIH37" s="6"/>
      <c r="BII37" s="6"/>
      <c r="BIJ37" s="6"/>
      <c r="BIK37" s="6"/>
      <c r="BIL37" s="6"/>
      <c r="BIM37" s="6"/>
      <c r="BIN37" s="6"/>
      <c r="BIO37" s="6"/>
      <c r="BIP37" s="6"/>
      <c r="BIQ37" s="6"/>
      <c r="BIR37" s="6"/>
      <c r="BIS37" s="6"/>
      <c r="BIT37" s="6"/>
      <c r="BIU37" s="6"/>
      <c r="BIV37" s="6"/>
      <c r="BIW37" s="6"/>
      <c r="BIX37" s="6"/>
      <c r="BIY37" s="6"/>
      <c r="BIZ37" s="6"/>
      <c r="BJA37" s="6"/>
      <c r="BJB37" s="6"/>
      <c r="BJC37" s="6"/>
      <c r="BJD37" s="6"/>
      <c r="BJE37" s="6"/>
      <c r="BJF37" s="6"/>
      <c r="BJG37" s="6"/>
      <c r="BJH37" s="6"/>
      <c r="BJI37" s="6"/>
      <c r="BJJ37" s="6"/>
      <c r="BJK37" s="6"/>
      <c r="BJL37" s="6"/>
      <c r="BJM37" s="6"/>
      <c r="BJN37" s="6"/>
      <c r="BJO37" s="6"/>
      <c r="BJP37" s="6"/>
      <c r="BJQ37" s="6"/>
      <c r="BJR37" s="6"/>
      <c r="BJS37" s="6"/>
      <c r="BJT37" s="6"/>
      <c r="BJU37" s="6"/>
      <c r="BJV37" s="6"/>
      <c r="BJW37" s="6"/>
      <c r="BJX37" s="6"/>
      <c r="BJY37" s="6"/>
      <c r="BJZ37" s="6"/>
      <c r="BKA37" s="6"/>
      <c r="BKB37" s="6"/>
      <c r="BKC37" s="6"/>
      <c r="BKD37" s="6"/>
      <c r="BKE37" s="6"/>
      <c r="BKF37" s="6"/>
      <c r="BKG37" s="6"/>
      <c r="BKH37" s="6"/>
      <c r="BKI37" s="6"/>
      <c r="BKJ37" s="6"/>
      <c r="BKK37" s="6"/>
      <c r="BKL37" s="6"/>
      <c r="BKM37" s="6"/>
      <c r="BKN37" s="6"/>
      <c r="BKO37" s="6"/>
      <c r="BKP37" s="6"/>
      <c r="BKQ37" s="6"/>
      <c r="BKR37" s="6"/>
      <c r="BKS37" s="6"/>
      <c r="BKT37" s="6"/>
      <c r="BKU37" s="6"/>
      <c r="BKV37" s="6"/>
      <c r="BKW37" s="6"/>
      <c r="BKX37" s="6"/>
      <c r="BKY37" s="6"/>
      <c r="BKZ37" s="6"/>
      <c r="BLA37" s="6"/>
      <c r="BLB37" s="6"/>
      <c r="BLC37" s="6"/>
      <c r="BLD37" s="6"/>
      <c r="BLE37" s="6"/>
      <c r="BLF37" s="6"/>
      <c r="BLG37" s="6"/>
      <c r="BLH37" s="6"/>
      <c r="BLI37" s="6"/>
      <c r="BLJ37" s="6"/>
      <c r="BLK37" s="6"/>
      <c r="BLL37" s="6"/>
      <c r="BLM37" s="6"/>
      <c r="BLN37" s="6"/>
      <c r="BLO37" s="6"/>
      <c r="BLP37" s="6"/>
      <c r="BLQ37" s="6"/>
      <c r="BLR37" s="6"/>
      <c r="BLS37" s="6"/>
      <c r="BLT37" s="6"/>
      <c r="BLU37" s="6"/>
      <c r="BLV37" s="6"/>
      <c r="BLW37" s="6"/>
      <c r="BLX37" s="6"/>
      <c r="BLY37" s="6"/>
      <c r="BLZ37" s="6"/>
      <c r="BMA37" s="6"/>
      <c r="BMB37" s="6"/>
      <c r="BMC37" s="6"/>
      <c r="BMD37" s="6"/>
      <c r="BME37" s="6"/>
      <c r="BMF37" s="6"/>
      <c r="BMG37" s="6"/>
      <c r="BMH37" s="6"/>
      <c r="BMI37" s="6"/>
      <c r="BMJ37" s="6"/>
      <c r="BMK37" s="6"/>
      <c r="BML37" s="6"/>
      <c r="BMM37" s="6"/>
      <c r="BMN37" s="6"/>
      <c r="BMO37" s="6"/>
      <c r="BMP37" s="6"/>
      <c r="BMQ37" s="6"/>
      <c r="BMR37" s="6"/>
      <c r="BMS37" s="6"/>
      <c r="BMT37" s="6"/>
      <c r="BMU37" s="6"/>
      <c r="BMV37" s="6"/>
      <c r="BMW37" s="6"/>
      <c r="BMX37" s="6"/>
      <c r="BMY37" s="6"/>
      <c r="BMZ37" s="6"/>
      <c r="BNA37" s="6"/>
      <c r="BNB37" s="6"/>
      <c r="BNC37" s="6"/>
      <c r="BND37" s="6"/>
      <c r="BNE37" s="6"/>
      <c r="BNF37" s="6"/>
      <c r="BNG37" s="6"/>
      <c r="BNH37" s="6"/>
      <c r="BNI37" s="6"/>
      <c r="BNJ37" s="6"/>
      <c r="BNK37" s="6"/>
      <c r="BNL37" s="6"/>
      <c r="BNM37" s="6"/>
      <c r="BNN37" s="6"/>
      <c r="BNO37" s="6"/>
      <c r="BNP37" s="6"/>
      <c r="BNQ37" s="6"/>
      <c r="BNR37" s="6"/>
      <c r="BNS37" s="6"/>
      <c r="BNT37" s="6"/>
      <c r="BNU37" s="6"/>
      <c r="BNV37" s="6"/>
      <c r="BNW37" s="6"/>
      <c r="BNX37" s="6"/>
      <c r="BNY37" s="6"/>
      <c r="BNZ37" s="6"/>
      <c r="BOA37" s="6"/>
      <c r="BOB37" s="6"/>
      <c r="BOC37" s="6"/>
      <c r="BOD37" s="6"/>
      <c r="BOE37" s="6"/>
      <c r="BOF37" s="6"/>
      <c r="BOG37" s="6"/>
      <c r="BOH37" s="6"/>
      <c r="BOI37" s="6"/>
      <c r="BOJ37" s="6"/>
      <c r="BOK37" s="6"/>
      <c r="BOL37" s="6"/>
      <c r="BOM37" s="6"/>
      <c r="BON37" s="6"/>
      <c r="BOO37" s="6"/>
      <c r="BOP37" s="6"/>
      <c r="BOQ37" s="6"/>
      <c r="BOR37" s="6"/>
      <c r="BOS37" s="6"/>
      <c r="BOT37" s="6"/>
      <c r="BOU37" s="6"/>
      <c r="BOV37" s="6"/>
      <c r="BOW37" s="6"/>
      <c r="BOX37" s="6"/>
      <c r="BOY37" s="6"/>
      <c r="BOZ37" s="6"/>
      <c r="BPA37" s="6"/>
      <c r="BPB37" s="6"/>
      <c r="BPC37" s="6"/>
      <c r="BPD37" s="6"/>
      <c r="BPE37" s="6"/>
      <c r="BPF37" s="6"/>
      <c r="BPG37" s="6"/>
      <c r="BPH37" s="6"/>
      <c r="BPI37" s="6"/>
      <c r="BPJ37" s="6"/>
      <c r="BPK37" s="6"/>
      <c r="BPL37" s="6"/>
      <c r="BPM37" s="6"/>
      <c r="BPN37" s="6"/>
      <c r="BPO37" s="6"/>
      <c r="BPP37" s="6"/>
      <c r="BPQ37" s="6"/>
      <c r="BPR37" s="6"/>
      <c r="BPS37" s="6"/>
      <c r="BPT37" s="6"/>
      <c r="BPU37" s="6"/>
      <c r="BPV37" s="6"/>
      <c r="BPW37" s="6"/>
      <c r="BPX37" s="6"/>
      <c r="BPY37" s="6"/>
      <c r="BPZ37" s="6"/>
      <c r="BQA37" s="6"/>
      <c r="BQB37" s="6"/>
      <c r="BQC37" s="6"/>
      <c r="BQD37" s="6"/>
      <c r="BQE37" s="6"/>
      <c r="BQF37" s="6"/>
      <c r="BQG37" s="6"/>
      <c r="BQH37" s="6"/>
      <c r="BQI37" s="6"/>
      <c r="BQJ37" s="6"/>
      <c r="BQK37" s="6"/>
      <c r="BQL37" s="6"/>
      <c r="BQM37" s="6"/>
      <c r="BQN37" s="6"/>
      <c r="BQO37" s="6"/>
      <c r="BQP37" s="6"/>
      <c r="BQQ37" s="6"/>
      <c r="BQR37" s="6"/>
      <c r="BQS37" s="6"/>
      <c r="BQT37" s="6"/>
      <c r="BQU37" s="6"/>
      <c r="BQV37" s="6"/>
      <c r="BQW37" s="6"/>
      <c r="BQX37" s="6"/>
      <c r="BQY37" s="6"/>
      <c r="BQZ37" s="6"/>
      <c r="BRA37" s="6"/>
      <c r="BRB37" s="6"/>
      <c r="BRC37" s="6"/>
      <c r="BRD37" s="6"/>
      <c r="BRE37" s="6"/>
      <c r="BRF37" s="6"/>
      <c r="BRG37" s="6"/>
      <c r="BRH37" s="6"/>
      <c r="BRI37" s="6"/>
      <c r="BRJ37" s="6"/>
      <c r="BRK37" s="6"/>
      <c r="BRL37" s="6"/>
      <c r="BRM37" s="6"/>
      <c r="BRN37" s="6"/>
      <c r="BRO37" s="6"/>
      <c r="BRP37" s="6"/>
      <c r="BRQ37" s="6"/>
      <c r="BRR37" s="6"/>
      <c r="BRS37" s="6"/>
      <c r="BRT37" s="6"/>
      <c r="BRU37" s="6"/>
      <c r="BRV37" s="6"/>
      <c r="BRW37" s="6"/>
      <c r="BRX37" s="6"/>
      <c r="BRY37" s="6"/>
      <c r="BRZ37" s="6"/>
      <c r="BSA37" s="6"/>
      <c r="BSB37" s="6"/>
      <c r="BSC37" s="6"/>
      <c r="BSD37" s="6"/>
      <c r="BSE37" s="6"/>
      <c r="BSF37" s="6"/>
      <c r="BSG37" s="6"/>
      <c r="BSH37" s="6"/>
      <c r="BSI37" s="6"/>
      <c r="BSJ37" s="6"/>
      <c r="BSK37" s="6"/>
      <c r="BSL37" s="6"/>
      <c r="BSM37" s="6"/>
      <c r="BSN37" s="6"/>
      <c r="BSO37" s="6"/>
      <c r="BSP37" s="6"/>
      <c r="BSQ37" s="6"/>
      <c r="BSR37" s="6"/>
      <c r="BSS37" s="6"/>
      <c r="BST37" s="6"/>
      <c r="BSU37" s="6"/>
      <c r="BSV37" s="6"/>
      <c r="BSW37" s="6"/>
      <c r="BSX37" s="6"/>
      <c r="BSY37" s="6"/>
      <c r="BSZ37" s="6"/>
      <c r="BTA37" s="6"/>
      <c r="BTB37" s="6"/>
      <c r="BTC37" s="6"/>
      <c r="BTD37" s="6"/>
      <c r="BTE37" s="6"/>
      <c r="BTF37" s="6"/>
      <c r="BTG37" s="6"/>
      <c r="BTH37" s="6"/>
      <c r="BTI37" s="6"/>
      <c r="BTJ37" s="6"/>
      <c r="BTK37" s="6"/>
      <c r="BTL37" s="6"/>
      <c r="BTM37" s="6"/>
      <c r="BTN37" s="6"/>
      <c r="BTO37" s="6"/>
      <c r="BTP37" s="6"/>
      <c r="BTQ37" s="6"/>
      <c r="BTR37" s="6"/>
      <c r="BTS37" s="6"/>
      <c r="BTT37" s="6"/>
      <c r="BTU37" s="6"/>
      <c r="BTV37" s="6"/>
      <c r="BTW37" s="6"/>
      <c r="BTX37" s="6"/>
      <c r="BTY37" s="6"/>
      <c r="BTZ37" s="6"/>
      <c r="BUA37" s="6"/>
      <c r="BUB37" s="6"/>
      <c r="BUC37" s="6"/>
      <c r="BUD37" s="6"/>
      <c r="BUE37" s="6"/>
      <c r="BUF37" s="6"/>
      <c r="BUG37" s="6"/>
      <c r="BUH37" s="6"/>
      <c r="BUI37" s="6"/>
      <c r="BUJ37" s="6"/>
      <c r="BUK37" s="6"/>
      <c r="BUL37" s="6"/>
      <c r="BUM37" s="6"/>
      <c r="BUN37" s="6"/>
      <c r="BUO37" s="6"/>
      <c r="BUP37" s="6"/>
      <c r="BUQ37" s="6"/>
      <c r="BUR37" s="6"/>
      <c r="BUS37" s="6"/>
      <c r="BUT37" s="6"/>
      <c r="BUU37" s="6"/>
      <c r="BUV37" s="6"/>
      <c r="BUW37" s="6"/>
      <c r="BUX37" s="6"/>
      <c r="BUY37" s="6"/>
      <c r="BUZ37" s="6"/>
      <c r="BVA37" s="6"/>
      <c r="BVB37" s="6"/>
      <c r="BVC37" s="6"/>
      <c r="BVD37" s="6"/>
      <c r="BVE37" s="6"/>
      <c r="BVF37" s="6"/>
      <c r="BVG37" s="6"/>
      <c r="BVH37" s="6"/>
      <c r="BVI37" s="6"/>
      <c r="BVJ37" s="6"/>
      <c r="BVK37" s="6"/>
      <c r="BVL37" s="6"/>
      <c r="BVM37" s="6"/>
      <c r="BVN37" s="6"/>
      <c r="BVO37" s="6"/>
      <c r="BVP37" s="6"/>
      <c r="BVQ37" s="6"/>
      <c r="BVR37" s="6"/>
      <c r="BVS37" s="6"/>
      <c r="BVT37" s="6"/>
      <c r="BVU37" s="6"/>
      <c r="BVV37" s="6"/>
      <c r="BVW37" s="6"/>
      <c r="BVX37" s="6"/>
      <c r="BVY37" s="6"/>
      <c r="BVZ37" s="6"/>
      <c r="BWA37" s="6"/>
      <c r="BWB37" s="6"/>
      <c r="BWC37" s="6"/>
      <c r="BWD37" s="6"/>
      <c r="BWE37" s="6"/>
      <c r="BWF37" s="6"/>
      <c r="BWG37" s="6"/>
      <c r="BWH37" s="6"/>
      <c r="BWI37" s="6"/>
      <c r="BWJ37" s="6"/>
      <c r="BWK37" s="6"/>
      <c r="BWL37" s="6"/>
      <c r="BWM37" s="6"/>
      <c r="BWN37" s="6"/>
      <c r="BWO37" s="6"/>
      <c r="BWP37" s="6"/>
      <c r="BWQ37" s="6"/>
      <c r="BWR37" s="6"/>
      <c r="BWS37" s="6"/>
      <c r="BWT37" s="6"/>
      <c r="BWU37" s="6"/>
      <c r="BWV37" s="6"/>
      <c r="BWW37" s="6"/>
      <c r="BWX37" s="6"/>
      <c r="BWY37" s="6"/>
      <c r="BWZ37" s="6"/>
      <c r="BXA37" s="6"/>
      <c r="BXB37" s="6"/>
      <c r="BXC37" s="6"/>
      <c r="BXD37" s="6"/>
      <c r="BXE37" s="6"/>
      <c r="BXF37" s="6"/>
      <c r="BXG37" s="6"/>
      <c r="BXH37" s="6"/>
      <c r="BXI37" s="6"/>
      <c r="BXJ37" s="6"/>
      <c r="BXK37" s="6"/>
      <c r="BXL37" s="6"/>
      <c r="BXM37" s="6"/>
      <c r="BXN37" s="6"/>
      <c r="BXO37" s="6"/>
      <c r="BXP37" s="6"/>
      <c r="BXQ37" s="6"/>
      <c r="BXR37" s="6"/>
      <c r="BXS37" s="6"/>
      <c r="BXT37" s="6"/>
      <c r="BXU37" s="6"/>
      <c r="BXV37" s="6"/>
      <c r="BXW37" s="6"/>
      <c r="BXX37" s="6"/>
      <c r="BXY37" s="6"/>
      <c r="BXZ37" s="6"/>
      <c r="BYA37" s="6"/>
      <c r="BYB37" s="6"/>
      <c r="BYC37" s="6"/>
      <c r="BYD37" s="6"/>
      <c r="BYE37" s="6"/>
      <c r="BYF37" s="6"/>
      <c r="BYG37" s="6"/>
      <c r="BYH37" s="6"/>
      <c r="BYI37" s="6"/>
      <c r="BYJ37" s="6"/>
      <c r="BYK37" s="6"/>
      <c r="BYL37" s="6"/>
      <c r="BYM37" s="6"/>
      <c r="BYN37" s="6"/>
      <c r="BYO37" s="6"/>
      <c r="BYP37" s="6"/>
      <c r="BYQ37" s="6"/>
      <c r="BYR37" s="6"/>
      <c r="BYS37" s="6"/>
      <c r="BYT37" s="6"/>
      <c r="BYU37" s="6"/>
      <c r="BYV37" s="6"/>
      <c r="BYW37" s="6"/>
      <c r="BYX37" s="6"/>
      <c r="BYY37" s="6"/>
      <c r="BYZ37" s="6"/>
      <c r="BZA37" s="6"/>
      <c r="BZB37" s="6"/>
      <c r="BZC37" s="6"/>
      <c r="BZD37" s="6"/>
      <c r="BZE37" s="6"/>
      <c r="BZF37" s="6"/>
      <c r="BZG37" s="6"/>
      <c r="BZH37" s="6"/>
      <c r="BZI37" s="6"/>
      <c r="BZJ37" s="6"/>
      <c r="BZK37" s="6"/>
      <c r="BZL37" s="6"/>
      <c r="BZM37" s="6"/>
      <c r="BZN37" s="6"/>
      <c r="BZO37" s="6"/>
      <c r="BZP37" s="6"/>
      <c r="BZQ37" s="6"/>
      <c r="BZR37" s="6"/>
      <c r="BZS37" s="6"/>
      <c r="BZT37" s="6"/>
      <c r="BZU37" s="6"/>
      <c r="BZV37" s="6"/>
      <c r="BZW37" s="6"/>
      <c r="BZX37" s="6"/>
      <c r="BZY37" s="6"/>
      <c r="BZZ37" s="6"/>
      <c r="CAA37" s="6"/>
      <c r="CAB37" s="6"/>
      <c r="CAC37" s="6"/>
      <c r="CAD37" s="6"/>
      <c r="CAE37" s="6"/>
      <c r="CAF37" s="6"/>
      <c r="CAG37" s="6"/>
    </row>
    <row r="38" spans="1:2061" x14ac:dyDescent="0.25">
      <c r="A38" s="72"/>
      <c r="B38" s="72"/>
      <c r="C38" s="72"/>
      <c r="D38" s="72"/>
      <c r="E38" s="72"/>
      <c r="F38" s="72"/>
      <c r="G38" s="72"/>
      <c r="H38" s="72"/>
      <c r="I38" s="72"/>
      <c r="J38" s="72"/>
      <c r="K38" s="72"/>
      <c r="L38" s="72"/>
      <c r="M38" s="72"/>
      <c r="N38" s="72"/>
      <c r="O38" s="72"/>
      <c r="P38" s="72"/>
      <c r="Q38" s="72"/>
      <c r="R38" s="72"/>
      <c r="S38" s="72"/>
      <c r="T38" s="72"/>
      <c r="U38" s="72"/>
      <c r="V38" s="72"/>
      <c r="W38" s="72"/>
      <c r="X38" s="72"/>
      <c r="Y38" s="72"/>
      <c r="Z38" s="72"/>
      <c r="AA38" s="72"/>
      <c r="AB38" s="72"/>
      <c r="AC38" s="72"/>
      <c r="AD38" s="72"/>
      <c r="AE38" s="72"/>
      <c r="AF38" s="72"/>
      <c r="AG38" s="72"/>
      <c r="AH38" s="72"/>
      <c r="AI38" s="72"/>
      <c r="AJ38" s="72"/>
      <c r="AK38" s="72"/>
      <c r="AL38" s="72"/>
      <c r="AM38" s="72"/>
      <c r="AN38" s="72"/>
      <c r="AO38" s="72"/>
      <c r="AP38" s="72"/>
      <c r="AQ38" s="72"/>
      <c r="AR38" s="72"/>
      <c r="AS38" s="72"/>
      <c r="AT38" s="72"/>
      <c r="AU38" s="72"/>
      <c r="AV38" s="72"/>
      <c r="AW38" s="72"/>
      <c r="AX38" s="72"/>
      <c r="AY38" s="72"/>
      <c r="AZ38" s="72"/>
      <c r="BA38" s="72"/>
      <c r="BB38" s="72"/>
      <c r="BC38" s="72"/>
      <c r="BD38" s="72"/>
      <c r="BE38" s="72"/>
      <c r="BF38" s="72"/>
      <c r="BG38" s="72"/>
      <c r="BH38" s="72"/>
      <c r="BI38" s="72"/>
      <c r="BJ38" s="72"/>
      <c r="BK38" s="72"/>
      <c r="BL38" s="72"/>
      <c r="BM38" s="72"/>
      <c r="BN38" s="72"/>
      <c r="BO38" s="72"/>
      <c r="BP38" s="72"/>
      <c r="BQ38" s="72"/>
      <c r="BR38" s="72"/>
      <c r="BS38" s="72"/>
      <c r="BT38" s="72"/>
      <c r="BU38" s="72"/>
      <c r="BV38" s="72"/>
      <c r="BW38" s="72"/>
      <c r="BX38" s="72"/>
      <c r="BY38" s="72"/>
      <c r="BZ38" s="72"/>
      <c r="CA38" s="72"/>
      <c r="CB38" s="72"/>
      <c r="CC38" s="72"/>
      <c r="CD38" s="82"/>
      <c r="CE38" s="82"/>
      <c r="CF38" s="82"/>
      <c r="CG38" s="82"/>
      <c r="CH38" s="82"/>
      <c r="CI38" s="82"/>
      <c r="CJ38" s="82"/>
      <c r="CK38" s="82"/>
      <c r="CL38" s="82"/>
      <c r="CM38" s="82"/>
      <c r="CN38" s="82"/>
      <c r="CO38" s="82"/>
      <c r="CP38" s="82"/>
      <c r="CQ38" s="82"/>
      <c r="CR38" s="82"/>
      <c r="CS38" s="82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2"/>
      <c r="DM38" s="82"/>
      <c r="DN38" s="82"/>
      <c r="DO38" s="82"/>
      <c r="DP38" s="82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  <c r="PM38" s="6"/>
      <c r="PN38" s="6"/>
      <c r="PO38" s="6"/>
      <c r="PP38" s="6"/>
      <c r="PQ38" s="6"/>
      <c r="PR38" s="6"/>
      <c r="PS38" s="6"/>
      <c r="PT38" s="6"/>
      <c r="PU38" s="6"/>
      <c r="PV38" s="6"/>
      <c r="PW38" s="6"/>
      <c r="PX38" s="6"/>
      <c r="PY38" s="6"/>
      <c r="PZ38" s="6"/>
      <c r="QA38" s="6"/>
      <c r="QB38" s="6"/>
      <c r="QC38" s="6"/>
      <c r="QD38" s="6"/>
      <c r="QE38" s="6"/>
      <c r="QF38" s="6"/>
      <c r="QG38" s="6"/>
      <c r="QH38" s="6"/>
      <c r="QI38" s="6"/>
      <c r="QJ38" s="6"/>
      <c r="QK38" s="6"/>
      <c r="QL38" s="6"/>
      <c r="QM38" s="6"/>
      <c r="QN38" s="6"/>
      <c r="QO38" s="6"/>
      <c r="QP38" s="6"/>
      <c r="QQ38" s="6"/>
      <c r="QR38" s="6"/>
      <c r="QS38" s="6"/>
      <c r="QT38" s="6"/>
      <c r="QU38" s="6"/>
      <c r="QV38" s="6"/>
      <c r="QW38" s="6"/>
      <c r="QX38" s="6"/>
      <c r="QY38" s="6"/>
      <c r="QZ38" s="6"/>
      <c r="RA38" s="6"/>
      <c r="RB38" s="6"/>
      <c r="RC38" s="6"/>
      <c r="RD38" s="6"/>
      <c r="RE38" s="6"/>
      <c r="RF38" s="6"/>
      <c r="RG38" s="6"/>
      <c r="RH38" s="6"/>
      <c r="RI38" s="6"/>
      <c r="RJ38" s="6"/>
      <c r="RK38" s="6"/>
      <c r="RL38" s="6"/>
      <c r="RM38" s="6"/>
      <c r="RN38" s="6"/>
      <c r="RO38" s="6"/>
      <c r="RP38" s="6"/>
      <c r="RQ38" s="6"/>
      <c r="RR38" s="6"/>
      <c r="RS38" s="6"/>
      <c r="RT38" s="6"/>
      <c r="RU38" s="6"/>
      <c r="RV38" s="6"/>
      <c r="RW38" s="6"/>
      <c r="RX38" s="6"/>
      <c r="RY38" s="6"/>
      <c r="RZ38" s="6"/>
      <c r="SA38" s="6"/>
      <c r="SB38" s="6"/>
      <c r="SC38" s="6"/>
      <c r="SD38" s="6"/>
      <c r="SE38" s="6"/>
      <c r="SF38" s="6"/>
      <c r="SG38" s="6"/>
      <c r="SH38" s="6"/>
      <c r="SI38" s="6"/>
      <c r="SJ38" s="6"/>
      <c r="SK38" s="6"/>
      <c r="SL38" s="6"/>
      <c r="SM38" s="6"/>
      <c r="SN38" s="6"/>
      <c r="SO38" s="6"/>
      <c r="SP38" s="6"/>
      <c r="SQ38" s="6"/>
      <c r="SR38" s="6"/>
      <c r="SS38" s="6"/>
      <c r="ST38" s="6"/>
      <c r="SU38" s="6"/>
      <c r="SV38" s="6"/>
      <c r="SW38" s="6"/>
      <c r="SX38" s="6"/>
      <c r="SY38" s="6"/>
      <c r="SZ38" s="6"/>
      <c r="TA38" s="6"/>
      <c r="TB38" s="6"/>
      <c r="TC38" s="6"/>
      <c r="TD38" s="6"/>
      <c r="TE38" s="6"/>
      <c r="TF38" s="6"/>
      <c r="TG38" s="6"/>
      <c r="TH38" s="6"/>
      <c r="TI38" s="6"/>
      <c r="TJ38" s="6"/>
      <c r="TK38" s="6"/>
      <c r="TL38" s="6"/>
      <c r="TM38" s="6"/>
      <c r="TN38" s="6"/>
      <c r="TO38" s="6"/>
      <c r="TP38" s="6"/>
      <c r="TQ38" s="6"/>
      <c r="TR38" s="6"/>
      <c r="TS38" s="6"/>
      <c r="TT38" s="6"/>
      <c r="TU38" s="6"/>
      <c r="TV38" s="6"/>
      <c r="TW38" s="6"/>
      <c r="TX38" s="6"/>
      <c r="TY38" s="6"/>
      <c r="TZ38" s="6"/>
      <c r="UA38" s="6"/>
      <c r="UB38" s="6"/>
      <c r="UC38" s="6"/>
      <c r="UD38" s="6"/>
      <c r="UE38" s="6"/>
      <c r="UF38" s="6"/>
      <c r="UG38" s="6"/>
      <c r="UH38" s="6"/>
      <c r="UI38" s="6"/>
      <c r="UJ38" s="6"/>
      <c r="UK38" s="6"/>
      <c r="UL38" s="6"/>
      <c r="UM38" s="6"/>
      <c r="UN38" s="6"/>
      <c r="UO38" s="6"/>
      <c r="UP38" s="6"/>
      <c r="UQ38" s="6"/>
      <c r="UR38" s="6"/>
      <c r="US38" s="6"/>
      <c r="UT38" s="6"/>
      <c r="UU38" s="6"/>
      <c r="UV38" s="6"/>
      <c r="UW38" s="6"/>
      <c r="UX38" s="6"/>
      <c r="UY38" s="6"/>
      <c r="UZ38" s="6"/>
      <c r="VA38" s="6"/>
      <c r="VB38" s="6"/>
      <c r="VC38" s="6"/>
      <c r="VD38" s="6"/>
      <c r="VE38" s="6"/>
      <c r="VF38" s="6"/>
      <c r="VG38" s="6"/>
      <c r="VH38" s="6"/>
      <c r="VI38" s="6"/>
      <c r="VJ38" s="6"/>
      <c r="VK38" s="6"/>
      <c r="VL38" s="6"/>
      <c r="VM38" s="6"/>
      <c r="VN38" s="6"/>
      <c r="VO38" s="6"/>
      <c r="VP38" s="6"/>
      <c r="VQ38" s="6"/>
      <c r="VR38" s="6"/>
      <c r="VS38" s="6"/>
      <c r="VT38" s="6"/>
      <c r="VU38" s="6"/>
      <c r="VV38" s="6"/>
      <c r="VW38" s="6"/>
      <c r="VX38" s="6"/>
      <c r="VY38" s="6"/>
      <c r="VZ38" s="6"/>
      <c r="WA38" s="6"/>
      <c r="WB38" s="6"/>
      <c r="WC38" s="6"/>
      <c r="WD38" s="6"/>
      <c r="WE38" s="6"/>
      <c r="WF38" s="6"/>
      <c r="WG38" s="6"/>
      <c r="WH38" s="6"/>
      <c r="WI38" s="6"/>
      <c r="WJ38" s="6"/>
      <c r="WK38" s="6"/>
      <c r="WL38" s="6"/>
      <c r="WM38" s="6"/>
      <c r="WN38" s="6"/>
      <c r="WO38" s="6"/>
      <c r="WP38" s="6"/>
      <c r="WQ38" s="6"/>
      <c r="WR38" s="6"/>
      <c r="WS38" s="6"/>
      <c r="WT38" s="6"/>
      <c r="WU38" s="6"/>
      <c r="WV38" s="6"/>
      <c r="WW38" s="6"/>
      <c r="WX38" s="6"/>
      <c r="WY38" s="6"/>
      <c r="WZ38" s="6"/>
      <c r="XA38" s="6"/>
      <c r="XB38" s="6"/>
      <c r="XC38" s="6"/>
      <c r="XD38" s="6"/>
      <c r="XE38" s="6"/>
      <c r="XF38" s="6"/>
      <c r="XG38" s="6"/>
      <c r="XH38" s="6"/>
      <c r="XI38" s="6"/>
      <c r="XJ38" s="6"/>
      <c r="XK38" s="6"/>
      <c r="XL38" s="6"/>
      <c r="XM38" s="6"/>
      <c r="XN38" s="6"/>
      <c r="XO38" s="6"/>
      <c r="XP38" s="6"/>
      <c r="XQ38" s="6"/>
      <c r="XR38" s="6"/>
      <c r="XS38" s="6"/>
      <c r="XT38" s="6"/>
      <c r="XU38" s="6"/>
      <c r="XV38" s="6"/>
      <c r="XW38" s="6"/>
      <c r="XX38" s="6"/>
      <c r="XY38" s="6"/>
      <c r="XZ38" s="6"/>
      <c r="YA38" s="6"/>
      <c r="YB38" s="6"/>
      <c r="YC38" s="6"/>
      <c r="YD38" s="6"/>
      <c r="YE38" s="6"/>
      <c r="YF38" s="6"/>
      <c r="YG38" s="6"/>
      <c r="YH38" s="6"/>
      <c r="YI38" s="6"/>
      <c r="YJ38" s="6"/>
      <c r="YK38" s="6"/>
      <c r="YL38" s="6"/>
      <c r="YM38" s="6"/>
      <c r="YN38" s="6"/>
      <c r="YO38" s="6"/>
      <c r="YP38" s="6"/>
      <c r="YQ38" s="6"/>
      <c r="YR38" s="6"/>
      <c r="YS38" s="6"/>
      <c r="YT38" s="6"/>
      <c r="YU38" s="6"/>
      <c r="YV38" s="6"/>
      <c r="YW38" s="6"/>
      <c r="YX38" s="6"/>
      <c r="YY38" s="6"/>
      <c r="YZ38" s="6"/>
      <c r="ZA38" s="6"/>
      <c r="ZB38" s="6"/>
      <c r="ZC38" s="6"/>
      <c r="ZD38" s="6"/>
      <c r="ZE38" s="6"/>
      <c r="ZF38" s="6"/>
      <c r="ZG38" s="6"/>
      <c r="ZH38" s="6"/>
      <c r="ZI38" s="6"/>
      <c r="ZJ38" s="6"/>
      <c r="ZK38" s="6"/>
      <c r="ZL38" s="6"/>
      <c r="ZM38" s="6"/>
      <c r="ZN38" s="6"/>
      <c r="ZO38" s="6"/>
      <c r="ZP38" s="6"/>
      <c r="ZQ38" s="6"/>
      <c r="ZR38" s="6"/>
      <c r="ZS38" s="6"/>
      <c r="ZT38" s="6"/>
      <c r="ZU38" s="6"/>
      <c r="ZV38" s="6"/>
      <c r="ZW38" s="6"/>
      <c r="ZX38" s="6"/>
      <c r="ZY38" s="6"/>
      <c r="ZZ38" s="6"/>
      <c r="AAA38" s="6"/>
      <c r="AAB38" s="6"/>
      <c r="AAC38" s="6"/>
      <c r="AAD38" s="6"/>
      <c r="AAE38" s="6"/>
      <c r="AAF38" s="6"/>
      <c r="AAG38" s="6"/>
      <c r="AAH38" s="6"/>
      <c r="AAI38" s="6"/>
      <c r="AAJ38" s="6"/>
      <c r="AAK38" s="6"/>
      <c r="AAL38" s="6"/>
      <c r="AAM38" s="6"/>
      <c r="AAN38" s="6"/>
      <c r="AAO38" s="6"/>
      <c r="AAP38" s="6"/>
      <c r="AAQ38" s="6"/>
      <c r="AAR38" s="6"/>
      <c r="AAS38" s="6"/>
      <c r="AAT38" s="6"/>
      <c r="AAU38" s="6"/>
      <c r="AAV38" s="6"/>
      <c r="AAW38" s="6"/>
      <c r="AAX38" s="6"/>
      <c r="AAY38" s="6"/>
      <c r="AAZ38" s="6"/>
      <c r="ABA38" s="6"/>
      <c r="ABB38" s="6"/>
      <c r="ABC38" s="6"/>
      <c r="ABD38" s="6"/>
      <c r="ABE38" s="6"/>
      <c r="ABF38" s="6"/>
      <c r="ABG38" s="6"/>
      <c r="ABH38" s="6"/>
      <c r="ABI38" s="6"/>
      <c r="ABJ38" s="6"/>
      <c r="ABK38" s="6"/>
      <c r="ABL38" s="6"/>
      <c r="ABM38" s="6"/>
      <c r="ABN38" s="6"/>
      <c r="ABO38" s="6"/>
      <c r="ABP38" s="6"/>
      <c r="ABQ38" s="6"/>
      <c r="ABR38" s="6"/>
      <c r="ABS38" s="6"/>
      <c r="ABT38" s="6"/>
      <c r="ABU38" s="6"/>
      <c r="ABV38" s="6"/>
      <c r="ABW38" s="6"/>
      <c r="ABX38" s="6"/>
      <c r="ABY38" s="6"/>
      <c r="ABZ38" s="6"/>
      <c r="ACA38" s="6"/>
      <c r="ACB38" s="6"/>
      <c r="ACC38" s="6"/>
      <c r="ACD38" s="6"/>
      <c r="ACE38" s="6"/>
      <c r="ACF38" s="6"/>
      <c r="ACG38" s="6"/>
      <c r="ACH38" s="6"/>
      <c r="ACI38" s="6"/>
      <c r="ACJ38" s="6"/>
      <c r="ACK38" s="6"/>
      <c r="ACL38" s="6"/>
      <c r="ACM38" s="6"/>
      <c r="ACN38" s="6"/>
      <c r="ACO38" s="6"/>
      <c r="ACP38" s="6"/>
      <c r="ACQ38" s="6"/>
      <c r="ACR38" s="6"/>
      <c r="ACS38" s="6"/>
      <c r="ACT38" s="6"/>
      <c r="ACU38" s="6"/>
      <c r="ACV38" s="6"/>
      <c r="ACW38" s="6"/>
      <c r="ACX38" s="6"/>
      <c r="ACY38" s="6"/>
      <c r="ACZ38" s="6"/>
      <c r="ADA38" s="6"/>
      <c r="ADB38" s="6"/>
      <c r="ADC38" s="6"/>
      <c r="ADD38" s="6"/>
      <c r="ADE38" s="6"/>
      <c r="ADF38" s="6"/>
      <c r="ADG38" s="6"/>
      <c r="ADH38" s="6"/>
      <c r="ADI38" s="6"/>
      <c r="ADJ38" s="6"/>
      <c r="ADK38" s="6"/>
      <c r="ADL38" s="6"/>
      <c r="ADM38" s="6"/>
      <c r="ADN38" s="6"/>
      <c r="ADO38" s="6"/>
      <c r="ADP38" s="6"/>
      <c r="ADQ38" s="6"/>
      <c r="ADR38" s="6"/>
      <c r="ADS38" s="6"/>
      <c r="ADT38" s="6"/>
      <c r="ADU38" s="6"/>
      <c r="ADV38" s="6"/>
      <c r="ADW38" s="6"/>
      <c r="ADX38" s="6"/>
      <c r="ADY38" s="6"/>
      <c r="ADZ38" s="6"/>
      <c r="AEA38" s="6"/>
      <c r="AEB38" s="6"/>
      <c r="AEC38" s="6"/>
      <c r="AED38" s="6"/>
      <c r="AEE38" s="6"/>
      <c r="AEF38" s="6"/>
      <c r="AEG38" s="6"/>
      <c r="AEH38" s="6"/>
      <c r="AEI38" s="6"/>
      <c r="AEJ38" s="6"/>
      <c r="AEK38" s="6"/>
      <c r="AEL38" s="6"/>
      <c r="AEM38" s="6"/>
      <c r="AEN38" s="6"/>
      <c r="AEO38" s="6"/>
      <c r="AEP38" s="6"/>
      <c r="AEQ38" s="6"/>
      <c r="AER38" s="6"/>
      <c r="AES38" s="6"/>
      <c r="AET38" s="6"/>
      <c r="AEU38" s="6"/>
      <c r="AEV38" s="6"/>
      <c r="AEW38" s="6"/>
      <c r="AEX38" s="6"/>
      <c r="AEY38" s="6"/>
      <c r="AEZ38" s="6"/>
      <c r="AFA38" s="6"/>
      <c r="AFB38" s="6"/>
      <c r="AFC38" s="6"/>
      <c r="AFD38" s="6"/>
      <c r="AFE38" s="6"/>
      <c r="AFF38" s="6"/>
      <c r="AFG38" s="6"/>
      <c r="AFH38" s="6"/>
      <c r="AFI38" s="6"/>
      <c r="AFJ38" s="6"/>
      <c r="AFK38" s="6"/>
      <c r="AFL38" s="6"/>
      <c r="AFM38" s="6"/>
      <c r="AFN38" s="6"/>
      <c r="AFO38" s="6"/>
      <c r="AFP38" s="6"/>
      <c r="AFQ38" s="6"/>
      <c r="AFR38" s="6"/>
      <c r="AFS38" s="6"/>
      <c r="AFT38" s="6"/>
      <c r="AFU38" s="6"/>
      <c r="AFV38" s="6"/>
      <c r="AFW38" s="6"/>
      <c r="AFX38" s="6"/>
      <c r="AFY38" s="6"/>
      <c r="AFZ38" s="6"/>
      <c r="AGA38" s="6"/>
      <c r="AGB38" s="6"/>
      <c r="AGC38" s="6"/>
      <c r="AGD38" s="6"/>
      <c r="AGE38" s="6"/>
      <c r="AGF38" s="6"/>
      <c r="AGG38" s="6"/>
      <c r="AGH38" s="6"/>
      <c r="AGI38" s="6"/>
      <c r="AGJ38" s="6"/>
      <c r="AGK38" s="6"/>
      <c r="AGL38" s="6"/>
      <c r="AGM38" s="6"/>
      <c r="AGN38" s="6"/>
      <c r="AGO38" s="6"/>
      <c r="AGP38" s="6"/>
      <c r="AGQ38" s="6"/>
      <c r="AGR38" s="6"/>
      <c r="AGS38" s="6"/>
      <c r="AGT38" s="6"/>
      <c r="AGU38" s="6"/>
      <c r="AGV38" s="6"/>
      <c r="AGW38" s="6"/>
      <c r="AGX38" s="6"/>
      <c r="AGY38" s="6"/>
      <c r="AGZ38" s="6"/>
      <c r="AHA38" s="6"/>
      <c r="AHB38" s="6"/>
      <c r="AHC38" s="6"/>
      <c r="AHD38" s="6"/>
      <c r="AHE38" s="6"/>
      <c r="AHF38" s="6"/>
      <c r="AHG38" s="6"/>
      <c r="AHH38" s="6"/>
      <c r="AHI38" s="6"/>
      <c r="AHJ38" s="6"/>
      <c r="AHK38" s="6"/>
      <c r="AHL38" s="6"/>
      <c r="AHM38" s="6"/>
      <c r="AHN38" s="6"/>
      <c r="AHO38" s="6"/>
      <c r="AHP38" s="6"/>
      <c r="AHQ38" s="6"/>
      <c r="AHR38" s="6"/>
      <c r="AHS38" s="6"/>
      <c r="AHT38" s="6"/>
      <c r="AHU38" s="6"/>
      <c r="AHV38" s="6"/>
      <c r="AHW38" s="6"/>
      <c r="AHX38" s="6"/>
      <c r="AHY38" s="6"/>
      <c r="AHZ38" s="6"/>
      <c r="AIA38" s="6"/>
      <c r="AIB38" s="6"/>
      <c r="AIC38" s="6"/>
      <c r="AID38" s="6"/>
      <c r="AIE38" s="6"/>
      <c r="AIF38" s="6"/>
      <c r="AIG38" s="6"/>
      <c r="AIH38" s="6"/>
      <c r="AII38" s="6"/>
      <c r="AIJ38" s="6"/>
      <c r="AIK38" s="6"/>
      <c r="AIL38" s="6"/>
      <c r="AIM38" s="6"/>
      <c r="AIN38" s="6"/>
      <c r="AIO38" s="6"/>
      <c r="AIP38" s="6"/>
      <c r="AIQ38" s="6"/>
      <c r="AIR38" s="6"/>
      <c r="AIS38" s="6"/>
      <c r="AIT38" s="6"/>
      <c r="AIU38" s="6"/>
      <c r="AIV38" s="6"/>
      <c r="AIW38" s="6"/>
      <c r="AIX38" s="6"/>
      <c r="AIY38" s="6"/>
      <c r="AIZ38" s="6"/>
      <c r="AJA38" s="6"/>
      <c r="AJB38" s="6"/>
      <c r="AJC38" s="6"/>
      <c r="AJD38" s="6"/>
      <c r="AJE38" s="6"/>
      <c r="AJF38" s="6"/>
      <c r="AJG38" s="6"/>
      <c r="AJH38" s="6"/>
      <c r="AJI38" s="6"/>
      <c r="AJJ38" s="6"/>
      <c r="AJK38" s="6"/>
      <c r="AJL38" s="6"/>
      <c r="AJM38" s="6"/>
      <c r="AJN38" s="6"/>
      <c r="AJO38" s="6"/>
      <c r="AJP38" s="6"/>
      <c r="AJQ38" s="6"/>
      <c r="AJR38" s="6"/>
      <c r="AJS38" s="6"/>
      <c r="AJT38" s="6"/>
      <c r="AJU38" s="6"/>
      <c r="AJV38" s="6"/>
      <c r="AJW38" s="6"/>
      <c r="AJX38" s="6"/>
      <c r="AJY38" s="6"/>
      <c r="AJZ38" s="6"/>
      <c r="AKA38" s="6"/>
      <c r="AKB38" s="6"/>
      <c r="AKC38" s="6"/>
      <c r="AKD38" s="6"/>
      <c r="AKE38" s="6"/>
      <c r="AKF38" s="6"/>
      <c r="AKG38" s="6"/>
      <c r="AKH38" s="6"/>
      <c r="AKI38" s="6"/>
      <c r="AKJ38" s="6"/>
      <c r="AKK38" s="6"/>
      <c r="AKL38" s="6"/>
      <c r="AKM38" s="6"/>
      <c r="AKN38" s="6"/>
      <c r="AKO38" s="6"/>
      <c r="AKP38" s="6"/>
      <c r="AKQ38" s="6"/>
      <c r="AKR38" s="6"/>
      <c r="AKS38" s="6"/>
      <c r="AKT38" s="6"/>
      <c r="AKU38" s="6"/>
      <c r="AKV38" s="6"/>
      <c r="AKW38" s="6"/>
      <c r="AKX38" s="6"/>
      <c r="AKY38" s="6"/>
      <c r="AKZ38" s="6"/>
      <c r="ALA38" s="6"/>
      <c r="ALB38" s="6"/>
      <c r="ALC38" s="6"/>
      <c r="ALD38" s="6"/>
      <c r="ALE38" s="6"/>
      <c r="ALF38" s="6"/>
      <c r="ALG38" s="6"/>
      <c r="ALH38" s="6"/>
      <c r="ALI38" s="6"/>
      <c r="ALJ38" s="6"/>
      <c r="ALK38" s="6"/>
      <c r="ALL38" s="6"/>
      <c r="ALM38" s="6"/>
      <c r="ALN38" s="6"/>
      <c r="ALO38" s="6"/>
      <c r="ALP38" s="6"/>
      <c r="ALQ38" s="6"/>
      <c r="ALR38" s="6"/>
      <c r="ALS38" s="6"/>
      <c r="ALT38" s="6"/>
      <c r="ALU38" s="6"/>
      <c r="ALV38" s="6"/>
      <c r="ALW38" s="6"/>
      <c r="ALX38" s="6"/>
      <c r="ALY38" s="6"/>
      <c r="ALZ38" s="6"/>
      <c r="AMA38" s="6"/>
      <c r="AMB38" s="6"/>
      <c r="AMC38" s="6"/>
      <c r="AMD38" s="6"/>
      <c r="AME38" s="6"/>
      <c r="AMF38" s="6"/>
      <c r="AMG38" s="6"/>
      <c r="AMH38" s="6"/>
      <c r="AMI38" s="6"/>
      <c r="AMJ38" s="6"/>
      <c r="AMK38" s="6"/>
      <c r="AML38" s="6"/>
      <c r="AMM38" s="6"/>
      <c r="AMN38" s="6"/>
      <c r="AMO38" s="6"/>
      <c r="AMP38" s="6"/>
      <c r="AMQ38" s="6"/>
      <c r="AMR38" s="6"/>
      <c r="AMS38" s="6"/>
      <c r="AMT38" s="6"/>
      <c r="AMU38" s="6"/>
      <c r="AMV38" s="6"/>
      <c r="AMW38" s="6"/>
      <c r="AMX38" s="6"/>
      <c r="AMY38" s="6"/>
      <c r="AMZ38" s="6"/>
      <c r="ANA38" s="6"/>
      <c r="ANB38" s="6"/>
      <c r="ANC38" s="6"/>
      <c r="AND38" s="6"/>
      <c r="ANE38" s="6"/>
      <c r="ANF38" s="6"/>
      <c r="ANG38" s="6"/>
      <c r="ANH38" s="6"/>
      <c r="ANI38" s="6"/>
      <c r="ANJ38" s="6"/>
      <c r="ANK38" s="6"/>
      <c r="ANL38" s="6"/>
      <c r="ANM38" s="6"/>
      <c r="ANN38" s="6"/>
      <c r="ANO38" s="6"/>
      <c r="ANP38" s="6"/>
      <c r="ANQ38" s="6"/>
      <c r="ANR38" s="6"/>
      <c r="ANS38" s="6"/>
      <c r="ANT38" s="6"/>
      <c r="ANU38" s="6"/>
      <c r="ANV38" s="6"/>
      <c r="ANW38" s="6"/>
      <c r="ANX38" s="6"/>
      <c r="ANY38" s="6"/>
      <c r="ANZ38" s="6"/>
      <c r="AOA38" s="6"/>
      <c r="AOB38" s="6"/>
      <c r="AOC38" s="6"/>
      <c r="AOD38" s="6"/>
      <c r="AOE38" s="6"/>
      <c r="AOF38" s="6"/>
      <c r="AOG38" s="6"/>
      <c r="AOH38" s="6"/>
      <c r="AOI38" s="6"/>
      <c r="AOJ38" s="6"/>
      <c r="AOK38" s="6"/>
      <c r="AOL38" s="6"/>
      <c r="AOM38" s="6"/>
      <c r="AON38" s="6"/>
      <c r="AOO38" s="6"/>
      <c r="AOP38" s="6"/>
      <c r="AOQ38" s="6"/>
      <c r="AOR38" s="6"/>
      <c r="AOS38" s="6"/>
      <c r="AOT38" s="6"/>
      <c r="AOU38" s="6"/>
      <c r="AOV38" s="6"/>
      <c r="AOW38" s="6"/>
      <c r="AOX38" s="6"/>
      <c r="AOY38" s="6"/>
      <c r="AOZ38" s="6"/>
      <c r="APA38" s="6"/>
      <c r="APB38" s="6"/>
      <c r="APC38" s="6"/>
      <c r="APD38" s="6"/>
      <c r="APE38" s="6"/>
      <c r="APF38" s="6"/>
      <c r="APG38" s="6"/>
      <c r="APH38" s="6"/>
      <c r="API38" s="6"/>
      <c r="APJ38" s="6"/>
      <c r="APK38" s="6"/>
      <c r="APL38" s="6"/>
      <c r="APM38" s="6"/>
      <c r="APN38" s="6"/>
      <c r="APO38" s="6"/>
      <c r="APP38" s="6"/>
      <c r="APQ38" s="6"/>
      <c r="APR38" s="6"/>
      <c r="APS38" s="6"/>
      <c r="APT38" s="6"/>
      <c r="APU38" s="6"/>
      <c r="APV38" s="6"/>
      <c r="APW38" s="6"/>
      <c r="APX38" s="6"/>
      <c r="APY38" s="6"/>
      <c r="APZ38" s="6"/>
      <c r="AQA38" s="6"/>
      <c r="AQB38" s="6"/>
      <c r="AQC38" s="6"/>
      <c r="AQD38" s="6"/>
      <c r="AQE38" s="6"/>
      <c r="AQF38" s="6"/>
      <c r="AQG38" s="6"/>
      <c r="AQH38" s="6"/>
      <c r="AQI38" s="6"/>
      <c r="AQJ38" s="6"/>
      <c r="AQK38" s="6"/>
      <c r="AQL38" s="6"/>
      <c r="AQM38" s="6"/>
      <c r="AQN38" s="6"/>
      <c r="AQO38" s="6"/>
      <c r="AQP38" s="6"/>
      <c r="AQQ38" s="6"/>
      <c r="AQR38" s="6"/>
      <c r="AQS38" s="6"/>
      <c r="AQT38" s="6"/>
      <c r="AQU38" s="6"/>
      <c r="AQV38" s="6"/>
      <c r="AQW38" s="6"/>
      <c r="AQX38" s="6"/>
      <c r="AQY38" s="6"/>
      <c r="AQZ38" s="6"/>
      <c r="ARA38" s="6"/>
      <c r="ARB38" s="6"/>
      <c r="ARC38" s="6"/>
      <c r="ARD38" s="6"/>
      <c r="ARE38" s="6"/>
      <c r="ARF38" s="6"/>
      <c r="ARG38" s="6"/>
      <c r="ARH38" s="6"/>
      <c r="ARI38" s="6"/>
      <c r="ARJ38" s="6"/>
      <c r="ARK38" s="6"/>
      <c r="ARL38" s="6"/>
      <c r="ARM38" s="6"/>
      <c r="ARN38" s="6"/>
      <c r="ARO38" s="6"/>
      <c r="ARP38" s="6"/>
      <c r="ARQ38" s="6"/>
      <c r="ARR38" s="6"/>
      <c r="ARS38" s="6"/>
      <c r="ART38" s="6"/>
      <c r="ARU38" s="6"/>
      <c r="ARV38" s="6"/>
      <c r="ARW38" s="6"/>
      <c r="ARX38" s="6"/>
      <c r="ARY38" s="6"/>
      <c r="ARZ38" s="6"/>
      <c r="ASA38" s="6"/>
      <c r="ASB38" s="6"/>
      <c r="ASC38" s="6"/>
      <c r="ASD38" s="6"/>
      <c r="ASE38" s="6"/>
      <c r="ASF38" s="6"/>
      <c r="ASG38" s="6"/>
      <c r="ASH38" s="6"/>
      <c r="ASI38" s="6"/>
      <c r="ASJ38" s="6"/>
      <c r="ASK38" s="6"/>
      <c r="ASL38" s="6"/>
      <c r="ASM38" s="6"/>
      <c r="ASN38" s="6"/>
      <c r="ASO38" s="6"/>
      <c r="ASP38" s="6"/>
      <c r="ASQ38" s="6"/>
      <c r="ASR38" s="6"/>
      <c r="ASS38" s="6"/>
      <c r="AST38" s="6"/>
      <c r="ASU38" s="6"/>
      <c r="ASV38" s="6"/>
      <c r="ASW38" s="6"/>
      <c r="ASX38" s="6"/>
      <c r="ASY38" s="6"/>
      <c r="ASZ38" s="6"/>
      <c r="ATA38" s="6"/>
      <c r="ATB38" s="6"/>
      <c r="ATC38" s="6"/>
      <c r="ATD38" s="6"/>
      <c r="ATE38" s="6"/>
      <c r="ATF38" s="6"/>
      <c r="ATG38" s="6"/>
      <c r="ATH38" s="6"/>
      <c r="ATI38" s="6"/>
      <c r="ATJ38" s="6"/>
      <c r="ATK38" s="6"/>
      <c r="ATL38" s="6"/>
      <c r="ATM38" s="6"/>
      <c r="ATN38" s="6"/>
      <c r="ATO38" s="6"/>
      <c r="ATP38" s="6"/>
      <c r="ATQ38" s="6"/>
      <c r="ATR38" s="6"/>
      <c r="ATS38" s="6"/>
      <c r="ATT38" s="6"/>
      <c r="ATU38" s="6"/>
      <c r="ATV38" s="6"/>
      <c r="ATW38" s="6"/>
      <c r="ATX38" s="6"/>
      <c r="ATY38" s="6"/>
      <c r="ATZ38" s="6"/>
      <c r="AUA38" s="6"/>
      <c r="AUB38" s="6"/>
      <c r="AUC38" s="6"/>
      <c r="AUD38" s="6"/>
      <c r="AUE38" s="6"/>
      <c r="AUF38" s="6"/>
      <c r="AUG38" s="6"/>
      <c r="AUH38" s="6"/>
      <c r="AUI38" s="6"/>
      <c r="AUJ38" s="6"/>
      <c r="AUK38" s="6"/>
      <c r="AUL38" s="6"/>
      <c r="AUM38" s="6"/>
      <c r="AUN38" s="6"/>
      <c r="AUO38" s="6"/>
      <c r="AUP38" s="6"/>
      <c r="AUQ38" s="6"/>
      <c r="AUR38" s="6"/>
      <c r="AUS38" s="6"/>
      <c r="AUT38" s="6"/>
      <c r="AUU38" s="6"/>
      <c r="AUV38" s="6"/>
      <c r="AUW38" s="6"/>
      <c r="AUX38" s="6"/>
      <c r="AUY38" s="6"/>
      <c r="AUZ38" s="6"/>
      <c r="AVA38" s="6"/>
      <c r="AVB38" s="6"/>
      <c r="AVC38" s="6"/>
      <c r="AVD38" s="6"/>
      <c r="AVE38" s="6"/>
      <c r="AVF38" s="6"/>
      <c r="AVG38" s="6"/>
      <c r="AVH38" s="6"/>
      <c r="AVI38" s="6"/>
      <c r="AVJ38" s="6"/>
      <c r="AVK38" s="6"/>
      <c r="AVL38" s="6"/>
      <c r="AVM38" s="6"/>
      <c r="AVN38" s="6"/>
      <c r="AVO38" s="6"/>
      <c r="AVP38" s="6"/>
      <c r="AVQ38" s="6"/>
      <c r="AVR38" s="6"/>
      <c r="AVS38" s="6"/>
      <c r="AVT38" s="6"/>
      <c r="AVU38" s="6"/>
      <c r="AVV38" s="6"/>
      <c r="AVW38" s="6"/>
      <c r="AVX38" s="6"/>
      <c r="AVY38" s="6"/>
      <c r="AVZ38" s="6"/>
      <c r="AWA38" s="6"/>
      <c r="AWB38" s="6"/>
      <c r="AWC38" s="6"/>
      <c r="AWD38" s="6"/>
      <c r="AWE38" s="6"/>
      <c r="AWF38" s="6"/>
      <c r="AWG38" s="6"/>
      <c r="AWH38" s="6"/>
      <c r="AWI38" s="6"/>
      <c r="AWJ38" s="6"/>
      <c r="AWK38" s="6"/>
      <c r="AWL38" s="6"/>
      <c r="AWM38" s="6"/>
      <c r="AWN38" s="6"/>
      <c r="AWO38" s="6"/>
      <c r="AWP38" s="6"/>
      <c r="AWQ38" s="6"/>
      <c r="AWR38" s="6"/>
      <c r="AWS38" s="6"/>
      <c r="AWT38" s="6"/>
      <c r="AWU38" s="6"/>
      <c r="AWV38" s="6"/>
      <c r="AWW38" s="6"/>
      <c r="AWX38" s="6"/>
      <c r="AWY38" s="6"/>
      <c r="AWZ38" s="6"/>
      <c r="AXA38" s="6"/>
      <c r="AXB38" s="6"/>
      <c r="AXC38" s="6"/>
      <c r="AXD38" s="6"/>
      <c r="AXE38" s="6"/>
      <c r="AXF38" s="6"/>
      <c r="AXG38" s="6"/>
      <c r="AXH38" s="6"/>
      <c r="AXI38" s="6"/>
      <c r="AXJ38" s="6"/>
      <c r="AXK38" s="6"/>
      <c r="AXL38" s="6"/>
      <c r="AXM38" s="6"/>
      <c r="AXN38" s="6"/>
      <c r="AXO38" s="6"/>
      <c r="AXP38" s="6"/>
      <c r="AXQ38" s="6"/>
      <c r="AXR38" s="6"/>
      <c r="AXS38" s="6"/>
      <c r="AXT38" s="6"/>
      <c r="AXU38" s="6"/>
      <c r="AXV38" s="6"/>
      <c r="AXW38" s="6"/>
      <c r="AXX38" s="6"/>
      <c r="AXY38" s="6"/>
      <c r="AXZ38" s="6"/>
      <c r="AYA38" s="6"/>
      <c r="AYB38" s="6"/>
      <c r="AYC38" s="6"/>
      <c r="AYD38" s="6"/>
      <c r="AYE38" s="6"/>
      <c r="AYF38" s="6"/>
      <c r="AYG38" s="6"/>
      <c r="AYH38" s="6"/>
      <c r="AYI38" s="6"/>
      <c r="AYJ38" s="6"/>
      <c r="AYK38" s="6"/>
      <c r="AYL38" s="6"/>
      <c r="AYM38" s="6"/>
      <c r="AYN38" s="6"/>
      <c r="AYO38" s="6"/>
      <c r="AYP38" s="6"/>
      <c r="AYQ38" s="6"/>
      <c r="AYR38" s="6"/>
      <c r="AYS38" s="6"/>
      <c r="AYT38" s="6"/>
      <c r="AYU38" s="6"/>
      <c r="AYV38" s="6"/>
      <c r="AYW38" s="6"/>
      <c r="AYX38" s="6"/>
      <c r="AYY38" s="6"/>
      <c r="AYZ38" s="6"/>
      <c r="AZA38" s="6"/>
      <c r="AZB38" s="6"/>
      <c r="AZC38" s="6"/>
      <c r="AZD38" s="6"/>
      <c r="AZE38" s="6"/>
      <c r="AZF38" s="6"/>
      <c r="AZG38" s="6"/>
      <c r="AZH38" s="6"/>
      <c r="AZI38" s="6"/>
      <c r="AZJ38" s="6"/>
      <c r="AZK38" s="6"/>
      <c r="AZL38" s="6"/>
      <c r="AZM38" s="6"/>
      <c r="AZN38" s="6"/>
      <c r="AZO38" s="6"/>
      <c r="AZP38" s="6"/>
      <c r="AZQ38" s="6"/>
      <c r="AZR38" s="6"/>
      <c r="AZS38" s="6"/>
      <c r="AZT38" s="6"/>
      <c r="AZU38" s="6"/>
      <c r="AZV38" s="6"/>
      <c r="AZW38" s="6"/>
      <c r="AZX38" s="6"/>
      <c r="AZY38" s="6"/>
      <c r="AZZ38" s="6"/>
      <c r="BAA38" s="6"/>
      <c r="BAB38" s="6"/>
      <c r="BAC38" s="6"/>
      <c r="BAD38" s="6"/>
      <c r="BAE38" s="6"/>
      <c r="BAF38" s="6"/>
      <c r="BAG38" s="6"/>
      <c r="BAH38" s="6"/>
      <c r="BAI38" s="6"/>
      <c r="BAJ38" s="6"/>
      <c r="BAK38" s="6"/>
      <c r="BAL38" s="6"/>
      <c r="BAM38" s="6"/>
      <c r="BAN38" s="6"/>
      <c r="BAO38" s="6"/>
      <c r="BAP38" s="6"/>
      <c r="BAQ38" s="6"/>
      <c r="BAR38" s="6"/>
      <c r="BAS38" s="6"/>
      <c r="BAT38" s="6"/>
      <c r="BAU38" s="6"/>
      <c r="BAV38" s="6"/>
      <c r="BAW38" s="6"/>
      <c r="BAX38" s="6"/>
      <c r="BAY38" s="6"/>
      <c r="BAZ38" s="6"/>
      <c r="BBA38" s="6"/>
      <c r="BBB38" s="6"/>
      <c r="BBC38" s="6"/>
      <c r="BBD38" s="6"/>
      <c r="BBE38" s="6"/>
      <c r="BBF38" s="6"/>
      <c r="BBG38" s="6"/>
      <c r="BBH38" s="6"/>
      <c r="BBI38" s="6"/>
      <c r="BBJ38" s="6"/>
      <c r="BBK38" s="6"/>
      <c r="BBL38" s="6"/>
      <c r="BBM38" s="6"/>
      <c r="BBN38" s="6"/>
      <c r="BBO38" s="6"/>
      <c r="BBP38" s="6"/>
      <c r="BBQ38" s="6"/>
      <c r="BBR38" s="6"/>
      <c r="BBS38" s="6"/>
      <c r="BBT38" s="6"/>
      <c r="BBU38" s="6"/>
      <c r="BBV38" s="6"/>
      <c r="BBW38" s="6"/>
      <c r="BBX38" s="6"/>
      <c r="BBY38" s="6"/>
      <c r="BBZ38" s="6"/>
      <c r="BCA38" s="6"/>
      <c r="BCB38" s="6"/>
      <c r="BCC38" s="6"/>
      <c r="BCD38" s="6"/>
      <c r="BCE38" s="6"/>
      <c r="BCF38" s="6"/>
      <c r="BCG38" s="6"/>
      <c r="BCH38" s="6"/>
      <c r="BCI38" s="6"/>
      <c r="BCJ38" s="6"/>
      <c r="BCK38" s="6"/>
      <c r="BCL38" s="6"/>
      <c r="BCM38" s="6"/>
      <c r="BCN38" s="6"/>
      <c r="BCO38" s="6"/>
      <c r="BCP38" s="6"/>
      <c r="BCQ38" s="6"/>
      <c r="BCR38" s="6"/>
      <c r="BCS38" s="6"/>
      <c r="BCT38" s="6"/>
      <c r="BCU38" s="6"/>
      <c r="BCV38" s="6"/>
      <c r="BCW38" s="6"/>
      <c r="BCX38" s="6"/>
      <c r="BCY38" s="6"/>
      <c r="BCZ38" s="6"/>
      <c r="BDA38" s="6"/>
      <c r="BDB38" s="6"/>
      <c r="BDC38" s="6"/>
      <c r="BDD38" s="6"/>
      <c r="BDE38" s="6"/>
      <c r="BDF38" s="6"/>
      <c r="BDG38" s="6"/>
      <c r="BDH38" s="6"/>
      <c r="BDI38" s="6"/>
      <c r="BDJ38" s="6"/>
      <c r="BDK38" s="6"/>
      <c r="BDL38" s="6"/>
      <c r="BDM38" s="6"/>
      <c r="BDN38" s="6"/>
      <c r="BDO38" s="6"/>
      <c r="BDP38" s="6"/>
      <c r="BDQ38" s="6"/>
      <c r="BDR38" s="6"/>
      <c r="BDS38" s="6"/>
      <c r="BDT38" s="6"/>
      <c r="BDU38" s="6"/>
      <c r="BDV38" s="6"/>
      <c r="BDW38" s="6"/>
      <c r="BDX38" s="6"/>
      <c r="BDY38" s="6"/>
      <c r="BDZ38" s="6"/>
      <c r="BEA38" s="6"/>
      <c r="BEB38" s="6"/>
      <c r="BEC38" s="6"/>
      <c r="BED38" s="6"/>
      <c r="BEE38" s="6"/>
      <c r="BEF38" s="6"/>
      <c r="BEG38" s="6"/>
      <c r="BEH38" s="6"/>
      <c r="BEI38" s="6"/>
      <c r="BEJ38" s="6"/>
      <c r="BEK38" s="6"/>
      <c r="BEL38" s="6"/>
      <c r="BEM38" s="6"/>
      <c r="BEN38" s="6"/>
      <c r="BEO38" s="6"/>
      <c r="BEP38" s="6"/>
      <c r="BEQ38" s="6"/>
      <c r="BER38" s="6"/>
      <c r="BES38" s="6"/>
      <c r="BET38" s="6"/>
      <c r="BEU38" s="6"/>
      <c r="BEV38" s="6"/>
      <c r="BEW38" s="6"/>
      <c r="BEX38" s="6"/>
      <c r="BEY38" s="6"/>
      <c r="BEZ38" s="6"/>
      <c r="BFA38" s="6"/>
      <c r="BFB38" s="6"/>
      <c r="BFC38" s="6"/>
      <c r="BFD38" s="6"/>
      <c r="BFE38" s="6"/>
      <c r="BFF38" s="6"/>
      <c r="BFG38" s="6"/>
      <c r="BFH38" s="6"/>
      <c r="BFI38" s="6"/>
      <c r="BFJ38" s="6"/>
      <c r="BFK38" s="6"/>
      <c r="BFL38" s="6"/>
      <c r="BFM38" s="6"/>
      <c r="BFN38" s="6"/>
      <c r="BFO38" s="6"/>
      <c r="BFP38" s="6"/>
      <c r="BFQ38" s="6"/>
      <c r="BFR38" s="6"/>
      <c r="BFS38" s="6"/>
      <c r="BFT38" s="6"/>
      <c r="BFU38" s="6"/>
      <c r="BFV38" s="6"/>
      <c r="BFW38" s="6"/>
      <c r="BFX38" s="6"/>
      <c r="BFY38" s="6"/>
      <c r="BFZ38" s="6"/>
      <c r="BGA38" s="6"/>
      <c r="BGB38" s="6"/>
      <c r="BGC38" s="6"/>
      <c r="BGD38" s="6"/>
      <c r="BGE38" s="6"/>
      <c r="BGF38" s="6"/>
      <c r="BGG38" s="6"/>
      <c r="BGH38" s="6"/>
      <c r="BGI38" s="6"/>
      <c r="BGJ38" s="6"/>
      <c r="BGK38" s="6"/>
      <c r="BGL38" s="6"/>
      <c r="BGM38" s="6"/>
      <c r="BGN38" s="6"/>
      <c r="BGO38" s="6"/>
      <c r="BGP38" s="6"/>
      <c r="BGQ38" s="6"/>
      <c r="BGR38" s="6"/>
      <c r="BGS38" s="6"/>
      <c r="BGT38" s="6"/>
      <c r="BGU38" s="6"/>
      <c r="BGV38" s="6"/>
      <c r="BGW38" s="6"/>
      <c r="BGX38" s="6"/>
      <c r="BGY38" s="6"/>
      <c r="BGZ38" s="6"/>
      <c r="BHA38" s="6"/>
      <c r="BHB38" s="6"/>
      <c r="BHC38" s="6"/>
      <c r="BHD38" s="6"/>
      <c r="BHE38" s="6"/>
      <c r="BHF38" s="6"/>
      <c r="BHG38" s="6"/>
      <c r="BHH38" s="6"/>
      <c r="BHI38" s="6"/>
      <c r="BHJ38" s="6"/>
      <c r="BHK38" s="6"/>
      <c r="BHL38" s="6"/>
      <c r="BHM38" s="6"/>
      <c r="BHN38" s="6"/>
      <c r="BHO38" s="6"/>
      <c r="BHP38" s="6"/>
      <c r="BHQ38" s="6"/>
      <c r="BHR38" s="6"/>
      <c r="BHS38" s="6"/>
      <c r="BHT38" s="6"/>
      <c r="BHU38" s="6"/>
      <c r="BHV38" s="6"/>
      <c r="BHW38" s="6"/>
      <c r="BHX38" s="6"/>
      <c r="BHY38" s="6"/>
      <c r="BHZ38" s="6"/>
      <c r="BIA38" s="6"/>
      <c r="BIB38" s="6"/>
      <c r="BIC38" s="6"/>
      <c r="BID38" s="6"/>
      <c r="BIE38" s="6"/>
      <c r="BIF38" s="6"/>
      <c r="BIG38" s="6"/>
      <c r="BIH38" s="6"/>
      <c r="BII38" s="6"/>
      <c r="BIJ38" s="6"/>
      <c r="BIK38" s="6"/>
      <c r="BIL38" s="6"/>
      <c r="BIM38" s="6"/>
      <c r="BIN38" s="6"/>
      <c r="BIO38" s="6"/>
      <c r="BIP38" s="6"/>
      <c r="BIQ38" s="6"/>
      <c r="BIR38" s="6"/>
      <c r="BIS38" s="6"/>
      <c r="BIT38" s="6"/>
      <c r="BIU38" s="6"/>
      <c r="BIV38" s="6"/>
      <c r="BIW38" s="6"/>
      <c r="BIX38" s="6"/>
      <c r="BIY38" s="6"/>
      <c r="BIZ38" s="6"/>
      <c r="BJA38" s="6"/>
      <c r="BJB38" s="6"/>
      <c r="BJC38" s="6"/>
      <c r="BJD38" s="6"/>
      <c r="BJE38" s="6"/>
      <c r="BJF38" s="6"/>
      <c r="BJG38" s="6"/>
      <c r="BJH38" s="6"/>
      <c r="BJI38" s="6"/>
      <c r="BJJ38" s="6"/>
      <c r="BJK38" s="6"/>
      <c r="BJL38" s="6"/>
      <c r="BJM38" s="6"/>
      <c r="BJN38" s="6"/>
      <c r="BJO38" s="6"/>
      <c r="BJP38" s="6"/>
      <c r="BJQ38" s="6"/>
      <c r="BJR38" s="6"/>
      <c r="BJS38" s="6"/>
      <c r="BJT38" s="6"/>
      <c r="BJU38" s="6"/>
      <c r="BJV38" s="6"/>
      <c r="BJW38" s="6"/>
      <c r="BJX38" s="6"/>
      <c r="BJY38" s="6"/>
      <c r="BJZ38" s="6"/>
      <c r="BKA38" s="6"/>
      <c r="BKB38" s="6"/>
      <c r="BKC38" s="6"/>
      <c r="BKD38" s="6"/>
      <c r="BKE38" s="6"/>
      <c r="BKF38" s="6"/>
      <c r="BKG38" s="6"/>
      <c r="BKH38" s="6"/>
      <c r="BKI38" s="6"/>
      <c r="BKJ38" s="6"/>
      <c r="BKK38" s="6"/>
      <c r="BKL38" s="6"/>
      <c r="BKM38" s="6"/>
      <c r="BKN38" s="6"/>
      <c r="BKO38" s="6"/>
      <c r="BKP38" s="6"/>
      <c r="BKQ38" s="6"/>
      <c r="BKR38" s="6"/>
      <c r="BKS38" s="6"/>
      <c r="BKT38" s="6"/>
      <c r="BKU38" s="6"/>
      <c r="BKV38" s="6"/>
      <c r="BKW38" s="6"/>
      <c r="BKX38" s="6"/>
      <c r="BKY38" s="6"/>
      <c r="BKZ38" s="6"/>
      <c r="BLA38" s="6"/>
      <c r="BLB38" s="6"/>
      <c r="BLC38" s="6"/>
      <c r="BLD38" s="6"/>
      <c r="BLE38" s="6"/>
      <c r="BLF38" s="6"/>
      <c r="BLG38" s="6"/>
      <c r="BLH38" s="6"/>
      <c r="BLI38" s="6"/>
      <c r="BLJ38" s="6"/>
      <c r="BLK38" s="6"/>
      <c r="BLL38" s="6"/>
      <c r="BLM38" s="6"/>
      <c r="BLN38" s="6"/>
      <c r="BLO38" s="6"/>
      <c r="BLP38" s="6"/>
      <c r="BLQ38" s="6"/>
      <c r="BLR38" s="6"/>
      <c r="BLS38" s="6"/>
      <c r="BLT38" s="6"/>
      <c r="BLU38" s="6"/>
      <c r="BLV38" s="6"/>
      <c r="BLW38" s="6"/>
      <c r="BLX38" s="6"/>
      <c r="BLY38" s="6"/>
      <c r="BLZ38" s="6"/>
      <c r="BMA38" s="6"/>
      <c r="BMB38" s="6"/>
      <c r="BMC38" s="6"/>
      <c r="BMD38" s="6"/>
      <c r="BME38" s="6"/>
      <c r="BMF38" s="6"/>
      <c r="BMG38" s="6"/>
      <c r="BMH38" s="6"/>
      <c r="BMI38" s="6"/>
      <c r="BMJ38" s="6"/>
      <c r="BMK38" s="6"/>
      <c r="BML38" s="6"/>
      <c r="BMM38" s="6"/>
      <c r="BMN38" s="6"/>
      <c r="BMO38" s="6"/>
      <c r="BMP38" s="6"/>
      <c r="BMQ38" s="6"/>
      <c r="BMR38" s="6"/>
      <c r="BMS38" s="6"/>
      <c r="BMT38" s="6"/>
      <c r="BMU38" s="6"/>
      <c r="BMV38" s="6"/>
      <c r="BMW38" s="6"/>
      <c r="BMX38" s="6"/>
      <c r="BMY38" s="6"/>
      <c r="BMZ38" s="6"/>
      <c r="BNA38" s="6"/>
      <c r="BNB38" s="6"/>
      <c r="BNC38" s="6"/>
      <c r="BND38" s="6"/>
      <c r="BNE38" s="6"/>
      <c r="BNF38" s="6"/>
      <c r="BNG38" s="6"/>
      <c r="BNH38" s="6"/>
      <c r="BNI38" s="6"/>
      <c r="BNJ38" s="6"/>
      <c r="BNK38" s="6"/>
      <c r="BNL38" s="6"/>
      <c r="BNM38" s="6"/>
      <c r="BNN38" s="6"/>
      <c r="BNO38" s="6"/>
      <c r="BNP38" s="6"/>
      <c r="BNQ38" s="6"/>
      <c r="BNR38" s="6"/>
      <c r="BNS38" s="6"/>
      <c r="BNT38" s="6"/>
      <c r="BNU38" s="6"/>
      <c r="BNV38" s="6"/>
      <c r="BNW38" s="6"/>
      <c r="BNX38" s="6"/>
      <c r="BNY38" s="6"/>
      <c r="BNZ38" s="6"/>
      <c r="BOA38" s="6"/>
      <c r="BOB38" s="6"/>
      <c r="BOC38" s="6"/>
      <c r="BOD38" s="6"/>
      <c r="BOE38" s="6"/>
      <c r="BOF38" s="6"/>
      <c r="BOG38" s="6"/>
      <c r="BOH38" s="6"/>
      <c r="BOI38" s="6"/>
      <c r="BOJ38" s="6"/>
      <c r="BOK38" s="6"/>
      <c r="BOL38" s="6"/>
      <c r="BOM38" s="6"/>
      <c r="BON38" s="6"/>
      <c r="BOO38" s="6"/>
      <c r="BOP38" s="6"/>
      <c r="BOQ38" s="6"/>
      <c r="BOR38" s="6"/>
      <c r="BOS38" s="6"/>
      <c r="BOT38" s="6"/>
      <c r="BOU38" s="6"/>
      <c r="BOV38" s="6"/>
      <c r="BOW38" s="6"/>
      <c r="BOX38" s="6"/>
      <c r="BOY38" s="6"/>
      <c r="BOZ38" s="6"/>
      <c r="BPA38" s="6"/>
      <c r="BPB38" s="6"/>
      <c r="BPC38" s="6"/>
      <c r="BPD38" s="6"/>
      <c r="BPE38" s="6"/>
      <c r="BPF38" s="6"/>
      <c r="BPG38" s="6"/>
      <c r="BPH38" s="6"/>
      <c r="BPI38" s="6"/>
      <c r="BPJ38" s="6"/>
      <c r="BPK38" s="6"/>
      <c r="BPL38" s="6"/>
      <c r="BPM38" s="6"/>
      <c r="BPN38" s="6"/>
      <c r="BPO38" s="6"/>
      <c r="BPP38" s="6"/>
      <c r="BPQ38" s="6"/>
      <c r="BPR38" s="6"/>
      <c r="BPS38" s="6"/>
      <c r="BPT38" s="6"/>
      <c r="BPU38" s="6"/>
      <c r="BPV38" s="6"/>
      <c r="BPW38" s="6"/>
      <c r="BPX38" s="6"/>
      <c r="BPY38" s="6"/>
      <c r="BPZ38" s="6"/>
      <c r="BQA38" s="6"/>
      <c r="BQB38" s="6"/>
      <c r="BQC38" s="6"/>
      <c r="BQD38" s="6"/>
      <c r="BQE38" s="6"/>
      <c r="BQF38" s="6"/>
      <c r="BQG38" s="6"/>
      <c r="BQH38" s="6"/>
      <c r="BQI38" s="6"/>
      <c r="BQJ38" s="6"/>
      <c r="BQK38" s="6"/>
      <c r="BQL38" s="6"/>
      <c r="BQM38" s="6"/>
      <c r="BQN38" s="6"/>
      <c r="BQO38" s="6"/>
      <c r="BQP38" s="6"/>
      <c r="BQQ38" s="6"/>
      <c r="BQR38" s="6"/>
      <c r="BQS38" s="6"/>
      <c r="BQT38" s="6"/>
      <c r="BQU38" s="6"/>
      <c r="BQV38" s="6"/>
      <c r="BQW38" s="6"/>
      <c r="BQX38" s="6"/>
      <c r="BQY38" s="6"/>
      <c r="BQZ38" s="6"/>
      <c r="BRA38" s="6"/>
      <c r="BRB38" s="6"/>
      <c r="BRC38" s="6"/>
      <c r="BRD38" s="6"/>
      <c r="BRE38" s="6"/>
      <c r="BRF38" s="6"/>
      <c r="BRG38" s="6"/>
      <c r="BRH38" s="6"/>
      <c r="BRI38" s="6"/>
      <c r="BRJ38" s="6"/>
      <c r="BRK38" s="6"/>
      <c r="BRL38" s="6"/>
      <c r="BRM38" s="6"/>
      <c r="BRN38" s="6"/>
      <c r="BRO38" s="6"/>
      <c r="BRP38" s="6"/>
      <c r="BRQ38" s="6"/>
      <c r="BRR38" s="6"/>
      <c r="BRS38" s="6"/>
      <c r="BRT38" s="6"/>
      <c r="BRU38" s="6"/>
      <c r="BRV38" s="6"/>
      <c r="BRW38" s="6"/>
      <c r="BRX38" s="6"/>
      <c r="BRY38" s="6"/>
      <c r="BRZ38" s="6"/>
      <c r="BSA38" s="6"/>
      <c r="BSB38" s="6"/>
      <c r="BSC38" s="6"/>
      <c r="BSD38" s="6"/>
      <c r="BSE38" s="6"/>
      <c r="BSF38" s="6"/>
      <c r="BSG38" s="6"/>
      <c r="BSH38" s="6"/>
      <c r="BSI38" s="6"/>
      <c r="BSJ38" s="6"/>
      <c r="BSK38" s="6"/>
      <c r="BSL38" s="6"/>
      <c r="BSM38" s="6"/>
      <c r="BSN38" s="6"/>
      <c r="BSO38" s="6"/>
      <c r="BSP38" s="6"/>
      <c r="BSQ38" s="6"/>
      <c r="BSR38" s="6"/>
      <c r="BSS38" s="6"/>
      <c r="BST38" s="6"/>
      <c r="BSU38" s="6"/>
      <c r="BSV38" s="6"/>
      <c r="BSW38" s="6"/>
      <c r="BSX38" s="6"/>
      <c r="BSY38" s="6"/>
      <c r="BSZ38" s="6"/>
      <c r="BTA38" s="6"/>
      <c r="BTB38" s="6"/>
      <c r="BTC38" s="6"/>
      <c r="BTD38" s="6"/>
      <c r="BTE38" s="6"/>
      <c r="BTF38" s="6"/>
      <c r="BTG38" s="6"/>
      <c r="BTH38" s="6"/>
      <c r="BTI38" s="6"/>
      <c r="BTJ38" s="6"/>
      <c r="BTK38" s="6"/>
      <c r="BTL38" s="6"/>
      <c r="BTM38" s="6"/>
      <c r="BTN38" s="6"/>
      <c r="BTO38" s="6"/>
      <c r="BTP38" s="6"/>
      <c r="BTQ38" s="6"/>
      <c r="BTR38" s="6"/>
      <c r="BTS38" s="6"/>
      <c r="BTT38" s="6"/>
      <c r="BTU38" s="6"/>
      <c r="BTV38" s="6"/>
      <c r="BTW38" s="6"/>
      <c r="BTX38" s="6"/>
      <c r="BTY38" s="6"/>
      <c r="BTZ38" s="6"/>
      <c r="BUA38" s="6"/>
      <c r="BUB38" s="6"/>
      <c r="BUC38" s="6"/>
      <c r="BUD38" s="6"/>
      <c r="BUE38" s="6"/>
      <c r="BUF38" s="6"/>
      <c r="BUG38" s="6"/>
      <c r="BUH38" s="6"/>
      <c r="BUI38" s="6"/>
      <c r="BUJ38" s="6"/>
      <c r="BUK38" s="6"/>
      <c r="BUL38" s="6"/>
      <c r="BUM38" s="6"/>
      <c r="BUN38" s="6"/>
      <c r="BUO38" s="6"/>
      <c r="BUP38" s="6"/>
      <c r="BUQ38" s="6"/>
      <c r="BUR38" s="6"/>
      <c r="BUS38" s="6"/>
      <c r="BUT38" s="6"/>
      <c r="BUU38" s="6"/>
      <c r="BUV38" s="6"/>
      <c r="BUW38" s="6"/>
      <c r="BUX38" s="6"/>
      <c r="BUY38" s="6"/>
      <c r="BUZ38" s="6"/>
      <c r="BVA38" s="6"/>
      <c r="BVB38" s="6"/>
      <c r="BVC38" s="6"/>
      <c r="BVD38" s="6"/>
      <c r="BVE38" s="6"/>
      <c r="BVF38" s="6"/>
      <c r="BVG38" s="6"/>
      <c r="BVH38" s="6"/>
      <c r="BVI38" s="6"/>
      <c r="BVJ38" s="6"/>
      <c r="BVK38" s="6"/>
      <c r="BVL38" s="6"/>
      <c r="BVM38" s="6"/>
      <c r="BVN38" s="6"/>
      <c r="BVO38" s="6"/>
      <c r="BVP38" s="6"/>
      <c r="BVQ38" s="6"/>
      <c r="BVR38" s="6"/>
      <c r="BVS38" s="6"/>
      <c r="BVT38" s="6"/>
      <c r="BVU38" s="6"/>
      <c r="BVV38" s="6"/>
      <c r="BVW38" s="6"/>
      <c r="BVX38" s="6"/>
      <c r="BVY38" s="6"/>
      <c r="BVZ38" s="6"/>
      <c r="BWA38" s="6"/>
      <c r="BWB38" s="6"/>
      <c r="BWC38" s="6"/>
      <c r="BWD38" s="6"/>
      <c r="BWE38" s="6"/>
      <c r="BWF38" s="6"/>
      <c r="BWG38" s="6"/>
      <c r="BWH38" s="6"/>
      <c r="BWI38" s="6"/>
      <c r="BWJ38" s="6"/>
      <c r="BWK38" s="6"/>
      <c r="BWL38" s="6"/>
      <c r="BWM38" s="6"/>
      <c r="BWN38" s="6"/>
      <c r="BWO38" s="6"/>
      <c r="BWP38" s="6"/>
      <c r="BWQ38" s="6"/>
      <c r="BWR38" s="6"/>
      <c r="BWS38" s="6"/>
      <c r="BWT38" s="6"/>
      <c r="BWU38" s="6"/>
      <c r="BWV38" s="6"/>
      <c r="BWW38" s="6"/>
      <c r="BWX38" s="6"/>
      <c r="BWY38" s="6"/>
      <c r="BWZ38" s="6"/>
      <c r="BXA38" s="6"/>
      <c r="BXB38" s="6"/>
      <c r="BXC38" s="6"/>
      <c r="BXD38" s="6"/>
      <c r="BXE38" s="6"/>
      <c r="BXF38" s="6"/>
      <c r="BXG38" s="6"/>
      <c r="BXH38" s="6"/>
      <c r="BXI38" s="6"/>
      <c r="BXJ38" s="6"/>
      <c r="BXK38" s="6"/>
      <c r="BXL38" s="6"/>
      <c r="BXM38" s="6"/>
      <c r="BXN38" s="6"/>
      <c r="BXO38" s="6"/>
      <c r="BXP38" s="6"/>
      <c r="BXQ38" s="6"/>
      <c r="BXR38" s="6"/>
      <c r="BXS38" s="6"/>
      <c r="BXT38" s="6"/>
      <c r="BXU38" s="6"/>
      <c r="BXV38" s="6"/>
      <c r="BXW38" s="6"/>
      <c r="BXX38" s="6"/>
      <c r="BXY38" s="6"/>
      <c r="BXZ38" s="6"/>
      <c r="BYA38" s="6"/>
      <c r="BYB38" s="6"/>
      <c r="BYC38" s="6"/>
      <c r="BYD38" s="6"/>
      <c r="BYE38" s="6"/>
      <c r="BYF38" s="6"/>
      <c r="BYG38" s="6"/>
      <c r="BYH38" s="6"/>
      <c r="BYI38" s="6"/>
      <c r="BYJ38" s="6"/>
      <c r="BYK38" s="6"/>
      <c r="BYL38" s="6"/>
      <c r="BYM38" s="6"/>
      <c r="BYN38" s="6"/>
      <c r="BYO38" s="6"/>
      <c r="BYP38" s="6"/>
      <c r="BYQ38" s="6"/>
      <c r="BYR38" s="6"/>
      <c r="BYS38" s="6"/>
      <c r="BYT38" s="6"/>
      <c r="BYU38" s="6"/>
      <c r="BYV38" s="6"/>
      <c r="BYW38" s="6"/>
      <c r="BYX38" s="6"/>
      <c r="BYY38" s="6"/>
      <c r="BYZ38" s="6"/>
      <c r="BZA38" s="6"/>
      <c r="BZB38" s="6"/>
      <c r="BZC38" s="6"/>
      <c r="BZD38" s="6"/>
      <c r="BZE38" s="6"/>
      <c r="BZF38" s="6"/>
      <c r="BZG38" s="6"/>
      <c r="BZH38" s="6"/>
      <c r="BZI38" s="6"/>
      <c r="BZJ38" s="6"/>
      <c r="BZK38" s="6"/>
      <c r="BZL38" s="6"/>
      <c r="BZM38" s="6"/>
      <c r="BZN38" s="6"/>
      <c r="BZO38" s="6"/>
      <c r="BZP38" s="6"/>
      <c r="BZQ38" s="6"/>
      <c r="BZR38" s="6"/>
      <c r="BZS38" s="6"/>
      <c r="BZT38" s="6"/>
      <c r="BZU38" s="6"/>
      <c r="BZV38" s="6"/>
      <c r="BZW38" s="6"/>
      <c r="BZX38" s="6"/>
      <c r="BZY38" s="6"/>
      <c r="BZZ38" s="6"/>
      <c r="CAA38" s="6"/>
      <c r="CAB38" s="6"/>
      <c r="CAC38" s="6"/>
      <c r="CAD38" s="6"/>
      <c r="CAE38" s="6"/>
      <c r="CAF38" s="6"/>
      <c r="CAG38" s="6"/>
    </row>
    <row r="39" spans="1:2061" x14ac:dyDescent="0.25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72"/>
      <c r="AA39" s="72"/>
      <c r="AB39" s="72"/>
      <c r="AC39" s="72"/>
      <c r="AD39" s="72"/>
      <c r="AE39" s="72"/>
      <c r="AF39" s="72"/>
      <c r="AG39" s="72"/>
      <c r="AH39" s="72"/>
      <c r="AI39" s="72"/>
      <c r="AJ39" s="72"/>
      <c r="AK39" s="72"/>
      <c r="AL39" s="72"/>
      <c r="AM39" s="72"/>
      <c r="AN39" s="72"/>
      <c r="AO39" s="72"/>
      <c r="AP39" s="72"/>
      <c r="AQ39" s="72"/>
      <c r="AR39" s="72"/>
      <c r="AS39" s="72"/>
      <c r="AT39" s="72"/>
      <c r="AU39" s="72"/>
      <c r="AV39" s="72"/>
      <c r="AW39" s="72"/>
      <c r="AX39" s="72"/>
      <c r="AY39" s="72"/>
      <c r="AZ39" s="72"/>
      <c r="BA39" s="72"/>
      <c r="BB39" s="72"/>
      <c r="BC39" s="72"/>
      <c r="BD39" s="72"/>
      <c r="BE39" s="72"/>
      <c r="BF39" s="72"/>
      <c r="BG39" s="72"/>
      <c r="BH39" s="72"/>
      <c r="BI39" s="72"/>
      <c r="BJ39" s="72"/>
      <c r="BK39" s="72"/>
      <c r="BL39" s="72"/>
      <c r="BM39" s="72"/>
      <c r="BN39" s="72"/>
      <c r="BO39" s="72"/>
      <c r="BP39" s="72"/>
      <c r="BQ39" s="72"/>
      <c r="BR39" s="72"/>
      <c r="BS39" s="72"/>
      <c r="BT39" s="72"/>
      <c r="BU39" s="72"/>
      <c r="BV39" s="72"/>
      <c r="BW39" s="72"/>
      <c r="BX39" s="72"/>
      <c r="BY39" s="72"/>
      <c r="BZ39" s="72"/>
      <c r="CA39" s="72"/>
      <c r="CB39" s="72"/>
      <c r="CC39" s="72"/>
      <c r="CD39" s="82"/>
      <c r="CE39" s="82"/>
      <c r="CF39" s="82"/>
      <c r="CG39" s="82"/>
      <c r="CH39" s="82"/>
      <c r="CI39" s="82"/>
      <c r="CJ39" s="82"/>
      <c r="CK39" s="82"/>
      <c r="CL39" s="82"/>
      <c r="CM39" s="82"/>
      <c r="CN39" s="82"/>
      <c r="CO39" s="82"/>
      <c r="CP39" s="82"/>
      <c r="CQ39" s="82"/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2"/>
      <c r="DM39" s="82"/>
      <c r="DN39" s="82"/>
      <c r="DO39" s="82"/>
      <c r="DP39" s="82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  <c r="PM39" s="6"/>
      <c r="PN39" s="6"/>
      <c r="PO39" s="6"/>
      <c r="PP39" s="6"/>
      <c r="PQ39" s="6"/>
      <c r="PR39" s="6"/>
      <c r="PS39" s="6"/>
      <c r="PT39" s="6"/>
      <c r="PU39" s="6"/>
      <c r="PV39" s="6"/>
      <c r="PW39" s="6"/>
      <c r="PX39" s="6"/>
      <c r="PY39" s="6"/>
      <c r="PZ39" s="6"/>
      <c r="QA39" s="6"/>
      <c r="QB39" s="6"/>
      <c r="QC39" s="6"/>
      <c r="QD39" s="6"/>
      <c r="QE39" s="6"/>
      <c r="QF39" s="6"/>
      <c r="QG39" s="6"/>
      <c r="QH39" s="6"/>
      <c r="QI39" s="6"/>
      <c r="QJ39" s="6"/>
      <c r="QK39" s="6"/>
      <c r="QL39" s="6"/>
      <c r="QM39" s="6"/>
      <c r="QN39" s="6"/>
      <c r="QO39" s="6"/>
      <c r="QP39" s="6"/>
      <c r="QQ39" s="6"/>
      <c r="QR39" s="6"/>
      <c r="QS39" s="6"/>
      <c r="QT39" s="6"/>
      <c r="QU39" s="6"/>
      <c r="QV39" s="6"/>
      <c r="QW39" s="6"/>
      <c r="QX39" s="6"/>
      <c r="QY39" s="6"/>
      <c r="QZ39" s="6"/>
      <c r="RA39" s="6"/>
      <c r="RB39" s="6"/>
      <c r="RC39" s="6"/>
      <c r="RD39" s="6"/>
      <c r="RE39" s="6"/>
      <c r="RF39" s="6"/>
      <c r="RG39" s="6"/>
      <c r="RH39" s="6"/>
      <c r="RI39" s="6"/>
      <c r="RJ39" s="6"/>
      <c r="RK39" s="6"/>
      <c r="RL39" s="6"/>
      <c r="RM39" s="6"/>
      <c r="RN39" s="6"/>
      <c r="RO39" s="6"/>
      <c r="RP39" s="6"/>
      <c r="RQ39" s="6"/>
      <c r="RR39" s="6"/>
      <c r="RS39" s="6"/>
      <c r="RT39" s="6"/>
      <c r="RU39" s="6"/>
      <c r="RV39" s="6"/>
      <c r="RW39" s="6"/>
      <c r="RX39" s="6"/>
      <c r="RY39" s="6"/>
      <c r="RZ39" s="6"/>
      <c r="SA39" s="6"/>
      <c r="SB39" s="6"/>
      <c r="SC39" s="6"/>
      <c r="SD39" s="6"/>
      <c r="SE39" s="6"/>
      <c r="SF39" s="6"/>
      <c r="SG39" s="6"/>
      <c r="SH39" s="6"/>
      <c r="SI39" s="6"/>
      <c r="SJ39" s="6"/>
      <c r="SK39" s="6"/>
      <c r="SL39" s="6"/>
      <c r="SM39" s="6"/>
      <c r="SN39" s="6"/>
      <c r="SO39" s="6"/>
      <c r="SP39" s="6"/>
      <c r="SQ39" s="6"/>
      <c r="SR39" s="6"/>
      <c r="SS39" s="6"/>
      <c r="ST39" s="6"/>
      <c r="SU39" s="6"/>
      <c r="SV39" s="6"/>
      <c r="SW39" s="6"/>
      <c r="SX39" s="6"/>
      <c r="SY39" s="6"/>
      <c r="SZ39" s="6"/>
      <c r="TA39" s="6"/>
      <c r="TB39" s="6"/>
      <c r="TC39" s="6"/>
      <c r="TD39" s="6"/>
      <c r="TE39" s="6"/>
      <c r="TF39" s="6"/>
      <c r="TG39" s="6"/>
      <c r="TH39" s="6"/>
      <c r="TI39" s="6"/>
      <c r="TJ39" s="6"/>
      <c r="TK39" s="6"/>
      <c r="TL39" s="6"/>
      <c r="TM39" s="6"/>
      <c r="TN39" s="6"/>
      <c r="TO39" s="6"/>
      <c r="TP39" s="6"/>
      <c r="TQ39" s="6"/>
      <c r="TR39" s="6"/>
      <c r="TS39" s="6"/>
      <c r="TT39" s="6"/>
      <c r="TU39" s="6"/>
      <c r="TV39" s="6"/>
      <c r="TW39" s="6"/>
      <c r="TX39" s="6"/>
      <c r="TY39" s="6"/>
      <c r="TZ39" s="6"/>
      <c r="UA39" s="6"/>
      <c r="UB39" s="6"/>
      <c r="UC39" s="6"/>
      <c r="UD39" s="6"/>
      <c r="UE39" s="6"/>
      <c r="UF39" s="6"/>
      <c r="UG39" s="6"/>
      <c r="UH39" s="6"/>
      <c r="UI39" s="6"/>
      <c r="UJ39" s="6"/>
      <c r="UK39" s="6"/>
      <c r="UL39" s="6"/>
      <c r="UM39" s="6"/>
      <c r="UN39" s="6"/>
      <c r="UO39" s="6"/>
      <c r="UP39" s="6"/>
      <c r="UQ39" s="6"/>
      <c r="UR39" s="6"/>
      <c r="US39" s="6"/>
      <c r="UT39" s="6"/>
      <c r="UU39" s="6"/>
      <c r="UV39" s="6"/>
      <c r="UW39" s="6"/>
      <c r="UX39" s="6"/>
      <c r="UY39" s="6"/>
      <c r="UZ39" s="6"/>
      <c r="VA39" s="6"/>
      <c r="VB39" s="6"/>
      <c r="VC39" s="6"/>
      <c r="VD39" s="6"/>
      <c r="VE39" s="6"/>
      <c r="VF39" s="6"/>
      <c r="VG39" s="6"/>
      <c r="VH39" s="6"/>
      <c r="VI39" s="6"/>
      <c r="VJ39" s="6"/>
      <c r="VK39" s="6"/>
      <c r="VL39" s="6"/>
      <c r="VM39" s="6"/>
      <c r="VN39" s="6"/>
      <c r="VO39" s="6"/>
      <c r="VP39" s="6"/>
      <c r="VQ39" s="6"/>
      <c r="VR39" s="6"/>
      <c r="VS39" s="6"/>
      <c r="VT39" s="6"/>
      <c r="VU39" s="6"/>
      <c r="VV39" s="6"/>
      <c r="VW39" s="6"/>
      <c r="VX39" s="6"/>
      <c r="VY39" s="6"/>
      <c r="VZ39" s="6"/>
      <c r="WA39" s="6"/>
      <c r="WB39" s="6"/>
      <c r="WC39" s="6"/>
      <c r="WD39" s="6"/>
      <c r="WE39" s="6"/>
      <c r="WF39" s="6"/>
      <c r="WG39" s="6"/>
      <c r="WH39" s="6"/>
      <c r="WI39" s="6"/>
      <c r="WJ39" s="6"/>
      <c r="WK39" s="6"/>
      <c r="WL39" s="6"/>
      <c r="WM39" s="6"/>
      <c r="WN39" s="6"/>
      <c r="WO39" s="6"/>
      <c r="WP39" s="6"/>
      <c r="WQ39" s="6"/>
      <c r="WR39" s="6"/>
      <c r="WS39" s="6"/>
      <c r="WT39" s="6"/>
      <c r="WU39" s="6"/>
      <c r="WV39" s="6"/>
      <c r="WW39" s="6"/>
      <c r="WX39" s="6"/>
      <c r="WY39" s="6"/>
      <c r="WZ39" s="6"/>
      <c r="XA39" s="6"/>
      <c r="XB39" s="6"/>
      <c r="XC39" s="6"/>
      <c r="XD39" s="6"/>
      <c r="XE39" s="6"/>
      <c r="XF39" s="6"/>
      <c r="XG39" s="6"/>
      <c r="XH39" s="6"/>
      <c r="XI39" s="6"/>
      <c r="XJ39" s="6"/>
      <c r="XK39" s="6"/>
      <c r="XL39" s="6"/>
      <c r="XM39" s="6"/>
      <c r="XN39" s="6"/>
      <c r="XO39" s="6"/>
      <c r="XP39" s="6"/>
      <c r="XQ39" s="6"/>
      <c r="XR39" s="6"/>
      <c r="XS39" s="6"/>
      <c r="XT39" s="6"/>
      <c r="XU39" s="6"/>
      <c r="XV39" s="6"/>
      <c r="XW39" s="6"/>
      <c r="XX39" s="6"/>
      <c r="XY39" s="6"/>
      <c r="XZ39" s="6"/>
      <c r="YA39" s="6"/>
      <c r="YB39" s="6"/>
      <c r="YC39" s="6"/>
      <c r="YD39" s="6"/>
      <c r="YE39" s="6"/>
      <c r="YF39" s="6"/>
      <c r="YG39" s="6"/>
      <c r="YH39" s="6"/>
      <c r="YI39" s="6"/>
      <c r="YJ39" s="6"/>
      <c r="YK39" s="6"/>
      <c r="YL39" s="6"/>
      <c r="YM39" s="6"/>
      <c r="YN39" s="6"/>
      <c r="YO39" s="6"/>
      <c r="YP39" s="6"/>
      <c r="YQ39" s="6"/>
      <c r="YR39" s="6"/>
      <c r="YS39" s="6"/>
      <c r="YT39" s="6"/>
      <c r="YU39" s="6"/>
      <c r="YV39" s="6"/>
      <c r="YW39" s="6"/>
      <c r="YX39" s="6"/>
      <c r="YY39" s="6"/>
      <c r="YZ39" s="6"/>
      <c r="ZA39" s="6"/>
      <c r="ZB39" s="6"/>
      <c r="ZC39" s="6"/>
      <c r="ZD39" s="6"/>
      <c r="ZE39" s="6"/>
      <c r="ZF39" s="6"/>
      <c r="ZG39" s="6"/>
      <c r="ZH39" s="6"/>
      <c r="ZI39" s="6"/>
      <c r="ZJ39" s="6"/>
      <c r="ZK39" s="6"/>
      <c r="ZL39" s="6"/>
      <c r="ZM39" s="6"/>
      <c r="ZN39" s="6"/>
      <c r="ZO39" s="6"/>
      <c r="ZP39" s="6"/>
      <c r="ZQ39" s="6"/>
      <c r="ZR39" s="6"/>
      <c r="ZS39" s="6"/>
      <c r="ZT39" s="6"/>
      <c r="ZU39" s="6"/>
      <c r="ZV39" s="6"/>
      <c r="ZW39" s="6"/>
      <c r="ZX39" s="6"/>
      <c r="ZY39" s="6"/>
      <c r="ZZ39" s="6"/>
      <c r="AAA39" s="6"/>
      <c r="AAB39" s="6"/>
      <c r="AAC39" s="6"/>
      <c r="AAD39" s="6"/>
      <c r="AAE39" s="6"/>
      <c r="AAF39" s="6"/>
      <c r="AAG39" s="6"/>
      <c r="AAH39" s="6"/>
      <c r="AAI39" s="6"/>
      <c r="AAJ39" s="6"/>
      <c r="AAK39" s="6"/>
      <c r="AAL39" s="6"/>
      <c r="AAM39" s="6"/>
      <c r="AAN39" s="6"/>
      <c r="AAO39" s="6"/>
      <c r="AAP39" s="6"/>
      <c r="AAQ39" s="6"/>
      <c r="AAR39" s="6"/>
      <c r="AAS39" s="6"/>
      <c r="AAT39" s="6"/>
      <c r="AAU39" s="6"/>
      <c r="AAV39" s="6"/>
      <c r="AAW39" s="6"/>
      <c r="AAX39" s="6"/>
      <c r="AAY39" s="6"/>
      <c r="AAZ39" s="6"/>
      <c r="ABA39" s="6"/>
      <c r="ABB39" s="6"/>
      <c r="ABC39" s="6"/>
      <c r="ABD39" s="6"/>
      <c r="ABE39" s="6"/>
      <c r="ABF39" s="6"/>
      <c r="ABG39" s="6"/>
      <c r="ABH39" s="6"/>
      <c r="ABI39" s="6"/>
      <c r="ABJ39" s="6"/>
      <c r="ABK39" s="6"/>
      <c r="ABL39" s="6"/>
      <c r="ABM39" s="6"/>
      <c r="ABN39" s="6"/>
      <c r="ABO39" s="6"/>
      <c r="ABP39" s="6"/>
      <c r="ABQ39" s="6"/>
      <c r="ABR39" s="6"/>
      <c r="ABS39" s="6"/>
      <c r="ABT39" s="6"/>
      <c r="ABU39" s="6"/>
      <c r="ABV39" s="6"/>
      <c r="ABW39" s="6"/>
      <c r="ABX39" s="6"/>
      <c r="ABY39" s="6"/>
      <c r="ABZ39" s="6"/>
      <c r="ACA39" s="6"/>
      <c r="ACB39" s="6"/>
      <c r="ACC39" s="6"/>
      <c r="ACD39" s="6"/>
      <c r="ACE39" s="6"/>
      <c r="ACF39" s="6"/>
      <c r="ACG39" s="6"/>
      <c r="ACH39" s="6"/>
      <c r="ACI39" s="6"/>
      <c r="ACJ39" s="6"/>
      <c r="ACK39" s="6"/>
      <c r="ACL39" s="6"/>
      <c r="ACM39" s="6"/>
      <c r="ACN39" s="6"/>
      <c r="ACO39" s="6"/>
      <c r="ACP39" s="6"/>
      <c r="ACQ39" s="6"/>
      <c r="ACR39" s="6"/>
      <c r="ACS39" s="6"/>
      <c r="ACT39" s="6"/>
      <c r="ACU39" s="6"/>
      <c r="ACV39" s="6"/>
      <c r="ACW39" s="6"/>
      <c r="ACX39" s="6"/>
      <c r="ACY39" s="6"/>
      <c r="ACZ39" s="6"/>
      <c r="ADA39" s="6"/>
      <c r="ADB39" s="6"/>
      <c r="ADC39" s="6"/>
      <c r="ADD39" s="6"/>
      <c r="ADE39" s="6"/>
      <c r="ADF39" s="6"/>
      <c r="ADG39" s="6"/>
      <c r="ADH39" s="6"/>
      <c r="ADI39" s="6"/>
      <c r="ADJ39" s="6"/>
      <c r="ADK39" s="6"/>
      <c r="ADL39" s="6"/>
      <c r="ADM39" s="6"/>
      <c r="ADN39" s="6"/>
      <c r="ADO39" s="6"/>
      <c r="ADP39" s="6"/>
      <c r="ADQ39" s="6"/>
      <c r="ADR39" s="6"/>
      <c r="ADS39" s="6"/>
      <c r="ADT39" s="6"/>
      <c r="ADU39" s="6"/>
      <c r="ADV39" s="6"/>
      <c r="ADW39" s="6"/>
      <c r="ADX39" s="6"/>
      <c r="ADY39" s="6"/>
      <c r="ADZ39" s="6"/>
      <c r="AEA39" s="6"/>
      <c r="AEB39" s="6"/>
      <c r="AEC39" s="6"/>
      <c r="AED39" s="6"/>
      <c r="AEE39" s="6"/>
      <c r="AEF39" s="6"/>
      <c r="AEG39" s="6"/>
      <c r="AEH39" s="6"/>
      <c r="AEI39" s="6"/>
      <c r="AEJ39" s="6"/>
      <c r="AEK39" s="6"/>
      <c r="AEL39" s="6"/>
      <c r="AEM39" s="6"/>
      <c r="AEN39" s="6"/>
      <c r="AEO39" s="6"/>
      <c r="AEP39" s="6"/>
      <c r="AEQ39" s="6"/>
      <c r="AER39" s="6"/>
      <c r="AES39" s="6"/>
      <c r="AET39" s="6"/>
      <c r="AEU39" s="6"/>
      <c r="AEV39" s="6"/>
      <c r="AEW39" s="6"/>
      <c r="AEX39" s="6"/>
      <c r="AEY39" s="6"/>
      <c r="AEZ39" s="6"/>
      <c r="AFA39" s="6"/>
      <c r="AFB39" s="6"/>
      <c r="AFC39" s="6"/>
      <c r="AFD39" s="6"/>
      <c r="AFE39" s="6"/>
      <c r="AFF39" s="6"/>
      <c r="AFG39" s="6"/>
      <c r="AFH39" s="6"/>
      <c r="AFI39" s="6"/>
      <c r="AFJ39" s="6"/>
      <c r="AFK39" s="6"/>
      <c r="AFL39" s="6"/>
      <c r="AFM39" s="6"/>
      <c r="AFN39" s="6"/>
      <c r="AFO39" s="6"/>
      <c r="AFP39" s="6"/>
      <c r="AFQ39" s="6"/>
      <c r="AFR39" s="6"/>
      <c r="AFS39" s="6"/>
      <c r="AFT39" s="6"/>
      <c r="AFU39" s="6"/>
      <c r="AFV39" s="6"/>
      <c r="AFW39" s="6"/>
      <c r="AFX39" s="6"/>
      <c r="AFY39" s="6"/>
      <c r="AFZ39" s="6"/>
      <c r="AGA39" s="6"/>
      <c r="AGB39" s="6"/>
      <c r="AGC39" s="6"/>
      <c r="AGD39" s="6"/>
      <c r="AGE39" s="6"/>
      <c r="AGF39" s="6"/>
      <c r="AGG39" s="6"/>
      <c r="AGH39" s="6"/>
      <c r="AGI39" s="6"/>
      <c r="AGJ39" s="6"/>
      <c r="AGK39" s="6"/>
      <c r="AGL39" s="6"/>
      <c r="AGM39" s="6"/>
      <c r="AGN39" s="6"/>
      <c r="AGO39" s="6"/>
      <c r="AGP39" s="6"/>
      <c r="AGQ39" s="6"/>
      <c r="AGR39" s="6"/>
      <c r="AGS39" s="6"/>
      <c r="AGT39" s="6"/>
      <c r="AGU39" s="6"/>
      <c r="AGV39" s="6"/>
      <c r="AGW39" s="6"/>
      <c r="AGX39" s="6"/>
      <c r="AGY39" s="6"/>
      <c r="AGZ39" s="6"/>
      <c r="AHA39" s="6"/>
      <c r="AHB39" s="6"/>
      <c r="AHC39" s="6"/>
      <c r="AHD39" s="6"/>
      <c r="AHE39" s="6"/>
      <c r="AHF39" s="6"/>
      <c r="AHG39" s="6"/>
      <c r="AHH39" s="6"/>
      <c r="AHI39" s="6"/>
      <c r="AHJ39" s="6"/>
      <c r="AHK39" s="6"/>
      <c r="AHL39" s="6"/>
      <c r="AHM39" s="6"/>
      <c r="AHN39" s="6"/>
      <c r="AHO39" s="6"/>
      <c r="AHP39" s="6"/>
      <c r="AHQ39" s="6"/>
      <c r="AHR39" s="6"/>
      <c r="AHS39" s="6"/>
      <c r="AHT39" s="6"/>
      <c r="AHU39" s="6"/>
      <c r="AHV39" s="6"/>
      <c r="AHW39" s="6"/>
      <c r="AHX39" s="6"/>
      <c r="AHY39" s="6"/>
      <c r="AHZ39" s="6"/>
      <c r="AIA39" s="6"/>
      <c r="AIB39" s="6"/>
      <c r="AIC39" s="6"/>
      <c r="AID39" s="6"/>
      <c r="AIE39" s="6"/>
      <c r="AIF39" s="6"/>
      <c r="AIG39" s="6"/>
      <c r="AIH39" s="6"/>
      <c r="AII39" s="6"/>
      <c r="AIJ39" s="6"/>
      <c r="AIK39" s="6"/>
      <c r="AIL39" s="6"/>
      <c r="AIM39" s="6"/>
      <c r="AIN39" s="6"/>
      <c r="AIO39" s="6"/>
      <c r="AIP39" s="6"/>
      <c r="AIQ39" s="6"/>
      <c r="AIR39" s="6"/>
      <c r="AIS39" s="6"/>
      <c r="AIT39" s="6"/>
      <c r="AIU39" s="6"/>
      <c r="AIV39" s="6"/>
      <c r="AIW39" s="6"/>
      <c r="AIX39" s="6"/>
      <c r="AIY39" s="6"/>
      <c r="AIZ39" s="6"/>
      <c r="AJA39" s="6"/>
      <c r="AJB39" s="6"/>
      <c r="AJC39" s="6"/>
      <c r="AJD39" s="6"/>
      <c r="AJE39" s="6"/>
      <c r="AJF39" s="6"/>
      <c r="AJG39" s="6"/>
      <c r="AJH39" s="6"/>
      <c r="AJI39" s="6"/>
      <c r="AJJ39" s="6"/>
      <c r="AJK39" s="6"/>
      <c r="AJL39" s="6"/>
      <c r="AJM39" s="6"/>
      <c r="AJN39" s="6"/>
      <c r="AJO39" s="6"/>
      <c r="AJP39" s="6"/>
      <c r="AJQ39" s="6"/>
      <c r="AJR39" s="6"/>
      <c r="AJS39" s="6"/>
      <c r="AJT39" s="6"/>
      <c r="AJU39" s="6"/>
      <c r="AJV39" s="6"/>
      <c r="AJW39" s="6"/>
      <c r="AJX39" s="6"/>
      <c r="AJY39" s="6"/>
      <c r="AJZ39" s="6"/>
      <c r="AKA39" s="6"/>
      <c r="AKB39" s="6"/>
      <c r="AKC39" s="6"/>
      <c r="AKD39" s="6"/>
      <c r="AKE39" s="6"/>
      <c r="AKF39" s="6"/>
      <c r="AKG39" s="6"/>
      <c r="AKH39" s="6"/>
      <c r="AKI39" s="6"/>
      <c r="AKJ39" s="6"/>
      <c r="AKK39" s="6"/>
      <c r="AKL39" s="6"/>
      <c r="AKM39" s="6"/>
      <c r="AKN39" s="6"/>
      <c r="AKO39" s="6"/>
      <c r="AKP39" s="6"/>
      <c r="AKQ39" s="6"/>
      <c r="AKR39" s="6"/>
      <c r="AKS39" s="6"/>
      <c r="AKT39" s="6"/>
      <c r="AKU39" s="6"/>
      <c r="AKV39" s="6"/>
      <c r="AKW39" s="6"/>
      <c r="AKX39" s="6"/>
      <c r="AKY39" s="6"/>
      <c r="AKZ39" s="6"/>
      <c r="ALA39" s="6"/>
      <c r="ALB39" s="6"/>
      <c r="ALC39" s="6"/>
      <c r="ALD39" s="6"/>
      <c r="ALE39" s="6"/>
      <c r="ALF39" s="6"/>
      <c r="ALG39" s="6"/>
      <c r="ALH39" s="6"/>
      <c r="ALI39" s="6"/>
      <c r="ALJ39" s="6"/>
      <c r="ALK39" s="6"/>
      <c r="ALL39" s="6"/>
      <c r="ALM39" s="6"/>
      <c r="ALN39" s="6"/>
      <c r="ALO39" s="6"/>
      <c r="ALP39" s="6"/>
      <c r="ALQ39" s="6"/>
      <c r="ALR39" s="6"/>
      <c r="ALS39" s="6"/>
      <c r="ALT39" s="6"/>
      <c r="ALU39" s="6"/>
      <c r="ALV39" s="6"/>
      <c r="ALW39" s="6"/>
      <c r="ALX39" s="6"/>
      <c r="ALY39" s="6"/>
      <c r="ALZ39" s="6"/>
      <c r="AMA39" s="6"/>
      <c r="AMB39" s="6"/>
      <c r="AMC39" s="6"/>
      <c r="AMD39" s="6"/>
      <c r="AME39" s="6"/>
      <c r="AMF39" s="6"/>
      <c r="AMG39" s="6"/>
      <c r="AMH39" s="6"/>
      <c r="AMI39" s="6"/>
      <c r="AMJ39" s="6"/>
      <c r="AMK39" s="6"/>
      <c r="AML39" s="6"/>
      <c r="AMM39" s="6"/>
      <c r="AMN39" s="6"/>
      <c r="AMO39" s="6"/>
      <c r="AMP39" s="6"/>
      <c r="AMQ39" s="6"/>
      <c r="AMR39" s="6"/>
      <c r="AMS39" s="6"/>
      <c r="AMT39" s="6"/>
      <c r="AMU39" s="6"/>
      <c r="AMV39" s="6"/>
      <c r="AMW39" s="6"/>
      <c r="AMX39" s="6"/>
      <c r="AMY39" s="6"/>
      <c r="AMZ39" s="6"/>
      <c r="ANA39" s="6"/>
      <c r="ANB39" s="6"/>
      <c r="ANC39" s="6"/>
      <c r="AND39" s="6"/>
      <c r="ANE39" s="6"/>
      <c r="ANF39" s="6"/>
      <c r="ANG39" s="6"/>
      <c r="ANH39" s="6"/>
      <c r="ANI39" s="6"/>
      <c r="ANJ39" s="6"/>
      <c r="ANK39" s="6"/>
      <c r="ANL39" s="6"/>
      <c r="ANM39" s="6"/>
      <c r="ANN39" s="6"/>
      <c r="ANO39" s="6"/>
      <c r="ANP39" s="6"/>
      <c r="ANQ39" s="6"/>
      <c r="ANR39" s="6"/>
      <c r="ANS39" s="6"/>
      <c r="ANT39" s="6"/>
      <c r="ANU39" s="6"/>
      <c r="ANV39" s="6"/>
      <c r="ANW39" s="6"/>
      <c r="ANX39" s="6"/>
      <c r="ANY39" s="6"/>
      <c r="ANZ39" s="6"/>
      <c r="AOA39" s="6"/>
      <c r="AOB39" s="6"/>
      <c r="AOC39" s="6"/>
      <c r="AOD39" s="6"/>
      <c r="AOE39" s="6"/>
      <c r="AOF39" s="6"/>
      <c r="AOG39" s="6"/>
      <c r="AOH39" s="6"/>
      <c r="AOI39" s="6"/>
      <c r="AOJ39" s="6"/>
      <c r="AOK39" s="6"/>
      <c r="AOL39" s="6"/>
      <c r="AOM39" s="6"/>
      <c r="AON39" s="6"/>
      <c r="AOO39" s="6"/>
      <c r="AOP39" s="6"/>
      <c r="AOQ39" s="6"/>
      <c r="AOR39" s="6"/>
      <c r="AOS39" s="6"/>
      <c r="AOT39" s="6"/>
      <c r="AOU39" s="6"/>
      <c r="AOV39" s="6"/>
      <c r="AOW39" s="6"/>
      <c r="AOX39" s="6"/>
      <c r="AOY39" s="6"/>
      <c r="AOZ39" s="6"/>
      <c r="APA39" s="6"/>
      <c r="APB39" s="6"/>
      <c r="APC39" s="6"/>
      <c r="APD39" s="6"/>
      <c r="APE39" s="6"/>
      <c r="APF39" s="6"/>
      <c r="APG39" s="6"/>
      <c r="APH39" s="6"/>
      <c r="API39" s="6"/>
      <c r="APJ39" s="6"/>
      <c r="APK39" s="6"/>
      <c r="APL39" s="6"/>
      <c r="APM39" s="6"/>
      <c r="APN39" s="6"/>
      <c r="APO39" s="6"/>
      <c r="APP39" s="6"/>
      <c r="APQ39" s="6"/>
      <c r="APR39" s="6"/>
      <c r="APS39" s="6"/>
      <c r="APT39" s="6"/>
      <c r="APU39" s="6"/>
      <c r="APV39" s="6"/>
      <c r="APW39" s="6"/>
      <c r="APX39" s="6"/>
      <c r="APY39" s="6"/>
      <c r="APZ39" s="6"/>
      <c r="AQA39" s="6"/>
      <c r="AQB39" s="6"/>
      <c r="AQC39" s="6"/>
      <c r="AQD39" s="6"/>
      <c r="AQE39" s="6"/>
      <c r="AQF39" s="6"/>
      <c r="AQG39" s="6"/>
      <c r="AQH39" s="6"/>
      <c r="AQI39" s="6"/>
      <c r="AQJ39" s="6"/>
      <c r="AQK39" s="6"/>
      <c r="AQL39" s="6"/>
      <c r="AQM39" s="6"/>
      <c r="AQN39" s="6"/>
      <c r="AQO39" s="6"/>
      <c r="AQP39" s="6"/>
      <c r="AQQ39" s="6"/>
      <c r="AQR39" s="6"/>
      <c r="AQS39" s="6"/>
      <c r="AQT39" s="6"/>
      <c r="AQU39" s="6"/>
      <c r="AQV39" s="6"/>
      <c r="AQW39" s="6"/>
      <c r="AQX39" s="6"/>
      <c r="AQY39" s="6"/>
      <c r="AQZ39" s="6"/>
      <c r="ARA39" s="6"/>
      <c r="ARB39" s="6"/>
      <c r="ARC39" s="6"/>
      <c r="ARD39" s="6"/>
      <c r="ARE39" s="6"/>
      <c r="ARF39" s="6"/>
      <c r="ARG39" s="6"/>
      <c r="ARH39" s="6"/>
      <c r="ARI39" s="6"/>
      <c r="ARJ39" s="6"/>
      <c r="ARK39" s="6"/>
      <c r="ARL39" s="6"/>
      <c r="ARM39" s="6"/>
      <c r="ARN39" s="6"/>
      <c r="ARO39" s="6"/>
      <c r="ARP39" s="6"/>
      <c r="ARQ39" s="6"/>
      <c r="ARR39" s="6"/>
      <c r="ARS39" s="6"/>
      <c r="ART39" s="6"/>
      <c r="ARU39" s="6"/>
      <c r="ARV39" s="6"/>
      <c r="ARW39" s="6"/>
      <c r="ARX39" s="6"/>
      <c r="ARY39" s="6"/>
      <c r="ARZ39" s="6"/>
      <c r="ASA39" s="6"/>
      <c r="ASB39" s="6"/>
      <c r="ASC39" s="6"/>
      <c r="ASD39" s="6"/>
      <c r="ASE39" s="6"/>
      <c r="ASF39" s="6"/>
      <c r="ASG39" s="6"/>
      <c r="ASH39" s="6"/>
      <c r="ASI39" s="6"/>
      <c r="ASJ39" s="6"/>
      <c r="ASK39" s="6"/>
      <c r="ASL39" s="6"/>
      <c r="ASM39" s="6"/>
      <c r="ASN39" s="6"/>
      <c r="ASO39" s="6"/>
      <c r="ASP39" s="6"/>
      <c r="ASQ39" s="6"/>
      <c r="ASR39" s="6"/>
      <c r="ASS39" s="6"/>
      <c r="AST39" s="6"/>
      <c r="ASU39" s="6"/>
      <c r="ASV39" s="6"/>
      <c r="ASW39" s="6"/>
      <c r="ASX39" s="6"/>
      <c r="ASY39" s="6"/>
      <c r="ASZ39" s="6"/>
      <c r="ATA39" s="6"/>
      <c r="ATB39" s="6"/>
      <c r="ATC39" s="6"/>
      <c r="ATD39" s="6"/>
      <c r="ATE39" s="6"/>
      <c r="ATF39" s="6"/>
      <c r="ATG39" s="6"/>
      <c r="ATH39" s="6"/>
      <c r="ATI39" s="6"/>
      <c r="ATJ39" s="6"/>
      <c r="ATK39" s="6"/>
      <c r="ATL39" s="6"/>
      <c r="ATM39" s="6"/>
      <c r="ATN39" s="6"/>
      <c r="ATO39" s="6"/>
      <c r="ATP39" s="6"/>
      <c r="ATQ39" s="6"/>
      <c r="ATR39" s="6"/>
      <c r="ATS39" s="6"/>
      <c r="ATT39" s="6"/>
      <c r="ATU39" s="6"/>
      <c r="ATV39" s="6"/>
      <c r="ATW39" s="6"/>
      <c r="ATX39" s="6"/>
      <c r="ATY39" s="6"/>
      <c r="ATZ39" s="6"/>
      <c r="AUA39" s="6"/>
      <c r="AUB39" s="6"/>
      <c r="AUC39" s="6"/>
      <c r="AUD39" s="6"/>
      <c r="AUE39" s="6"/>
      <c r="AUF39" s="6"/>
      <c r="AUG39" s="6"/>
      <c r="AUH39" s="6"/>
      <c r="AUI39" s="6"/>
      <c r="AUJ39" s="6"/>
      <c r="AUK39" s="6"/>
      <c r="AUL39" s="6"/>
      <c r="AUM39" s="6"/>
      <c r="AUN39" s="6"/>
      <c r="AUO39" s="6"/>
      <c r="AUP39" s="6"/>
      <c r="AUQ39" s="6"/>
      <c r="AUR39" s="6"/>
      <c r="AUS39" s="6"/>
      <c r="AUT39" s="6"/>
      <c r="AUU39" s="6"/>
      <c r="AUV39" s="6"/>
      <c r="AUW39" s="6"/>
      <c r="AUX39" s="6"/>
      <c r="AUY39" s="6"/>
      <c r="AUZ39" s="6"/>
      <c r="AVA39" s="6"/>
      <c r="AVB39" s="6"/>
      <c r="AVC39" s="6"/>
      <c r="AVD39" s="6"/>
      <c r="AVE39" s="6"/>
      <c r="AVF39" s="6"/>
      <c r="AVG39" s="6"/>
      <c r="AVH39" s="6"/>
      <c r="AVI39" s="6"/>
      <c r="AVJ39" s="6"/>
      <c r="AVK39" s="6"/>
      <c r="AVL39" s="6"/>
      <c r="AVM39" s="6"/>
      <c r="AVN39" s="6"/>
      <c r="AVO39" s="6"/>
      <c r="AVP39" s="6"/>
      <c r="AVQ39" s="6"/>
      <c r="AVR39" s="6"/>
      <c r="AVS39" s="6"/>
      <c r="AVT39" s="6"/>
      <c r="AVU39" s="6"/>
      <c r="AVV39" s="6"/>
      <c r="AVW39" s="6"/>
      <c r="AVX39" s="6"/>
      <c r="AVY39" s="6"/>
      <c r="AVZ39" s="6"/>
      <c r="AWA39" s="6"/>
      <c r="AWB39" s="6"/>
      <c r="AWC39" s="6"/>
      <c r="AWD39" s="6"/>
      <c r="AWE39" s="6"/>
      <c r="AWF39" s="6"/>
      <c r="AWG39" s="6"/>
      <c r="AWH39" s="6"/>
      <c r="AWI39" s="6"/>
      <c r="AWJ39" s="6"/>
      <c r="AWK39" s="6"/>
      <c r="AWL39" s="6"/>
      <c r="AWM39" s="6"/>
      <c r="AWN39" s="6"/>
      <c r="AWO39" s="6"/>
      <c r="AWP39" s="6"/>
      <c r="AWQ39" s="6"/>
      <c r="AWR39" s="6"/>
      <c r="AWS39" s="6"/>
      <c r="AWT39" s="6"/>
      <c r="AWU39" s="6"/>
      <c r="AWV39" s="6"/>
      <c r="AWW39" s="6"/>
      <c r="AWX39" s="6"/>
      <c r="AWY39" s="6"/>
      <c r="AWZ39" s="6"/>
      <c r="AXA39" s="6"/>
      <c r="AXB39" s="6"/>
      <c r="AXC39" s="6"/>
      <c r="AXD39" s="6"/>
      <c r="AXE39" s="6"/>
      <c r="AXF39" s="6"/>
      <c r="AXG39" s="6"/>
      <c r="AXH39" s="6"/>
      <c r="AXI39" s="6"/>
      <c r="AXJ39" s="6"/>
      <c r="AXK39" s="6"/>
      <c r="AXL39" s="6"/>
      <c r="AXM39" s="6"/>
      <c r="AXN39" s="6"/>
      <c r="AXO39" s="6"/>
      <c r="AXP39" s="6"/>
      <c r="AXQ39" s="6"/>
      <c r="AXR39" s="6"/>
      <c r="AXS39" s="6"/>
      <c r="AXT39" s="6"/>
      <c r="AXU39" s="6"/>
      <c r="AXV39" s="6"/>
      <c r="AXW39" s="6"/>
      <c r="AXX39" s="6"/>
      <c r="AXY39" s="6"/>
      <c r="AXZ39" s="6"/>
      <c r="AYA39" s="6"/>
      <c r="AYB39" s="6"/>
      <c r="AYC39" s="6"/>
      <c r="AYD39" s="6"/>
      <c r="AYE39" s="6"/>
      <c r="AYF39" s="6"/>
      <c r="AYG39" s="6"/>
      <c r="AYH39" s="6"/>
      <c r="AYI39" s="6"/>
      <c r="AYJ39" s="6"/>
      <c r="AYK39" s="6"/>
      <c r="AYL39" s="6"/>
      <c r="AYM39" s="6"/>
      <c r="AYN39" s="6"/>
      <c r="AYO39" s="6"/>
      <c r="AYP39" s="6"/>
      <c r="AYQ39" s="6"/>
      <c r="AYR39" s="6"/>
      <c r="AYS39" s="6"/>
      <c r="AYT39" s="6"/>
      <c r="AYU39" s="6"/>
      <c r="AYV39" s="6"/>
      <c r="AYW39" s="6"/>
      <c r="AYX39" s="6"/>
      <c r="AYY39" s="6"/>
      <c r="AYZ39" s="6"/>
      <c r="AZA39" s="6"/>
      <c r="AZB39" s="6"/>
      <c r="AZC39" s="6"/>
      <c r="AZD39" s="6"/>
      <c r="AZE39" s="6"/>
      <c r="AZF39" s="6"/>
      <c r="AZG39" s="6"/>
      <c r="AZH39" s="6"/>
      <c r="AZI39" s="6"/>
      <c r="AZJ39" s="6"/>
      <c r="AZK39" s="6"/>
      <c r="AZL39" s="6"/>
      <c r="AZM39" s="6"/>
      <c r="AZN39" s="6"/>
      <c r="AZO39" s="6"/>
      <c r="AZP39" s="6"/>
      <c r="AZQ39" s="6"/>
      <c r="AZR39" s="6"/>
      <c r="AZS39" s="6"/>
      <c r="AZT39" s="6"/>
      <c r="AZU39" s="6"/>
      <c r="AZV39" s="6"/>
      <c r="AZW39" s="6"/>
      <c r="AZX39" s="6"/>
      <c r="AZY39" s="6"/>
      <c r="AZZ39" s="6"/>
      <c r="BAA39" s="6"/>
      <c r="BAB39" s="6"/>
      <c r="BAC39" s="6"/>
      <c r="BAD39" s="6"/>
      <c r="BAE39" s="6"/>
      <c r="BAF39" s="6"/>
      <c r="BAG39" s="6"/>
      <c r="BAH39" s="6"/>
      <c r="BAI39" s="6"/>
      <c r="BAJ39" s="6"/>
      <c r="BAK39" s="6"/>
      <c r="BAL39" s="6"/>
      <c r="BAM39" s="6"/>
      <c r="BAN39" s="6"/>
      <c r="BAO39" s="6"/>
      <c r="BAP39" s="6"/>
      <c r="BAQ39" s="6"/>
      <c r="BAR39" s="6"/>
      <c r="BAS39" s="6"/>
      <c r="BAT39" s="6"/>
      <c r="BAU39" s="6"/>
      <c r="BAV39" s="6"/>
      <c r="BAW39" s="6"/>
      <c r="BAX39" s="6"/>
      <c r="BAY39" s="6"/>
      <c r="BAZ39" s="6"/>
      <c r="BBA39" s="6"/>
      <c r="BBB39" s="6"/>
      <c r="BBC39" s="6"/>
      <c r="BBD39" s="6"/>
      <c r="BBE39" s="6"/>
      <c r="BBF39" s="6"/>
      <c r="BBG39" s="6"/>
      <c r="BBH39" s="6"/>
      <c r="BBI39" s="6"/>
      <c r="BBJ39" s="6"/>
      <c r="BBK39" s="6"/>
      <c r="BBL39" s="6"/>
      <c r="BBM39" s="6"/>
      <c r="BBN39" s="6"/>
      <c r="BBO39" s="6"/>
      <c r="BBP39" s="6"/>
      <c r="BBQ39" s="6"/>
      <c r="BBR39" s="6"/>
      <c r="BBS39" s="6"/>
      <c r="BBT39" s="6"/>
      <c r="BBU39" s="6"/>
      <c r="BBV39" s="6"/>
      <c r="BBW39" s="6"/>
      <c r="BBX39" s="6"/>
      <c r="BBY39" s="6"/>
      <c r="BBZ39" s="6"/>
      <c r="BCA39" s="6"/>
      <c r="BCB39" s="6"/>
      <c r="BCC39" s="6"/>
      <c r="BCD39" s="6"/>
      <c r="BCE39" s="6"/>
      <c r="BCF39" s="6"/>
      <c r="BCG39" s="6"/>
      <c r="BCH39" s="6"/>
      <c r="BCI39" s="6"/>
      <c r="BCJ39" s="6"/>
      <c r="BCK39" s="6"/>
      <c r="BCL39" s="6"/>
      <c r="BCM39" s="6"/>
      <c r="BCN39" s="6"/>
      <c r="BCO39" s="6"/>
      <c r="BCP39" s="6"/>
      <c r="BCQ39" s="6"/>
      <c r="BCR39" s="6"/>
      <c r="BCS39" s="6"/>
      <c r="BCT39" s="6"/>
      <c r="BCU39" s="6"/>
      <c r="BCV39" s="6"/>
      <c r="BCW39" s="6"/>
      <c r="BCX39" s="6"/>
      <c r="BCY39" s="6"/>
      <c r="BCZ39" s="6"/>
      <c r="BDA39" s="6"/>
      <c r="BDB39" s="6"/>
      <c r="BDC39" s="6"/>
      <c r="BDD39" s="6"/>
      <c r="BDE39" s="6"/>
      <c r="BDF39" s="6"/>
      <c r="BDG39" s="6"/>
      <c r="BDH39" s="6"/>
      <c r="BDI39" s="6"/>
      <c r="BDJ39" s="6"/>
      <c r="BDK39" s="6"/>
      <c r="BDL39" s="6"/>
      <c r="BDM39" s="6"/>
      <c r="BDN39" s="6"/>
      <c r="BDO39" s="6"/>
      <c r="BDP39" s="6"/>
      <c r="BDQ39" s="6"/>
      <c r="BDR39" s="6"/>
      <c r="BDS39" s="6"/>
      <c r="BDT39" s="6"/>
      <c r="BDU39" s="6"/>
      <c r="BDV39" s="6"/>
      <c r="BDW39" s="6"/>
      <c r="BDX39" s="6"/>
      <c r="BDY39" s="6"/>
      <c r="BDZ39" s="6"/>
      <c r="BEA39" s="6"/>
      <c r="BEB39" s="6"/>
      <c r="BEC39" s="6"/>
      <c r="BED39" s="6"/>
      <c r="BEE39" s="6"/>
      <c r="BEF39" s="6"/>
      <c r="BEG39" s="6"/>
      <c r="BEH39" s="6"/>
      <c r="BEI39" s="6"/>
      <c r="BEJ39" s="6"/>
      <c r="BEK39" s="6"/>
      <c r="BEL39" s="6"/>
      <c r="BEM39" s="6"/>
      <c r="BEN39" s="6"/>
      <c r="BEO39" s="6"/>
      <c r="BEP39" s="6"/>
      <c r="BEQ39" s="6"/>
      <c r="BER39" s="6"/>
      <c r="BES39" s="6"/>
      <c r="BET39" s="6"/>
      <c r="BEU39" s="6"/>
      <c r="BEV39" s="6"/>
      <c r="BEW39" s="6"/>
      <c r="BEX39" s="6"/>
      <c r="BEY39" s="6"/>
      <c r="BEZ39" s="6"/>
      <c r="BFA39" s="6"/>
      <c r="BFB39" s="6"/>
      <c r="BFC39" s="6"/>
      <c r="BFD39" s="6"/>
      <c r="BFE39" s="6"/>
      <c r="BFF39" s="6"/>
      <c r="BFG39" s="6"/>
      <c r="BFH39" s="6"/>
      <c r="BFI39" s="6"/>
      <c r="BFJ39" s="6"/>
      <c r="BFK39" s="6"/>
      <c r="BFL39" s="6"/>
      <c r="BFM39" s="6"/>
      <c r="BFN39" s="6"/>
      <c r="BFO39" s="6"/>
      <c r="BFP39" s="6"/>
      <c r="BFQ39" s="6"/>
      <c r="BFR39" s="6"/>
      <c r="BFS39" s="6"/>
      <c r="BFT39" s="6"/>
      <c r="BFU39" s="6"/>
      <c r="BFV39" s="6"/>
      <c r="BFW39" s="6"/>
      <c r="BFX39" s="6"/>
      <c r="BFY39" s="6"/>
      <c r="BFZ39" s="6"/>
      <c r="BGA39" s="6"/>
      <c r="BGB39" s="6"/>
      <c r="BGC39" s="6"/>
      <c r="BGD39" s="6"/>
      <c r="BGE39" s="6"/>
      <c r="BGF39" s="6"/>
      <c r="BGG39" s="6"/>
      <c r="BGH39" s="6"/>
      <c r="BGI39" s="6"/>
      <c r="BGJ39" s="6"/>
      <c r="BGK39" s="6"/>
      <c r="BGL39" s="6"/>
      <c r="BGM39" s="6"/>
      <c r="BGN39" s="6"/>
      <c r="BGO39" s="6"/>
      <c r="BGP39" s="6"/>
      <c r="BGQ39" s="6"/>
      <c r="BGR39" s="6"/>
      <c r="BGS39" s="6"/>
      <c r="BGT39" s="6"/>
      <c r="BGU39" s="6"/>
      <c r="BGV39" s="6"/>
      <c r="BGW39" s="6"/>
      <c r="BGX39" s="6"/>
      <c r="BGY39" s="6"/>
      <c r="BGZ39" s="6"/>
      <c r="BHA39" s="6"/>
      <c r="BHB39" s="6"/>
      <c r="BHC39" s="6"/>
      <c r="BHD39" s="6"/>
      <c r="BHE39" s="6"/>
      <c r="BHF39" s="6"/>
      <c r="BHG39" s="6"/>
      <c r="BHH39" s="6"/>
      <c r="BHI39" s="6"/>
      <c r="BHJ39" s="6"/>
      <c r="BHK39" s="6"/>
      <c r="BHL39" s="6"/>
      <c r="BHM39" s="6"/>
      <c r="BHN39" s="6"/>
      <c r="BHO39" s="6"/>
      <c r="BHP39" s="6"/>
      <c r="BHQ39" s="6"/>
      <c r="BHR39" s="6"/>
      <c r="BHS39" s="6"/>
      <c r="BHT39" s="6"/>
      <c r="BHU39" s="6"/>
      <c r="BHV39" s="6"/>
      <c r="BHW39" s="6"/>
      <c r="BHX39" s="6"/>
      <c r="BHY39" s="6"/>
      <c r="BHZ39" s="6"/>
      <c r="BIA39" s="6"/>
      <c r="BIB39" s="6"/>
      <c r="BIC39" s="6"/>
      <c r="BID39" s="6"/>
      <c r="BIE39" s="6"/>
      <c r="BIF39" s="6"/>
      <c r="BIG39" s="6"/>
      <c r="BIH39" s="6"/>
      <c r="BII39" s="6"/>
      <c r="BIJ39" s="6"/>
      <c r="BIK39" s="6"/>
      <c r="BIL39" s="6"/>
      <c r="BIM39" s="6"/>
      <c r="BIN39" s="6"/>
      <c r="BIO39" s="6"/>
      <c r="BIP39" s="6"/>
      <c r="BIQ39" s="6"/>
      <c r="BIR39" s="6"/>
      <c r="BIS39" s="6"/>
      <c r="BIT39" s="6"/>
      <c r="BIU39" s="6"/>
      <c r="BIV39" s="6"/>
      <c r="BIW39" s="6"/>
      <c r="BIX39" s="6"/>
      <c r="BIY39" s="6"/>
      <c r="BIZ39" s="6"/>
      <c r="BJA39" s="6"/>
      <c r="BJB39" s="6"/>
      <c r="BJC39" s="6"/>
      <c r="BJD39" s="6"/>
      <c r="BJE39" s="6"/>
      <c r="BJF39" s="6"/>
      <c r="BJG39" s="6"/>
      <c r="BJH39" s="6"/>
      <c r="BJI39" s="6"/>
      <c r="BJJ39" s="6"/>
      <c r="BJK39" s="6"/>
      <c r="BJL39" s="6"/>
      <c r="BJM39" s="6"/>
      <c r="BJN39" s="6"/>
      <c r="BJO39" s="6"/>
      <c r="BJP39" s="6"/>
      <c r="BJQ39" s="6"/>
      <c r="BJR39" s="6"/>
      <c r="BJS39" s="6"/>
      <c r="BJT39" s="6"/>
      <c r="BJU39" s="6"/>
      <c r="BJV39" s="6"/>
      <c r="BJW39" s="6"/>
      <c r="BJX39" s="6"/>
      <c r="BJY39" s="6"/>
      <c r="BJZ39" s="6"/>
      <c r="BKA39" s="6"/>
      <c r="BKB39" s="6"/>
      <c r="BKC39" s="6"/>
      <c r="BKD39" s="6"/>
      <c r="BKE39" s="6"/>
      <c r="BKF39" s="6"/>
      <c r="BKG39" s="6"/>
      <c r="BKH39" s="6"/>
      <c r="BKI39" s="6"/>
      <c r="BKJ39" s="6"/>
      <c r="BKK39" s="6"/>
      <c r="BKL39" s="6"/>
      <c r="BKM39" s="6"/>
      <c r="BKN39" s="6"/>
      <c r="BKO39" s="6"/>
      <c r="BKP39" s="6"/>
      <c r="BKQ39" s="6"/>
      <c r="BKR39" s="6"/>
      <c r="BKS39" s="6"/>
      <c r="BKT39" s="6"/>
      <c r="BKU39" s="6"/>
      <c r="BKV39" s="6"/>
      <c r="BKW39" s="6"/>
      <c r="BKX39" s="6"/>
      <c r="BKY39" s="6"/>
      <c r="BKZ39" s="6"/>
      <c r="BLA39" s="6"/>
      <c r="BLB39" s="6"/>
      <c r="BLC39" s="6"/>
      <c r="BLD39" s="6"/>
      <c r="BLE39" s="6"/>
      <c r="BLF39" s="6"/>
      <c r="BLG39" s="6"/>
      <c r="BLH39" s="6"/>
      <c r="BLI39" s="6"/>
      <c r="BLJ39" s="6"/>
      <c r="BLK39" s="6"/>
      <c r="BLL39" s="6"/>
      <c r="BLM39" s="6"/>
      <c r="BLN39" s="6"/>
      <c r="BLO39" s="6"/>
      <c r="BLP39" s="6"/>
      <c r="BLQ39" s="6"/>
      <c r="BLR39" s="6"/>
      <c r="BLS39" s="6"/>
      <c r="BLT39" s="6"/>
      <c r="BLU39" s="6"/>
      <c r="BLV39" s="6"/>
      <c r="BLW39" s="6"/>
      <c r="BLX39" s="6"/>
      <c r="BLY39" s="6"/>
      <c r="BLZ39" s="6"/>
      <c r="BMA39" s="6"/>
      <c r="BMB39" s="6"/>
      <c r="BMC39" s="6"/>
      <c r="BMD39" s="6"/>
      <c r="BME39" s="6"/>
      <c r="BMF39" s="6"/>
      <c r="BMG39" s="6"/>
      <c r="BMH39" s="6"/>
      <c r="BMI39" s="6"/>
      <c r="BMJ39" s="6"/>
      <c r="BMK39" s="6"/>
      <c r="BML39" s="6"/>
      <c r="BMM39" s="6"/>
      <c r="BMN39" s="6"/>
      <c r="BMO39" s="6"/>
      <c r="BMP39" s="6"/>
      <c r="BMQ39" s="6"/>
      <c r="BMR39" s="6"/>
      <c r="BMS39" s="6"/>
      <c r="BMT39" s="6"/>
      <c r="BMU39" s="6"/>
      <c r="BMV39" s="6"/>
      <c r="BMW39" s="6"/>
      <c r="BMX39" s="6"/>
      <c r="BMY39" s="6"/>
      <c r="BMZ39" s="6"/>
      <c r="BNA39" s="6"/>
      <c r="BNB39" s="6"/>
      <c r="BNC39" s="6"/>
      <c r="BND39" s="6"/>
      <c r="BNE39" s="6"/>
      <c r="BNF39" s="6"/>
      <c r="BNG39" s="6"/>
      <c r="BNH39" s="6"/>
      <c r="BNI39" s="6"/>
      <c r="BNJ39" s="6"/>
      <c r="BNK39" s="6"/>
      <c r="BNL39" s="6"/>
      <c r="BNM39" s="6"/>
      <c r="BNN39" s="6"/>
      <c r="BNO39" s="6"/>
      <c r="BNP39" s="6"/>
      <c r="BNQ39" s="6"/>
      <c r="BNR39" s="6"/>
      <c r="BNS39" s="6"/>
      <c r="BNT39" s="6"/>
      <c r="BNU39" s="6"/>
      <c r="BNV39" s="6"/>
      <c r="BNW39" s="6"/>
      <c r="BNX39" s="6"/>
      <c r="BNY39" s="6"/>
      <c r="BNZ39" s="6"/>
      <c r="BOA39" s="6"/>
      <c r="BOB39" s="6"/>
      <c r="BOC39" s="6"/>
      <c r="BOD39" s="6"/>
      <c r="BOE39" s="6"/>
      <c r="BOF39" s="6"/>
      <c r="BOG39" s="6"/>
      <c r="BOH39" s="6"/>
      <c r="BOI39" s="6"/>
      <c r="BOJ39" s="6"/>
      <c r="BOK39" s="6"/>
      <c r="BOL39" s="6"/>
      <c r="BOM39" s="6"/>
      <c r="BON39" s="6"/>
      <c r="BOO39" s="6"/>
      <c r="BOP39" s="6"/>
      <c r="BOQ39" s="6"/>
      <c r="BOR39" s="6"/>
      <c r="BOS39" s="6"/>
      <c r="BOT39" s="6"/>
      <c r="BOU39" s="6"/>
      <c r="BOV39" s="6"/>
      <c r="BOW39" s="6"/>
      <c r="BOX39" s="6"/>
      <c r="BOY39" s="6"/>
      <c r="BOZ39" s="6"/>
      <c r="BPA39" s="6"/>
      <c r="BPB39" s="6"/>
      <c r="BPC39" s="6"/>
      <c r="BPD39" s="6"/>
      <c r="BPE39" s="6"/>
      <c r="BPF39" s="6"/>
      <c r="BPG39" s="6"/>
      <c r="BPH39" s="6"/>
      <c r="BPI39" s="6"/>
      <c r="BPJ39" s="6"/>
      <c r="BPK39" s="6"/>
      <c r="BPL39" s="6"/>
      <c r="BPM39" s="6"/>
      <c r="BPN39" s="6"/>
      <c r="BPO39" s="6"/>
      <c r="BPP39" s="6"/>
      <c r="BPQ39" s="6"/>
      <c r="BPR39" s="6"/>
      <c r="BPS39" s="6"/>
      <c r="BPT39" s="6"/>
      <c r="BPU39" s="6"/>
      <c r="BPV39" s="6"/>
      <c r="BPW39" s="6"/>
      <c r="BPX39" s="6"/>
      <c r="BPY39" s="6"/>
      <c r="BPZ39" s="6"/>
      <c r="BQA39" s="6"/>
      <c r="BQB39" s="6"/>
      <c r="BQC39" s="6"/>
      <c r="BQD39" s="6"/>
      <c r="BQE39" s="6"/>
      <c r="BQF39" s="6"/>
      <c r="BQG39" s="6"/>
      <c r="BQH39" s="6"/>
      <c r="BQI39" s="6"/>
      <c r="BQJ39" s="6"/>
      <c r="BQK39" s="6"/>
      <c r="BQL39" s="6"/>
      <c r="BQM39" s="6"/>
      <c r="BQN39" s="6"/>
      <c r="BQO39" s="6"/>
      <c r="BQP39" s="6"/>
      <c r="BQQ39" s="6"/>
      <c r="BQR39" s="6"/>
      <c r="BQS39" s="6"/>
      <c r="BQT39" s="6"/>
      <c r="BQU39" s="6"/>
      <c r="BQV39" s="6"/>
      <c r="BQW39" s="6"/>
      <c r="BQX39" s="6"/>
      <c r="BQY39" s="6"/>
      <c r="BQZ39" s="6"/>
      <c r="BRA39" s="6"/>
      <c r="BRB39" s="6"/>
      <c r="BRC39" s="6"/>
      <c r="BRD39" s="6"/>
      <c r="BRE39" s="6"/>
      <c r="BRF39" s="6"/>
      <c r="BRG39" s="6"/>
      <c r="BRH39" s="6"/>
      <c r="BRI39" s="6"/>
      <c r="BRJ39" s="6"/>
      <c r="BRK39" s="6"/>
      <c r="BRL39" s="6"/>
      <c r="BRM39" s="6"/>
      <c r="BRN39" s="6"/>
      <c r="BRO39" s="6"/>
      <c r="BRP39" s="6"/>
      <c r="BRQ39" s="6"/>
      <c r="BRR39" s="6"/>
      <c r="BRS39" s="6"/>
      <c r="BRT39" s="6"/>
      <c r="BRU39" s="6"/>
      <c r="BRV39" s="6"/>
      <c r="BRW39" s="6"/>
      <c r="BRX39" s="6"/>
      <c r="BRY39" s="6"/>
      <c r="BRZ39" s="6"/>
      <c r="BSA39" s="6"/>
      <c r="BSB39" s="6"/>
      <c r="BSC39" s="6"/>
      <c r="BSD39" s="6"/>
      <c r="BSE39" s="6"/>
      <c r="BSF39" s="6"/>
      <c r="BSG39" s="6"/>
      <c r="BSH39" s="6"/>
      <c r="BSI39" s="6"/>
      <c r="BSJ39" s="6"/>
      <c r="BSK39" s="6"/>
      <c r="BSL39" s="6"/>
      <c r="BSM39" s="6"/>
      <c r="BSN39" s="6"/>
      <c r="BSO39" s="6"/>
      <c r="BSP39" s="6"/>
      <c r="BSQ39" s="6"/>
      <c r="BSR39" s="6"/>
      <c r="BSS39" s="6"/>
      <c r="BST39" s="6"/>
      <c r="BSU39" s="6"/>
      <c r="BSV39" s="6"/>
      <c r="BSW39" s="6"/>
      <c r="BSX39" s="6"/>
      <c r="BSY39" s="6"/>
      <c r="BSZ39" s="6"/>
      <c r="BTA39" s="6"/>
      <c r="BTB39" s="6"/>
      <c r="BTC39" s="6"/>
      <c r="BTD39" s="6"/>
      <c r="BTE39" s="6"/>
      <c r="BTF39" s="6"/>
      <c r="BTG39" s="6"/>
      <c r="BTH39" s="6"/>
      <c r="BTI39" s="6"/>
      <c r="BTJ39" s="6"/>
      <c r="BTK39" s="6"/>
      <c r="BTL39" s="6"/>
      <c r="BTM39" s="6"/>
      <c r="BTN39" s="6"/>
      <c r="BTO39" s="6"/>
      <c r="BTP39" s="6"/>
      <c r="BTQ39" s="6"/>
      <c r="BTR39" s="6"/>
      <c r="BTS39" s="6"/>
      <c r="BTT39" s="6"/>
      <c r="BTU39" s="6"/>
      <c r="BTV39" s="6"/>
      <c r="BTW39" s="6"/>
      <c r="BTX39" s="6"/>
      <c r="BTY39" s="6"/>
      <c r="BTZ39" s="6"/>
      <c r="BUA39" s="6"/>
      <c r="BUB39" s="6"/>
      <c r="BUC39" s="6"/>
      <c r="BUD39" s="6"/>
      <c r="BUE39" s="6"/>
      <c r="BUF39" s="6"/>
      <c r="BUG39" s="6"/>
      <c r="BUH39" s="6"/>
      <c r="BUI39" s="6"/>
      <c r="BUJ39" s="6"/>
      <c r="BUK39" s="6"/>
      <c r="BUL39" s="6"/>
      <c r="BUM39" s="6"/>
      <c r="BUN39" s="6"/>
      <c r="BUO39" s="6"/>
      <c r="BUP39" s="6"/>
      <c r="BUQ39" s="6"/>
      <c r="BUR39" s="6"/>
      <c r="BUS39" s="6"/>
      <c r="BUT39" s="6"/>
      <c r="BUU39" s="6"/>
      <c r="BUV39" s="6"/>
      <c r="BUW39" s="6"/>
      <c r="BUX39" s="6"/>
      <c r="BUY39" s="6"/>
      <c r="BUZ39" s="6"/>
      <c r="BVA39" s="6"/>
      <c r="BVB39" s="6"/>
      <c r="BVC39" s="6"/>
      <c r="BVD39" s="6"/>
      <c r="BVE39" s="6"/>
      <c r="BVF39" s="6"/>
      <c r="BVG39" s="6"/>
      <c r="BVH39" s="6"/>
      <c r="BVI39" s="6"/>
      <c r="BVJ39" s="6"/>
      <c r="BVK39" s="6"/>
      <c r="BVL39" s="6"/>
      <c r="BVM39" s="6"/>
      <c r="BVN39" s="6"/>
      <c r="BVO39" s="6"/>
      <c r="BVP39" s="6"/>
      <c r="BVQ39" s="6"/>
      <c r="BVR39" s="6"/>
      <c r="BVS39" s="6"/>
      <c r="BVT39" s="6"/>
      <c r="BVU39" s="6"/>
      <c r="BVV39" s="6"/>
      <c r="BVW39" s="6"/>
      <c r="BVX39" s="6"/>
      <c r="BVY39" s="6"/>
      <c r="BVZ39" s="6"/>
      <c r="BWA39" s="6"/>
      <c r="BWB39" s="6"/>
      <c r="BWC39" s="6"/>
      <c r="BWD39" s="6"/>
      <c r="BWE39" s="6"/>
      <c r="BWF39" s="6"/>
      <c r="BWG39" s="6"/>
      <c r="BWH39" s="6"/>
      <c r="BWI39" s="6"/>
      <c r="BWJ39" s="6"/>
      <c r="BWK39" s="6"/>
      <c r="BWL39" s="6"/>
      <c r="BWM39" s="6"/>
      <c r="BWN39" s="6"/>
      <c r="BWO39" s="6"/>
      <c r="BWP39" s="6"/>
      <c r="BWQ39" s="6"/>
      <c r="BWR39" s="6"/>
      <c r="BWS39" s="6"/>
      <c r="BWT39" s="6"/>
      <c r="BWU39" s="6"/>
      <c r="BWV39" s="6"/>
      <c r="BWW39" s="6"/>
      <c r="BWX39" s="6"/>
      <c r="BWY39" s="6"/>
      <c r="BWZ39" s="6"/>
      <c r="BXA39" s="6"/>
      <c r="BXB39" s="6"/>
      <c r="BXC39" s="6"/>
      <c r="BXD39" s="6"/>
      <c r="BXE39" s="6"/>
      <c r="BXF39" s="6"/>
      <c r="BXG39" s="6"/>
      <c r="BXH39" s="6"/>
      <c r="BXI39" s="6"/>
      <c r="BXJ39" s="6"/>
      <c r="BXK39" s="6"/>
      <c r="BXL39" s="6"/>
      <c r="BXM39" s="6"/>
      <c r="BXN39" s="6"/>
      <c r="BXO39" s="6"/>
      <c r="BXP39" s="6"/>
      <c r="BXQ39" s="6"/>
      <c r="BXR39" s="6"/>
      <c r="BXS39" s="6"/>
      <c r="BXT39" s="6"/>
      <c r="BXU39" s="6"/>
      <c r="BXV39" s="6"/>
      <c r="BXW39" s="6"/>
      <c r="BXX39" s="6"/>
      <c r="BXY39" s="6"/>
      <c r="BXZ39" s="6"/>
      <c r="BYA39" s="6"/>
      <c r="BYB39" s="6"/>
      <c r="BYC39" s="6"/>
      <c r="BYD39" s="6"/>
      <c r="BYE39" s="6"/>
      <c r="BYF39" s="6"/>
      <c r="BYG39" s="6"/>
      <c r="BYH39" s="6"/>
      <c r="BYI39" s="6"/>
      <c r="BYJ39" s="6"/>
      <c r="BYK39" s="6"/>
      <c r="BYL39" s="6"/>
      <c r="BYM39" s="6"/>
      <c r="BYN39" s="6"/>
      <c r="BYO39" s="6"/>
      <c r="BYP39" s="6"/>
      <c r="BYQ39" s="6"/>
      <c r="BYR39" s="6"/>
      <c r="BYS39" s="6"/>
      <c r="BYT39" s="6"/>
      <c r="BYU39" s="6"/>
      <c r="BYV39" s="6"/>
      <c r="BYW39" s="6"/>
      <c r="BYX39" s="6"/>
      <c r="BYY39" s="6"/>
      <c r="BYZ39" s="6"/>
      <c r="BZA39" s="6"/>
      <c r="BZB39" s="6"/>
      <c r="BZC39" s="6"/>
      <c r="BZD39" s="6"/>
      <c r="BZE39" s="6"/>
      <c r="BZF39" s="6"/>
      <c r="BZG39" s="6"/>
      <c r="BZH39" s="6"/>
      <c r="BZI39" s="6"/>
      <c r="BZJ39" s="6"/>
      <c r="BZK39" s="6"/>
      <c r="BZL39" s="6"/>
      <c r="BZM39" s="6"/>
      <c r="BZN39" s="6"/>
      <c r="BZO39" s="6"/>
      <c r="BZP39" s="6"/>
      <c r="BZQ39" s="6"/>
      <c r="BZR39" s="6"/>
      <c r="BZS39" s="6"/>
      <c r="BZT39" s="6"/>
      <c r="BZU39" s="6"/>
      <c r="BZV39" s="6"/>
      <c r="BZW39" s="6"/>
      <c r="BZX39" s="6"/>
      <c r="BZY39" s="6"/>
      <c r="BZZ39" s="6"/>
      <c r="CAA39" s="6"/>
      <c r="CAB39" s="6"/>
      <c r="CAC39" s="6"/>
      <c r="CAD39" s="6"/>
      <c r="CAE39" s="6"/>
      <c r="CAF39" s="6"/>
      <c r="CAG39" s="6"/>
    </row>
    <row r="40" spans="1:2061" x14ac:dyDescent="0.25"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</row>
    <row r="41" spans="1:2061" x14ac:dyDescent="0.25"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</row>
    <row r="42" spans="1:2061" x14ac:dyDescent="0.25"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</row>
    <row r="43" spans="1:2061" x14ac:dyDescent="0.25"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</row>
    <row r="44" spans="1:2061" x14ac:dyDescent="0.25"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</row>
    <row r="45" spans="1:2061" x14ac:dyDescent="0.25"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</row>
    <row r="46" spans="1:2061" x14ac:dyDescent="0.25"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</row>
    <row r="47" spans="1:2061" x14ac:dyDescent="0.25"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</row>
    <row r="48" spans="1:2061" x14ac:dyDescent="0.25"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</row>
    <row r="49" spans="50:69" x14ac:dyDescent="0.25"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</row>
    <row r="50" spans="50:69" x14ac:dyDescent="0.25"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</row>
    <row r="51" spans="50:69" x14ac:dyDescent="0.25"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</row>
    <row r="52" spans="50:69" x14ac:dyDescent="0.25"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</row>
    <row r="53" spans="50:69" x14ac:dyDescent="0.25"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</row>
    <row r="54" spans="50:69" x14ac:dyDescent="0.25"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</row>
    <row r="55" spans="50:69" x14ac:dyDescent="0.25"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</row>
    <row r="56" spans="50:69" x14ac:dyDescent="0.25"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</row>
    <row r="57" spans="50:69" x14ac:dyDescent="0.25"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</row>
    <row r="58" spans="50:69" x14ac:dyDescent="0.25"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</row>
    <row r="59" spans="50:69" x14ac:dyDescent="0.25"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</row>
    <row r="60" spans="50:69" x14ac:dyDescent="0.25"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</row>
    <row r="61" spans="50:69" x14ac:dyDescent="0.25"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</row>
    <row r="62" spans="50:69" x14ac:dyDescent="0.25"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</row>
    <row r="63" spans="50:69" x14ac:dyDescent="0.25"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</row>
    <row r="64" spans="50:69" x14ac:dyDescent="0.25"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</row>
    <row r="65" spans="50:69" x14ac:dyDescent="0.25"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</row>
    <row r="66" spans="50:69" x14ac:dyDescent="0.25"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</row>
    <row r="67" spans="50:69" x14ac:dyDescent="0.25"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</row>
    <row r="68" spans="50:69" x14ac:dyDescent="0.25"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</row>
    <row r="69" spans="50:69" x14ac:dyDescent="0.25"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</row>
    <row r="70" spans="50:69" x14ac:dyDescent="0.25"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</row>
    <row r="71" spans="50:69" x14ac:dyDescent="0.25"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</row>
    <row r="72" spans="50:69" x14ac:dyDescent="0.25"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</row>
    <row r="73" spans="50:69" x14ac:dyDescent="0.25"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</row>
    <row r="74" spans="50:69" x14ac:dyDescent="0.25"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</row>
    <row r="75" spans="50:69" x14ac:dyDescent="0.25"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</row>
    <row r="76" spans="50:69" x14ac:dyDescent="0.25"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</row>
    <row r="77" spans="50:69" x14ac:dyDescent="0.25"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</row>
    <row r="78" spans="50:69" x14ac:dyDescent="0.25"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</row>
    <row r="79" spans="50:69" x14ac:dyDescent="0.25"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</row>
    <row r="80" spans="50:69" x14ac:dyDescent="0.25"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</row>
    <row r="81" spans="50:69" x14ac:dyDescent="0.25"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</row>
    <row r="82" spans="50:69" x14ac:dyDescent="0.25"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</row>
    <row r="83" spans="50:69" x14ac:dyDescent="0.25"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</row>
    <row r="84" spans="50:69" x14ac:dyDescent="0.25"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</row>
    <row r="85" spans="50:69" x14ac:dyDescent="0.25"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</row>
    <row r="86" spans="50:69" x14ac:dyDescent="0.25"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</row>
    <row r="87" spans="50:69" x14ac:dyDescent="0.25"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</row>
    <row r="88" spans="50:69" x14ac:dyDescent="0.25"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</row>
    <row r="89" spans="50:69" x14ac:dyDescent="0.25"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</row>
    <row r="90" spans="50:69" x14ac:dyDescent="0.25"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</row>
    <row r="91" spans="50:69" x14ac:dyDescent="0.25"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</row>
    <row r="92" spans="50:69" x14ac:dyDescent="0.25"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</row>
    <row r="93" spans="50:69" x14ac:dyDescent="0.25"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</row>
    <row r="94" spans="50:69" x14ac:dyDescent="0.25"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</row>
    <row r="95" spans="50:69" x14ac:dyDescent="0.25"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</row>
    <row r="96" spans="50:69" x14ac:dyDescent="0.25"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</row>
    <row r="97" spans="50:69" x14ac:dyDescent="0.25"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</row>
    <row r="98" spans="50:69" x14ac:dyDescent="0.25"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</row>
    <row r="99" spans="50:69" x14ac:dyDescent="0.25"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</row>
    <row r="100" spans="50:69" x14ac:dyDescent="0.25"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</row>
    <row r="101" spans="50:69" x14ac:dyDescent="0.25"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</row>
    <row r="102" spans="50:69" x14ac:dyDescent="0.25"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</row>
    <row r="103" spans="50:69" x14ac:dyDescent="0.25"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</row>
    <row r="104" spans="50:69" x14ac:dyDescent="0.25"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</row>
    <row r="105" spans="50:69" x14ac:dyDescent="0.25"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</row>
    <row r="106" spans="50:69" x14ac:dyDescent="0.25"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</row>
    <row r="107" spans="50:69" x14ac:dyDescent="0.25"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</row>
    <row r="108" spans="50:69" x14ac:dyDescent="0.25"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</row>
    <row r="109" spans="50:69" x14ac:dyDescent="0.25"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</row>
    <row r="110" spans="50:69" x14ac:dyDescent="0.25"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</row>
    <row r="111" spans="50:69" x14ac:dyDescent="0.25"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</row>
    <row r="112" spans="50:69" x14ac:dyDescent="0.25"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</row>
    <row r="113" spans="50:69" x14ac:dyDescent="0.25"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</row>
    <row r="114" spans="50:69" x14ac:dyDescent="0.25"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</row>
    <row r="115" spans="50:69" x14ac:dyDescent="0.25"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</row>
    <row r="116" spans="50:69" x14ac:dyDescent="0.25"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</row>
    <row r="117" spans="50:69" x14ac:dyDescent="0.25"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</row>
    <row r="118" spans="50:69" x14ac:dyDescent="0.25"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</row>
    <row r="119" spans="50:69" x14ac:dyDescent="0.25"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</row>
    <row r="120" spans="50:69" x14ac:dyDescent="0.25"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</row>
    <row r="121" spans="50:69" x14ac:dyDescent="0.25"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</row>
    <row r="122" spans="50:69" x14ac:dyDescent="0.25"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</row>
    <row r="123" spans="50:69" x14ac:dyDescent="0.25"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</row>
    <row r="124" spans="50:69" x14ac:dyDescent="0.25"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</row>
    <row r="125" spans="50:69" x14ac:dyDescent="0.25"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</row>
    <row r="126" spans="50:69" x14ac:dyDescent="0.25"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</row>
    <row r="127" spans="50:69" x14ac:dyDescent="0.25"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</row>
    <row r="128" spans="50:69" x14ac:dyDescent="0.25"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</row>
    <row r="129" spans="50:69" x14ac:dyDescent="0.25"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</row>
    <row r="130" spans="50:69" x14ac:dyDescent="0.25"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</row>
    <row r="131" spans="50:69" x14ac:dyDescent="0.25"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</row>
    <row r="132" spans="50:69" x14ac:dyDescent="0.25"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</row>
    <row r="133" spans="50:69" x14ac:dyDescent="0.25"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</row>
    <row r="134" spans="50:69" x14ac:dyDescent="0.25"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</row>
    <row r="135" spans="50:69" x14ac:dyDescent="0.25"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</row>
    <row r="136" spans="50:69" x14ac:dyDescent="0.25"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</row>
    <row r="137" spans="50:69" x14ac:dyDescent="0.25"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</row>
    <row r="138" spans="50:69" x14ac:dyDescent="0.25"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</row>
    <row r="139" spans="50:69" x14ac:dyDescent="0.25"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</row>
    <row r="140" spans="50:69" x14ac:dyDescent="0.25"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</row>
    <row r="141" spans="50:69" x14ac:dyDescent="0.25"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</row>
    <row r="142" spans="50:69" x14ac:dyDescent="0.25"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</row>
    <row r="143" spans="50:69" x14ac:dyDescent="0.25"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</row>
    <row r="144" spans="50:69" x14ac:dyDescent="0.25"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</row>
    <row r="145" spans="50:69" x14ac:dyDescent="0.25"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</row>
    <row r="146" spans="50:69" x14ac:dyDescent="0.25"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</row>
    <row r="147" spans="50:69" x14ac:dyDescent="0.25"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</row>
    <row r="148" spans="50:69" x14ac:dyDescent="0.25"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</row>
    <row r="149" spans="50:69" x14ac:dyDescent="0.25"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</row>
    <row r="150" spans="50:69" x14ac:dyDescent="0.25"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</row>
    <row r="151" spans="50:69" x14ac:dyDescent="0.25"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</row>
    <row r="152" spans="50:69" x14ac:dyDescent="0.25"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</row>
    <row r="153" spans="50:69" x14ac:dyDescent="0.25"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</row>
    <row r="154" spans="50:69" x14ac:dyDescent="0.25"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</row>
    <row r="155" spans="50:69" x14ac:dyDescent="0.25"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</row>
    <row r="156" spans="50:69" x14ac:dyDescent="0.25"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</row>
    <row r="157" spans="50:69" x14ac:dyDescent="0.25"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</row>
    <row r="158" spans="50:69" x14ac:dyDescent="0.25"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</row>
    <row r="159" spans="50:69" x14ac:dyDescent="0.25"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</row>
    <row r="160" spans="50:69" x14ac:dyDescent="0.25"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</row>
    <row r="161" spans="50:69" x14ac:dyDescent="0.25"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</row>
    <row r="162" spans="50:69" x14ac:dyDescent="0.25"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</row>
    <row r="163" spans="50:69" x14ac:dyDescent="0.25"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</row>
    <row r="164" spans="50:69" x14ac:dyDescent="0.25"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</row>
    <row r="165" spans="50:69" x14ac:dyDescent="0.25"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</row>
    <row r="166" spans="50:69" x14ac:dyDescent="0.25"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</row>
    <row r="167" spans="50:69" x14ac:dyDescent="0.25"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</row>
    <row r="168" spans="50:69" x14ac:dyDescent="0.25"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</row>
    <row r="169" spans="50:69" x14ac:dyDescent="0.25"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</row>
    <row r="170" spans="50:69" x14ac:dyDescent="0.25"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</row>
    <row r="171" spans="50:69" x14ac:dyDescent="0.25"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</row>
    <row r="172" spans="50:69" x14ac:dyDescent="0.25"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</row>
    <row r="173" spans="50:69" x14ac:dyDescent="0.25"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</row>
    <row r="174" spans="50:69" x14ac:dyDescent="0.25"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</row>
    <row r="175" spans="50:69" x14ac:dyDescent="0.25"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</row>
    <row r="176" spans="50:69" x14ac:dyDescent="0.25"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</row>
    <row r="177" spans="50:69" x14ac:dyDescent="0.25"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</row>
    <row r="178" spans="50:69" x14ac:dyDescent="0.25"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</row>
    <row r="179" spans="50:69" x14ac:dyDescent="0.25"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</row>
    <row r="180" spans="50:69" x14ac:dyDescent="0.25"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</row>
    <row r="181" spans="50:69" x14ac:dyDescent="0.25"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</row>
    <row r="182" spans="50:69" x14ac:dyDescent="0.25"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</row>
    <row r="183" spans="50:69" x14ac:dyDescent="0.25"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</row>
    <row r="184" spans="50:69" x14ac:dyDescent="0.25"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</row>
    <row r="185" spans="50:69" x14ac:dyDescent="0.25"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</row>
    <row r="186" spans="50:69" x14ac:dyDescent="0.25"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</row>
    <row r="187" spans="50:69" x14ac:dyDescent="0.25"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</row>
    <row r="188" spans="50:69" x14ac:dyDescent="0.25"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</row>
    <row r="189" spans="50:69" x14ac:dyDescent="0.25"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</row>
    <row r="190" spans="50:69" x14ac:dyDescent="0.25"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</row>
    <row r="191" spans="50:69" x14ac:dyDescent="0.25"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</row>
    <row r="192" spans="50:69" x14ac:dyDescent="0.25"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</row>
    <row r="193" spans="50:69" x14ac:dyDescent="0.25"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</row>
    <row r="194" spans="50:69" x14ac:dyDescent="0.25"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</row>
    <row r="195" spans="50:69" x14ac:dyDescent="0.25"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</row>
    <row r="196" spans="50:69" x14ac:dyDescent="0.25"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</row>
    <row r="197" spans="50:69" x14ac:dyDescent="0.25"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</row>
    <row r="198" spans="50:69" x14ac:dyDescent="0.25"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</row>
    <row r="199" spans="50:69" x14ac:dyDescent="0.25"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</row>
    <row r="200" spans="50:69" x14ac:dyDescent="0.25"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</row>
    <row r="201" spans="50:69" x14ac:dyDescent="0.25"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</row>
    <row r="202" spans="50:69" x14ac:dyDescent="0.25"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</row>
    <row r="203" spans="50:69" x14ac:dyDescent="0.25"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</row>
    <row r="204" spans="50:69" x14ac:dyDescent="0.25"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</row>
    <row r="205" spans="50:69" x14ac:dyDescent="0.25"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</row>
    <row r="206" spans="50:69" x14ac:dyDescent="0.25"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</row>
    <row r="207" spans="50:69" x14ac:dyDescent="0.25"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</row>
    <row r="208" spans="50:69" x14ac:dyDescent="0.25"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</row>
    <row r="209" spans="50:69" x14ac:dyDescent="0.25"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</row>
    <row r="210" spans="50:69" x14ac:dyDescent="0.25"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</row>
    <row r="211" spans="50:69" x14ac:dyDescent="0.25"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</row>
    <row r="212" spans="50:69" x14ac:dyDescent="0.25"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</row>
    <row r="213" spans="50:69" x14ac:dyDescent="0.25"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</row>
    <row r="214" spans="50:69" x14ac:dyDescent="0.25"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</row>
    <row r="215" spans="50:69" x14ac:dyDescent="0.25"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</row>
    <row r="216" spans="50:69" x14ac:dyDescent="0.25"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</row>
    <row r="217" spans="50:69" x14ac:dyDescent="0.25"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</row>
    <row r="218" spans="50:69" x14ac:dyDescent="0.25"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</row>
    <row r="219" spans="50:69" x14ac:dyDescent="0.25"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</row>
    <row r="220" spans="50:69" x14ac:dyDescent="0.25"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</row>
    <row r="221" spans="50:69" x14ac:dyDescent="0.25"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</row>
    <row r="222" spans="50:69" x14ac:dyDescent="0.25"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</row>
    <row r="223" spans="50:69" x14ac:dyDescent="0.25"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</row>
    <row r="224" spans="50:69" x14ac:dyDescent="0.25"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</row>
    <row r="225" spans="50:69" x14ac:dyDescent="0.25"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</row>
    <row r="226" spans="50:69" x14ac:dyDescent="0.25"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</row>
    <row r="227" spans="50:69" x14ac:dyDescent="0.25"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</row>
    <row r="228" spans="50:69" x14ac:dyDescent="0.25"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</row>
    <row r="229" spans="50:69" x14ac:dyDescent="0.25"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</row>
    <row r="230" spans="50:69" x14ac:dyDescent="0.25"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</row>
    <row r="231" spans="50:69" x14ac:dyDescent="0.25"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</row>
    <row r="232" spans="50:69" x14ac:dyDescent="0.25"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</row>
    <row r="233" spans="50:69" x14ac:dyDescent="0.25"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</row>
    <row r="234" spans="50:69" x14ac:dyDescent="0.25"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</row>
    <row r="235" spans="50:69" x14ac:dyDescent="0.25"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</row>
    <row r="236" spans="50:69" x14ac:dyDescent="0.25"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</row>
    <row r="237" spans="50:69" x14ac:dyDescent="0.25"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</row>
    <row r="238" spans="50:69" x14ac:dyDescent="0.25"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</row>
    <row r="239" spans="50:69" x14ac:dyDescent="0.25"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</row>
    <row r="240" spans="50:69" x14ac:dyDescent="0.25"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</row>
    <row r="241" spans="50:69" x14ac:dyDescent="0.25"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</row>
    <row r="242" spans="50:69" x14ac:dyDescent="0.25"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</row>
    <row r="243" spans="50:69" x14ac:dyDescent="0.25"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</row>
    <row r="244" spans="50:69" x14ac:dyDescent="0.25"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</row>
    <row r="245" spans="50:69" x14ac:dyDescent="0.25"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</row>
    <row r="246" spans="50:69" x14ac:dyDescent="0.25"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</row>
    <row r="247" spans="50:69" x14ac:dyDescent="0.25"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</row>
    <row r="248" spans="50:69" x14ac:dyDescent="0.25"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</row>
    <row r="249" spans="50:69" x14ac:dyDescent="0.25"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</row>
    <row r="250" spans="50:69" x14ac:dyDescent="0.25"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</row>
    <row r="251" spans="50:69" x14ac:dyDescent="0.25"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</row>
    <row r="252" spans="50:69" x14ac:dyDescent="0.25"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</row>
    <row r="253" spans="50:69" x14ac:dyDescent="0.25"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</row>
    <row r="254" spans="50:69" x14ac:dyDescent="0.25"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</row>
    <row r="255" spans="50:69" x14ac:dyDescent="0.25"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</row>
    <row r="256" spans="50:69" x14ac:dyDescent="0.25"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</row>
    <row r="257" spans="50:69" x14ac:dyDescent="0.25"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</row>
    <row r="258" spans="50:69" x14ac:dyDescent="0.25"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</row>
    <row r="259" spans="50:69" x14ac:dyDescent="0.25"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</row>
    <row r="260" spans="50:69" x14ac:dyDescent="0.25"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</row>
    <row r="261" spans="50:69" x14ac:dyDescent="0.25"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</row>
    <row r="262" spans="50:69" x14ac:dyDescent="0.25"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</row>
    <row r="263" spans="50:69" x14ac:dyDescent="0.25"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</row>
    <row r="264" spans="50:69" x14ac:dyDescent="0.25"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</row>
    <row r="265" spans="50:69" x14ac:dyDescent="0.25"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</row>
    <row r="266" spans="50:69" x14ac:dyDescent="0.25"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</row>
    <row r="267" spans="50:69" x14ac:dyDescent="0.25"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</row>
    <row r="268" spans="50:69" x14ac:dyDescent="0.25"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</row>
    <row r="269" spans="50:69" x14ac:dyDescent="0.25"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</row>
    <row r="270" spans="50:69" x14ac:dyDescent="0.25"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</row>
    <row r="271" spans="50:69" x14ac:dyDescent="0.25"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</row>
    <row r="272" spans="50:69" x14ac:dyDescent="0.25"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</row>
    <row r="273" spans="50:69" x14ac:dyDescent="0.25"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</row>
    <row r="274" spans="50:69" x14ac:dyDescent="0.25"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</row>
    <row r="275" spans="50:69" x14ac:dyDescent="0.25"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</row>
    <row r="276" spans="50:69" x14ac:dyDescent="0.25"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</row>
    <row r="277" spans="50:69" x14ac:dyDescent="0.25"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</row>
    <row r="278" spans="50:69" x14ac:dyDescent="0.25"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</row>
    <row r="279" spans="50:69" x14ac:dyDescent="0.25"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</row>
    <row r="280" spans="50:69" x14ac:dyDescent="0.25"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</row>
    <row r="281" spans="50:69" x14ac:dyDescent="0.25"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</row>
    <row r="282" spans="50:69" x14ac:dyDescent="0.25"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</row>
    <row r="283" spans="50:69" x14ac:dyDescent="0.25"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</row>
    <row r="284" spans="50:69" x14ac:dyDescent="0.25"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</row>
    <row r="285" spans="50:69" x14ac:dyDescent="0.25"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</row>
    <row r="286" spans="50:69" x14ac:dyDescent="0.25"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</row>
    <row r="287" spans="50:69" x14ac:dyDescent="0.25"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</row>
    <row r="288" spans="50:69" x14ac:dyDescent="0.25"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</row>
    <row r="289" spans="50:69" x14ac:dyDescent="0.25"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</row>
    <row r="290" spans="50:69" x14ac:dyDescent="0.25"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</row>
    <row r="291" spans="50:69" x14ac:dyDescent="0.25"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</row>
    <row r="292" spans="50:69" x14ac:dyDescent="0.25"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</row>
    <row r="293" spans="50:69" x14ac:dyDescent="0.25"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</row>
    <row r="294" spans="50:69" x14ac:dyDescent="0.25"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</row>
    <row r="295" spans="50:69" x14ac:dyDescent="0.25"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</row>
    <row r="296" spans="50:69" x14ac:dyDescent="0.25"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</row>
    <row r="297" spans="50:69" x14ac:dyDescent="0.25"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</row>
    <row r="298" spans="50:69" x14ac:dyDescent="0.25"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</row>
    <row r="299" spans="50:69" x14ac:dyDescent="0.25"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</row>
    <row r="300" spans="50:69" x14ac:dyDescent="0.25"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</row>
    <row r="301" spans="50:69" x14ac:dyDescent="0.25"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</row>
    <row r="302" spans="50:69" x14ac:dyDescent="0.25"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</row>
    <row r="303" spans="50:69" x14ac:dyDescent="0.25"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</row>
    <row r="304" spans="50:69" x14ac:dyDescent="0.25"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</row>
    <row r="305" spans="50:69" x14ac:dyDescent="0.25"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</row>
    <row r="306" spans="50:69" x14ac:dyDescent="0.25"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</row>
    <row r="307" spans="50:69" x14ac:dyDescent="0.25"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</row>
    <row r="308" spans="50:69" x14ac:dyDescent="0.25"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</row>
    <row r="309" spans="50:69" x14ac:dyDescent="0.25"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</row>
    <row r="310" spans="50:69" x14ac:dyDescent="0.25"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</row>
    <row r="311" spans="50:69" x14ac:dyDescent="0.25"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</row>
    <row r="312" spans="50:69" x14ac:dyDescent="0.25"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</row>
    <row r="313" spans="50:69" x14ac:dyDescent="0.25"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</row>
    <row r="314" spans="50:69" x14ac:dyDescent="0.25"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</row>
    <row r="315" spans="50:69" x14ac:dyDescent="0.25"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</row>
    <row r="316" spans="50:69" x14ac:dyDescent="0.25"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</row>
    <row r="317" spans="50:69" x14ac:dyDescent="0.25"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</row>
    <row r="318" spans="50:69" x14ac:dyDescent="0.25"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</row>
    <row r="319" spans="50:69" x14ac:dyDescent="0.25"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</row>
    <row r="320" spans="50:69" x14ac:dyDescent="0.25"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</row>
    <row r="321" spans="50:69" x14ac:dyDescent="0.25"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</row>
    <row r="322" spans="50:69" x14ac:dyDescent="0.25"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</row>
    <row r="323" spans="50:69" x14ac:dyDescent="0.25"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</row>
    <row r="324" spans="50:69" x14ac:dyDescent="0.25"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</row>
    <row r="325" spans="50:69" x14ac:dyDescent="0.25"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</row>
    <row r="326" spans="50:69" x14ac:dyDescent="0.25"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</row>
    <row r="327" spans="50:69" x14ac:dyDescent="0.25"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</row>
    <row r="328" spans="50:69" x14ac:dyDescent="0.25"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</row>
    <row r="329" spans="50:69" x14ac:dyDescent="0.25"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</row>
    <row r="330" spans="50:69" x14ac:dyDescent="0.25"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</row>
    <row r="331" spans="50:69" x14ac:dyDescent="0.25"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</row>
    <row r="332" spans="50:69" x14ac:dyDescent="0.25"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</row>
  </sheetData>
  <sheetProtection sheet="1" objects="1" scenarios="1"/>
  <mergeCells count="168">
    <mergeCell ref="BL1:BL2"/>
    <mergeCell ref="BM1:BM2"/>
    <mergeCell ref="BN1:BN2"/>
    <mergeCell ref="BO1:BO2"/>
    <mergeCell ref="BP1:BP2"/>
    <mergeCell ref="BQ1:BQ2"/>
    <mergeCell ref="AX20:AX21"/>
    <mergeCell ref="AY20:AY21"/>
    <mergeCell ref="AZ20:AZ21"/>
    <mergeCell ref="BA20:BA21"/>
    <mergeCell ref="BB20:BB21"/>
    <mergeCell ref="BC20:BC21"/>
    <mergeCell ref="BD20:BD21"/>
    <mergeCell ref="BE20:BE21"/>
    <mergeCell ref="BF20:BF21"/>
    <mergeCell ref="BG20:BG21"/>
    <mergeCell ref="BH20:BH21"/>
    <mergeCell ref="BI20:BI21"/>
    <mergeCell ref="BJ20:BJ21"/>
    <mergeCell ref="BK20:BK21"/>
    <mergeCell ref="BL20:BL21"/>
    <mergeCell ref="BM20:BM21"/>
    <mergeCell ref="BN20:BN21"/>
    <mergeCell ref="BO20:BO21"/>
    <mergeCell ref="BC1:BC2"/>
    <mergeCell ref="BD1:BD2"/>
    <mergeCell ref="BE1:BE2"/>
    <mergeCell ref="BF1:BF2"/>
    <mergeCell ref="BG1:BG2"/>
    <mergeCell ref="BH1:BH2"/>
    <mergeCell ref="BI1:BI2"/>
    <mergeCell ref="BJ1:BJ2"/>
    <mergeCell ref="BK1:BK2"/>
    <mergeCell ref="A1:N2"/>
    <mergeCell ref="J9:N9"/>
    <mergeCell ref="J10:N10"/>
    <mergeCell ref="J11:N11"/>
    <mergeCell ref="J12:N12"/>
    <mergeCell ref="BR3:BV3"/>
    <mergeCell ref="BY3:CC3"/>
    <mergeCell ref="BR4:BV4"/>
    <mergeCell ref="BR5:BV5"/>
    <mergeCell ref="BR6:BV6"/>
    <mergeCell ref="BR7:BV7"/>
    <mergeCell ref="BR8:BV8"/>
    <mergeCell ref="BR9:BV9"/>
    <mergeCell ref="BY4:CC4"/>
    <mergeCell ref="BY5:CC5"/>
    <mergeCell ref="BY6:CC6"/>
    <mergeCell ref="BY7:CC7"/>
    <mergeCell ref="BY8:CC8"/>
    <mergeCell ref="BY9:CC9"/>
    <mergeCell ref="AY1:AY2"/>
    <mergeCell ref="AX1:AX2"/>
    <mergeCell ref="AZ1:AZ2"/>
    <mergeCell ref="BA1:BA2"/>
    <mergeCell ref="BB1:BB2"/>
    <mergeCell ref="P8:T8"/>
    <mergeCell ref="P9:T9"/>
    <mergeCell ref="AE3:AF3"/>
    <mergeCell ref="P1:AC2"/>
    <mergeCell ref="AG1:AU2"/>
    <mergeCell ref="AG3:AK3"/>
    <mergeCell ref="AG4:AK4"/>
    <mergeCell ref="AG5:AK5"/>
    <mergeCell ref="AG6:AK6"/>
    <mergeCell ref="P3:T3"/>
    <mergeCell ref="P4:T4"/>
    <mergeCell ref="P5:T5"/>
    <mergeCell ref="P6:T6"/>
    <mergeCell ref="P7:T7"/>
    <mergeCell ref="AG9:AK9"/>
    <mergeCell ref="AG7:AK7"/>
    <mergeCell ref="AG8:AK8"/>
    <mergeCell ref="J13:N13"/>
    <mergeCell ref="J14:N14"/>
    <mergeCell ref="C14:G14"/>
    <mergeCell ref="C15:G15"/>
    <mergeCell ref="C29:G29"/>
    <mergeCell ref="J29:N29"/>
    <mergeCell ref="C13:G13"/>
    <mergeCell ref="J3:N3"/>
    <mergeCell ref="C3:G3"/>
    <mergeCell ref="C4:G4"/>
    <mergeCell ref="C5:G5"/>
    <mergeCell ref="C6:G6"/>
    <mergeCell ref="C7:G7"/>
    <mergeCell ref="C8:G8"/>
    <mergeCell ref="C9:G9"/>
    <mergeCell ref="C10:G10"/>
    <mergeCell ref="C11:G11"/>
    <mergeCell ref="C12:G12"/>
    <mergeCell ref="J4:N4"/>
    <mergeCell ref="J5:N5"/>
    <mergeCell ref="J6:N6"/>
    <mergeCell ref="J7:N7"/>
    <mergeCell ref="J8:N8"/>
    <mergeCell ref="J15:N15"/>
    <mergeCell ref="J16:N16"/>
    <mergeCell ref="J17:N17"/>
    <mergeCell ref="J18:N18"/>
    <mergeCell ref="C16:G16"/>
    <mergeCell ref="AG20:AU21"/>
    <mergeCell ref="C22:G22"/>
    <mergeCell ref="J22:N22"/>
    <mergeCell ref="P22:T22"/>
    <mergeCell ref="AE22:AF22"/>
    <mergeCell ref="AG22:AK22"/>
    <mergeCell ref="C17:G17"/>
    <mergeCell ref="C18:G18"/>
    <mergeCell ref="BR22:BV22"/>
    <mergeCell ref="BY22:CC22"/>
    <mergeCell ref="A20:N21"/>
    <mergeCell ref="P20:AC21"/>
    <mergeCell ref="AG23:AK23"/>
    <mergeCell ref="BR23:BV23"/>
    <mergeCell ref="BY23:CC23"/>
    <mergeCell ref="C24:G24"/>
    <mergeCell ref="J24:N24"/>
    <mergeCell ref="P24:T24"/>
    <mergeCell ref="AG24:AK24"/>
    <mergeCell ref="BR24:BV24"/>
    <mergeCell ref="BY24:CC24"/>
    <mergeCell ref="C23:G23"/>
    <mergeCell ref="J23:N23"/>
    <mergeCell ref="P23:T23"/>
    <mergeCell ref="BP20:BP21"/>
    <mergeCell ref="BQ20:BQ21"/>
    <mergeCell ref="AG25:AK25"/>
    <mergeCell ref="BR25:BV25"/>
    <mergeCell ref="BY25:CC25"/>
    <mergeCell ref="C26:G26"/>
    <mergeCell ref="J26:N26"/>
    <mergeCell ref="P26:T26"/>
    <mergeCell ref="AG26:AK26"/>
    <mergeCell ref="BR26:BV26"/>
    <mergeCell ref="BY26:CC26"/>
    <mergeCell ref="C25:G25"/>
    <mergeCell ref="J25:N25"/>
    <mergeCell ref="P25:T25"/>
    <mergeCell ref="AG27:AK27"/>
    <mergeCell ref="BR27:BV27"/>
    <mergeCell ref="BY27:CC27"/>
    <mergeCell ref="C28:G28"/>
    <mergeCell ref="J28:N28"/>
    <mergeCell ref="P28:T28"/>
    <mergeCell ref="AG28:AK28"/>
    <mergeCell ref="BR28:BV28"/>
    <mergeCell ref="BY28:CC28"/>
    <mergeCell ref="C27:G27"/>
    <mergeCell ref="J27:N27"/>
    <mergeCell ref="P27:T27"/>
    <mergeCell ref="C37:G37"/>
    <mergeCell ref="J37:N37"/>
    <mergeCell ref="C30:G30"/>
    <mergeCell ref="J30:N30"/>
    <mergeCell ref="C31:G31"/>
    <mergeCell ref="J31:N31"/>
    <mergeCell ref="C32:G32"/>
    <mergeCell ref="J32:N32"/>
    <mergeCell ref="C33:G33"/>
    <mergeCell ref="J33:N33"/>
    <mergeCell ref="C34:G34"/>
    <mergeCell ref="J34:N34"/>
    <mergeCell ref="C35:G35"/>
    <mergeCell ref="J35:N35"/>
    <mergeCell ref="C36:G36"/>
    <mergeCell ref="J36:N36"/>
  </mergeCells>
  <dataValidations disablePrompts="1" count="2">
    <dataValidation type="list" allowBlank="1" showInputMessage="1" showErrorMessage="1" sqref="AG4:AK9" xr:uid="{00000000-0002-0000-0100-000000000000}">
      <formula1>Poule_A</formula1>
    </dataValidation>
    <dataValidation type="list" allowBlank="1" showInputMessage="1" showErrorMessage="1" sqref="AG23:AK28" xr:uid="{00000000-0002-0000-0100-000001000000}">
      <formula1>Poule_B</formula1>
    </dataValidation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73"/>
  <sheetViews>
    <sheetView workbookViewId="0">
      <selection activeCell="E3" sqref="E3:F4"/>
    </sheetView>
  </sheetViews>
  <sheetFormatPr baseColWidth="10" defaultRowHeight="15" x14ac:dyDescent="0.25"/>
  <cols>
    <col min="1" max="130" width="6.7109375" style="6" customWidth="1"/>
  </cols>
  <sheetData>
    <row r="1" spans="1:66" ht="17.100000000000001" customHeight="1" x14ac:dyDescent="0.25">
      <c r="A1" s="84"/>
      <c r="B1" s="84"/>
      <c r="C1" s="158" t="s">
        <v>36</v>
      </c>
      <c r="D1" s="158"/>
      <c r="E1" s="158"/>
      <c r="F1" s="158"/>
      <c r="G1" s="158"/>
      <c r="H1" s="158"/>
      <c r="I1" s="158"/>
      <c r="J1" s="158"/>
      <c r="K1" s="158"/>
      <c r="L1" s="158"/>
      <c r="M1" s="84"/>
      <c r="N1" s="84"/>
      <c r="O1" s="84"/>
      <c r="P1" s="158" t="s">
        <v>37</v>
      </c>
      <c r="Q1" s="158"/>
      <c r="R1" s="158"/>
      <c r="S1" s="158"/>
      <c r="T1" s="158"/>
      <c r="U1" s="158"/>
      <c r="V1" s="158"/>
      <c r="W1" s="158"/>
      <c r="X1" s="158"/>
      <c r="Y1" s="158"/>
      <c r="Z1" s="84"/>
      <c r="AA1" s="84"/>
      <c r="AB1" s="82"/>
      <c r="AC1" s="82"/>
      <c r="AD1" s="82"/>
      <c r="AE1" s="82"/>
      <c r="AF1" s="82"/>
      <c r="AG1" s="82"/>
      <c r="AH1" s="82"/>
      <c r="AI1" s="82"/>
      <c r="AJ1" s="82"/>
      <c r="AK1" s="82"/>
      <c r="AL1" s="82"/>
      <c r="AM1" s="82"/>
      <c r="AN1" s="82"/>
      <c r="AO1" s="82"/>
      <c r="AP1" s="82"/>
      <c r="AQ1" s="82"/>
      <c r="AR1" s="82"/>
      <c r="AS1" s="82"/>
      <c r="AT1" s="82"/>
      <c r="AU1" s="82"/>
      <c r="AV1" s="82"/>
      <c r="AW1" s="82"/>
      <c r="AX1" s="82"/>
      <c r="AY1" s="82"/>
      <c r="AZ1" s="82"/>
      <c r="BA1" s="82"/>
      <c r="BB1" s="82"/>
      <c r="BC1" s="82"/>
      <c r="BD1" s="82"/>
      <c r="BE1" s="82"/>
      <c r="BF1" s="82"/>
      <c r="BG1" s="82"/>
      <c r="BH1" s="82"/>
      <c r="BI1" s="82"/>
      <c r="BJ1" s="82"/>
      <c r="BK1" s="82"/>
      <c r="BL1" s="82"/>
      <c r="BM1" s="82"/>
      <c r="BN1" s="82"/>
    </row>
    <row r="2" spans="1:66" ht="17.100000000000001" customHeight="1" thickBot="1" x14ac:dyDescent="0.3">
      <c r="A2" s="84"/>
      <c r="B2" s="84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84"/>
      <c r="N2" s="84"/>
      <c r="O2" s="84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84"/>
      <c r="AA2" s="84"/>
      <c r="AB2" s="82"/>
      <c r="AC2" s="82"/>
      <c r="AD2" s="82"/>
      <c r="AE2" s="82"/>
      <c r="AF2" s="82"/>
      <c r="AG2" s="82"/>
      <c r="AH2" s="82"/>
      <c r="AI2" s="82"/>
      <c r="AJ2" s="82"/>
      <c r="AK2" s="82"/>
      <c r="AL2" s="82"/>
      <c r="AM2" s="82"/>
      <c r="AN2" s="82"/>
      <c r="AO2" s="82"/>
      <c r="AP2" s="82"/>
      <c r="AQ2" s="82"/>
      <c r="AR2" s="82"/>
      <c r="AS2" s="82"/>
      <c r="AT2" s="82"/>
      <c r="AU2" s="82"/>
      <c r="AV2" s="82"/>
      <c r="AW2" s="82"/>
      <c r="AX2" s="82"/>
      <c r="AY2" s="82"/>
      <c r="AZ2" s="82"/>
      <c r="BA2" s="82"/>
      <c r="BB2" s="82"/>
      <c r="BC2" s="82"/>
      <c r="BD2" s="82"/>
      <c r="BE2" s="82"/>
      <c r="BF2" s="82"/>
      <c r="BG2" s="82"/>
      <c r="BH2" s="82"/>
      <c r="BI2" s="82"/>
      <c r="BJ2" s="82"/>
      <c r="BK2" s="82"/>
      <c r="BL2" s="82"/>
      <c r="BM2" s="82"/>
      <c r="BN2" s="82"/>
    </row>
    <row r="3" spans="1:66" ht="17.100000000000001" customHeight="1" x14ac:dyDescent="0.25">
      <c r="A3" s="166" t="s">
        <v>33</v>
      </c>
      <c r="B3" s="167">
        <v>0.66666666666666663</v>
      </c>
      <c r="C3" s="144" t="s">
        <v>3</v>
      </c>
      <c r="D3" s="145"/>
      <c r="E3" s="148"/>
      <c r="F3" s="149"/>
      <c r="G3" s="84"/>
      <c r="H3" s="84"/>
      <c r="I3" s="144" t="s">
        <v>32</v>
      </c>
      <c r="J3" s="145"/>
      <c r="K3" s="152"/>
      <c r="L3" s="153"/>
      <c r="M3" s="84"/>
      <c r="N3" s="84"/>
      <c r="O3" s="84"/>
      <c r="P3" s="144" t="s">
        <v>3</v>
      </c>
      <c r="Q3" s="145"/>
      <c r="R3" s="148"/>
      <c r="S3" s="149"/>
      <c r="T3" s="84"/>
      <c r="U3" s="84"/>
      <c r="V3" s="144" t="s">
        <v>32</v>
      </c>
      <c r="W3" s="145"/>
      <c r="X3" s="152"/>
      <c r="Y3" s="153"/>
      <c r="Z3" s="157">
        <v>0.66666666666666663</v>
      </c>
      <c r="AA3" s="156" t="s">
        <v>34</v>
      </c>
      <c r="AB3" s="82"/>
      <c r="AC3" s="82"/>
      <c r="AD3" s="82"/>
      <c r="AE3" s="82"/>
      <c r="AF3" s="82"/>
      <c r="AG3" s="82"/>
      <c r="AH3" s="82"/>
      <c r="AI3" s="82"/>
      <c r="AJ3" s="82"/>
      <c r="AK3" s="82"/>
      <c r="AL3" s="82"/>
      <c r="AM3" s="82"/>
      <c r="AN3" s="82"/>
      <c r="AO3" s="82"/>
      <c r="AP3" s="82"/>
      <c r="AQ3" s="82"/>
      <c r="AR3" s="82"/>
      <c r="AS3" s="82"/>
      <c r="AT3" s="82"/>
      <c r="AU3" s="82"/>
      <c r="AV3" s="82"/>
      <c r="AW3" s="82"/>
      <c r="AX3" s="82"/>
      <c r="AY3" s="82"/>
      <c r="AZ3" s="82"/>
      <c r="BA3" s="82"/>
      <c r="BB3" s="82"/>
      <c r="BC3" s="82"/>
      <c r="BD3" s="82"/>
      <c r="BE3" s="82"/>
      <c r="BF3" s="82"/>
      <c r="BG3" s="82"/>
      <c r="BH3" s="82"/>
      <c r="BI3" s="82"/>
      <c r="BJ3" s="82"/>
      <c r="BK3" s="82"/>
      <c r="BL3" s="82"/>
      <c r="BM3" s="82"/>
      <c r="BN3" s="82"/>
    </row>
    <row r="4" spans="1:66" ht="17.100000000000001" customHeight="1" thickBot="1" x14ac:dyDescent="0.3">
      <c r="A4" s="166"/>
      <c r="B4" s="167"/>
      <c r="C4" s="146"/>
      <c r="D4" s="147"/>
      <c r="E4" s="150"/>
      <c r="F4" s="151"/>
      <c r="G4" s="84"/>
      <c r="H4" s="84"/>
      <c r="I4" s="146"/>
      <c r="J4" s="147"/>
      <c r="K4" s="154"/>
      <c r="L4" s="155"/>
      <c r="M4" s="84"/>
      <c r="N4" s="84"/>
      <c r="O4" s="84"/>
      <c r="P4" s="146"/>
      <c r="Q4" s="147"/>
      <c r="R4" s="150"/>
      <c r="S4" s="151"/>
      <c r="T4" s="84"/>
      <c r="U4" s="84"/>
      <c r="V4" s="146"/>
      <c r="W4" s="147"/>
      <c r="X4" s="154"/>
      <c r="Y4" s="155"/>
      <c r="Z4" s="157"/>
      <c r="AA4" s="156"/>
      <c r="AB4" s="82"/>
      <c r="AC4" s="82"/>
      <c r="AD4" s="82"/>
      <c r="AE4" s="82"/>
      <c r="AF4" s="82"/>
      <c r="AG4" s="82"/>
      <c r="AH4" s="82"/>
      <c r="AI4" s="82"/>
      <c r="AJ4" s="82"/>
      <c r="AK4" s="82"/>
      <c r="AL4" s="82"/>
      <c r="AM4" s="82"/>
      <c r="AN4" s="82"/>
      <c r="AO4" s="82"/>
      <c r="AP4" s="82"/>
      <c r="AQ4" s="82"/>
      <c r="AR4" s="82"/>
      <c r="AS4" s="82"/>
      <c r="AT4" s="82"/>
      <c r="AU4" s="82"/>
      <c r="AV4" s="82"/>
      <c r="AW4" s="82"/>
      <c r="AX4" s="82"/>
      <c r="AY4" s="82"/>
      <c r="AZ4" s="82"/>
      <c r="BA4" s="82"/>
      <c r="BB4" s="82"/>
      <c r="BC4" s="82"/>
      <c r="BD4" s="82"/>
      <c r="BE4" s="82"/>
      <c r="BF4" s="82"/>
      <c r="BG4" s="82"/>
      <c r="BH4" s="82"/>
      <c r="BI4" s="82"/>
      <c r="BJ4" s="82"/>
      <c r="BK4" s="82"/>
      <c r="BL4" s="82"/>
      <c r="BM4" s="82"/>
      <c r="BN4" s="82"/>
    </row>
    <row r="5" spans="1:66" ht="17.100000000000001" customHeight="1" x14ac:dyDescent="0.25">
      <c r="A5" s="166"/>
      <c r="B5" s="167"/>
      <c r="C5" s="159" t="str">
        <f>IF('Matchs de poule'!W9=5,'Matchs de poule'!P9,"")</f>
        <v>IRIS LAMBERSART</v>
      </c>
      <c r="D5" s="160"/>
      <c r="E5" s="160"/>
      <c r="F5" s="160"/>
      <c r="G5" s="160"/>
      <c r="H5" s="160"/>
      <c r="I5" s="160"/>
      <c r="J5" s="160"/>
      <c r="K5" s="160"/>
      <c r="L5" s="161"/>
      <c r="M5" s="84"/>
      <c r="N5" s="84"/>
      <c r="O5" s="84"/>
      <c r="P5" s="159" t="str">
        <f>IF('Matchs de poule'!W8=5,'Matchs de poule'!P8,"")</f>
        <v>AS MAGNELAY OISE</v>
      </c>
      <c r="Q5" s="160"/>
      <c r="R5" s="160"/>
      <c r="S5" s="160"/>
      <c r="T5" s="160"/>
      <c r="U5" s="160"/>
      <c r="V5" s="160"/>
      <c r="W5" s="160"/>
      <c r="X5" s="160"/>
      <c r="Y5" s="161"/>
      <c r="Z5" s="157"/>
      <c r="AA5" s="156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2"/>
      <c r="AU5" s="82"/>
      <c r="AV5" s="82"/>
      <c r="AW5" s="82"/>
      <c r="AX5" s="82"/>
      <c r="AY5" s="82"/>
      <c r="AZ5" s="82"/>
      <c r="BA5" s="82"/>
      <c r="BB5" s="82"/>
      <c r="BC5" s="82"/>
      <c r="BD5" s="82"/>
      <c r="BE5" s="82"/>
      <c r="BF5" s="82"/>
      <c r="BG5" s="82"/>
      <c r="BH5" s="82"/>
      <c r="BI5" s="82"/>
      <c r="BJ5" s="82"/>
      <c r="BK5" s="82"/>
      <c r="BL5" s="82"/>
      <c r="BM5" s="82"/>
      <c r="BN5" s="82"/>
    </row>
    <row r="6" spans="1:66" ht="17.100000000000001" customHeight="1" thickBot="1" x14ac:dyDescent="0.3">
      <c r="A6" s="166"/>
      <c r="B6" s="167"/>
      <c r="C6" s="162"/>
      <c r="D6" s="163"/>
      <c r="E6" s="163"/>
      <c r="F6" s="163"/>
      <c r="G6" s="163"/>
      <c r="H6" s="163"/>
      <c r="I6" s="163"/>
      <c r="J6" s="163"/>
      <c r="K6" s="163"/>
      <c r="L6" s="164"/>
      <c r="M6" s="84"/>
      <c r="N6" s="84"/>
      <c r="O6" s="84"/>
      <c r="P6" s="162"/>
      <c r="Q6" s="163"/>
      <c r="R6" s="163"/>
      <c r="S6" s="163"/>
      <c r="T6" s="163"/>
      <c r="U6" s="163"/>
      <c r="V6" s="163"/>
      <c r="W6" s="163"/>
      <c r="X6" s="163"/>
      <c r="Y6" s="164"/>
      <c r="Z6" s="157"/>
      <c r="AA6" s="156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  <c r="AW6" s="82"/>
      <c r="AX6" s="82"/>
      <c r="AY6" s="82"/>
      <c r="AZ6" s="82"/>
      <c r="BA6" s="82"/>
      <c r="BB6" s="82"/>
      <c r="BC6" s="82"/>
      <c r="BD6" s="82"/>
      <c r="BE6" s="82"/>
      <c r="BF6" s="82"/>
      <c r="BG6" s="82"/>
      <c r="BH6" s="82"/>
      <c r="BI6" s="82"/>
      <c r="BJ6" s="82"/>
      <c r="BK6" s="82"/>
      <c r="BL6" s="82"/>
      <c r="BM6" s="82"/>
      <c r="BN6" s="82"/>
    </row>
    <row r="7" spans="1:66" ht="17.100000000000001" customHeight="1" x14ac:dyDescent="0.25">
      <c r="A7" s="166"/>
      <c r="B7" s="167"/>
      <c r="C7" s="159" t="str">
        <f>IF('Matchs de poule'!W28=5,'Matchs de poule'!P28,"")</f>
        <v>TOURCOING 2</v>
      </c>
      <c r="D7" s="160"/>
      <c r="E7" s="160"/>
      <c r="F7" s="160"/>
      <c r="G7" s="160"/>
      <c r="H7" s="160"/>
      <c r="I7" s="160"/>
      <c r="J7" s="160"/>
      <c r="K7" s="160"/>
      <c r="L7" s="161"/>
      <c r="M7" s="84"/>
      <c r="N7" s="84"/>
      <c r="O7" s="84"/>
      <c r="P7" s="159" t="str">
        <f>IF('Matchs de poule'!W27=5,'Matchs de poule'!P27,"")</f>
        <v>LILLE FG BETHUNE</v>
      </c>
      <c r="Q7" s="160"/>
      <c r="R7" s="160"/>
      <c r="S7" s="160"/>
      <c r="T7" s="160"/>
      <c r="U7" s="160"/>
      <c r="V7" s="160"/>
      <c r="W7" s="160"/>
      <c r="X7" s="160"/>
      <c r="Y7" s="161"/>
      <c r="Z7" s="157"/>
      <c r="AA7" s="156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</row>
    <row r="8" spans="1:66" ht="17.100000000000001" customHeight="1" thickBot="1" x14ac:dyDescent="0.3">
      <c r="A8" s="166"/>
      <c r="B8" s="167"/>
      <c r="C8" s="162"/>
      <c r="D8" s="163"/>
      <c r="E8" s="163"/>
      <c r="F8" s="163"/>
      <c r="G8" s="163"/>
      <c r="H8" s="163"/>
      <c r="I8" s="163"/>
      <c r="J8" s="163"/>
      <c r="K8" s="163"/>
      <c r="L8" s="164"/>
      <c r="M8" s="84"/>
      <c r="N8" s="84"/>
      <c r="O8" s="84"/>
      <c r="P8" s="162"/>
      <c r="Q8" s="163"/>
      <c r="R8" s="163"/>
      <c r="S8" s="163"/>
      <c r="T8" s="163"/>
      <c r="U8" s="163"/>
      <c r="V8" s="163"/>
      <c r="W8" s="163"/>
      <c r="X8" s="163"/>
      <c r="Y8" s="164"/>
      <c r="Z8" s="157"/>
      <c r="AA8" s="156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</row>
    <row r="9" spans="1:66" ht="17.100000000000001" customHeight="1" x14ac:dyDescent="0.25">
      <c r="A9" s="166"/>
      <c r="B9" s="167"/>
      <c r="C9" s="144" t="s">
        <v>3</v>
      </c>
      <c r="D9" s="145"/>
      <c r="E9" s="148"/>
      <c r="F9" s="149"/>
      <c r="G9" s="84"/>
      <c r="H9" s="84"/>
      <c r="I9" s="144" t="s">
        <v>32</v>
      </c>
      <c r="J9" s="145"/>
      <c r="K9" s="152"/>
      <c r="L9" s="153"/>
      <c r="M9" s="84"/>
      <c r="N9" s="84"/>
      <c r="O9" s="84"/>
      <c r="P9" s="144" t="s">
        <v>3</v>
      </c>
      <c r="Q9" s="145"/>
      <c r="R9" s="148"/>
      <c r="S9" s="149"/>
      <c r="T9" s="84"/>
      <c r="U9" s="84"/>
      <c r="V9" s="144" t="s">
        <v>32</v>
      </c>
      <c r="W9" s="145"/>
      <c r="X9" s="152"/>
      <c r="Y9" s="153"/>
      <c r="Z9" s="157"/>
      <c r="AA9" s="156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</row>
    <row r="10" spans="1:66" ht="17.100000000000001" customHeight="1" thickBot="1" x14ac:dyDescent="0.3">
      <c r="A10" s="166"/>
      <c r="B10" s="167"/>
      <c r="C10" s="146"/>
      <c r="D10" s="147"/>
      <c r="E10" s="150"/>
      <c r="F10" s="151"/>
      <c r="G10" s="84"/>
      <c r="H10" s="84"/>
      <c r="I10" s="146"/>
      <c r="J10" s="147"/>
      <c r="K10" s="154"/>
      <c r="L10" s="155"/>
      <c r="M10" s="84"/>
      <c r="N10" s="84"/>
      <c r="O10" s="84"/>
      <c r="P10" s="146"/>
      <c r="Q10" s="147"/>
      <c r="R10" s="150"/>
      <c r="S10" s="151"/>
      <c r="T10" s="84"/>
      <c r="U10" s="84"/>
      <c r="V10" s="146"/>
      <c r="W10" s="147"/>
      <c r="X10" s="154"/>
      <c r="Y10" s="155"/>
      <c r="Z10" s="157"/>
      <c r="AA10" s="156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</row>
    <row r="11" spans="1:66" ht="17.100000000000001" customHeight="1" x14ac:dyDescent="0.25">
      <c r="A11" s="84"/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</row>
    <row r="12" spans="1:66" ht="17.100000000000001" customHeight="1" x14ac:dyDescent="0.25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2"/>
      <c r="AC12" s="82"/>
      <c r="AD12" s="82"/>
      <c r="AE12" s="82"/>
      <c r="AF12" s="82"/>
      <c r="AG12" s="82"/>
      <c r="AH12" s="82"/>
      <c r="AI12" s="82"/>
      <c r="AJ12" s="82"/>
      <c r="AK12" s="82"/>
      <c r="AL12" s="82"/>
      <c r="AM12" s="82"/>
      <c r="AN12" s="82"/>
      <c r="AO12" s="82"/>
      <c r="AP12" s="82"/>
      <c r="AQ12" s="82"/>
      <c r="AR12" s="82"/>
      <c r="AS12" s="82"/>
      <c r="AT12" s="82"/>
      <c r="AU12" s="82"/>
      <c r="AV12" s="82"/>
      <c r="AW12" s="82"/>
      <c r="AX12" s="82"/>
      <c r="AY12" s="82"/>
      <c r="AZ12" s="82"/>
      <c r="BA12" s="82"/>
      <c r="BB12" s="82"/>
      <c r="BC12" s="82"/>
      <c r="BD12" s="82"/>
      <c r="BE12" s="82"/>
      <c r="BF12" s="82"/>
      <c r="BG12" s="82"/>
      <c r="BH12" s="82"/>
      <c r="BI12" s="82"/>
      <c r="BJ12" s="82"/>
      <c r="BK12" s="82"/>
      <c r="BL12" s="82"/>
      <c r="BM12" s="82"/>
      <c r="BN12" s="82"/>
    </row>
    <row r="13" spans="1:66" ht="17.100000000000001" customHeight="1" x14ac:dyDescent="0.25">
      <c r="A13" s="84"/>
      <c r="B13" s="84"/>
      <c r="C13" s="158" t="s">
        <v>39</v>
      </c>
      <c r="D13" s="158"/>
      <c r="E13" s="158"/>
      <c r="F13" s="158"/>
      <c r="G13" s="158"/>
      <c r="H13" s="158"/>
      <c r="I13" s="158"/>
      <c r="J13" s="158"/>
      <c r="K13" s="158"/>
      <c r="L13" s="158"/>
      <c r="M13" s="84"/>
      <c r="N13" s="84"/>
      <c r="O13" s="84"/>
      <c r="P13" s="158" t="s">
        <v>38</v>
      </c>
      <c r="Q13" s="158"/>
      <c r="R13" s="158"/>
      <c r="S13" s="158"/>
      <c r="T13" s="158"/>
      <c r="U13" s="158"/>
      <c r="V13" s="158"/>
      <c r="W13" s="158"/>
      <c r="X13" s="158"/>
      <c r="Y13" s="158"/>
      <c r="Z13" s="84"/>
      <c r="AA13" s="84"/>
      <c r="AB13" s="82"/>
      <c r="AC13" s="82"/>
      <c r="AD13" s="82"/>
      <c r="AE13" s="82"/>
      <c r="AF13" s="82"/>
      <c r="AG13" s="82"/>
      <c r="AH13" s="82"/>
      <c r="AI13" s="82"/>
      <c r="AJ13" s="82"/>
      <c r="AK13" s="82"/>
      <c r="AL13" s="82"/>
      <c r="AM13" s="82"/>
      <c r="AN13" s="82"/>
      <c r="AO13" s="82"/>
      <c r="AP13" s="82"/>
      <c r="AQ13" s="82"/>
      <c r="AR13" s="82"/>
      <c r="AS13" s="82"/>
      <c r="AT13" s="82"/>
      <c r="AU13" s="82"/>
      <c r="AV13" s="82"/>
      <c r="AW13" s="82"/>
      <c r="AX13" s="82"/>
      <c r="AY13" s="82"/>
      <c r="AZ13" s="82"/>
      <c r="BA13" s="82"/>
      <c r="BB13" s="82"/>
      <c r="BC13" s="82"/>
      <c r="BD13" s="82"/>
      <c r="BE13" s="82"/>
      <c r="BF13" s="82"/>
      <c r="BG13" s="82"/>
      <c r="BH13" s="82"/>
      <c r="BI13" s="82"/>
      <c r="BJ13" s="82"/>
      <c r="BK13" s="82"/>
      <c r="BL13" s="82"/>
      <c r="BM13" s="82"/>
      <c r="BN13" s="82"/>
    </row>
    <row r="14" spans="1:66" ht="17.100000000000001" customHeight="1" thickBot="1" x14ac:dyDescent="0.3">
      <c r="A14" s="84"/>
      <c r="B14" s="84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84"/>
      <c r="N14" s="84"/>
      <c r="O14" s="84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84"/>
      <c r="AA14" s="84"/>
      <c r="AB14" s="82"/>
      <c r="AC14" s="82"/>
      <c r="AD14" s="82"/>
      <c r="AE14" s="82"/>
      <c r="AF14" s="82"/>
      <c r="AG14" s="82"/>
      <c r="AH14" s="82"/>
      <c r="AI14" s="82"/>
      <c r="AJ14" s="82"/>
      <c r="AK14" s="82"/>
      <c r="AL14" s="82"/>
      <c r="AM14" s="82"/>
      <c r="AN14" s="82"/>
      <c r="AO14" s="82"/>
      <c r="AP14" s="82"/>
      <c r="AQ14" s="82"/>
      <c r="AR14" s="82"/>
      <c r="AS14" s="82"/>
      <c r="AT14" s="82"/>
      <c r="AU14" s="82"/>
      <c r="AV14" s="82"/>
      <c r="AW14" s="82"/>
      <c r="AX14" s="82"/>
      <c r="AY14" s="82"/>
      <c r="AZ14" s="82"/>
      <c r="BA14" s="82"/>
      <c r="BB14" s="82"/>
      <c r="BC14" s="82"/>
      <c r="BD14" s="82"/>
      <c r="BE14" s="82"/>
      <c r="BF14" s="82"/>
      <c r="BG14" s="82"/>
      <c r="BH14" s="82"/>
      <c r="BI14" s="82"/>
      <c r="BJ14" s="82"/>
      <c r="BK14" s="82"/>
      <c r="BL14" s="82"/>
      <c r="BM14" s="82"/>
      <c r="BN14" s="82"/>
    </row>
    <row r="15" spans="1:66" ht="17.100000000000001" customHeight="1" x14ac:dyDescent="0.25">
      <c r="A15" s="166" t="s">
        <v>33</v>
      </c>
      <c r="B15" s="167">
        <v>0.68055555555555547</v>
      </c>
      <c r="C15" s="144" t="s">
        <v>3</v>
      </c>
      <c r="D15" s="145"/>
      <c r="E15" s="148"/>
      <c r="F15" s="149"/>
      <c r="G15" s="84"/>
      <c r="H15" s="84"/>
      <c r="I15" s="144" t="s">
        <v>32</v>
      </c>
      <c r="J15" s="145"/>
      <c r="K15" s="152"/>
      <c r="L15" s="153"/>
      <c r="M15" s="84"/>
      <c r="N15" s="84"/>
      <c r="O15" s="84"/>
      <c r="P15" s="144" t="s">
        <v>3</v>
      </c>
      <c r="Q15" s="145"/>
      <c r="R15" s="148"/>
      <c r="S15" s="149"/>
      <c r="T15" s="84"/>
      <c r="U15" s="84"/>
      <c r="V15" s="144" t="s">
        <v>32</v>
      </c>
      <c r="W15" s="145"/>
      <c r="X15" s="152"/>
      <c r="Y15" s="153"/>
      <c r="Z15" s="157">
        <v>0.68055555555555547</v>
      </c>
      <c r="AA15" s="156" t="s">
        <v>34</v>
      </c>
      <c r="AB15" s="82"/>
      <c r="AC15" s="82"/>
      <c r="AD15" s="82"/>
      <c r="AE15" s="82"/>
      <c r="AF15" s="82"/>
      <c r="AG15" s="82"/>
      <c r="AH15" s="82"/>
      <c r="AI15" s="82"/>
      <c r="AJ15" s="82"/>
      <c r="AK15" s="82"/>
      <c r="AL15" s="82"/>
      <c r="AM15" s="82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2"/>
      <c r="BB15" s="82"/>
      <c r="BC15" s="82"/>
      <c r="BD15" s="82"/>
      <c r="BE15" s="82"/>
      <c r="BF15" s="82"/>
      <c r="BG15" s="82"/>
      <c r="BH15" s="82"/>
      <c r="BI15" s="82"/>
      <c r="BJ15" s="82"/>
      <c r="BK15" s="82"/>
      <c r="BL15" s="82"/>
      <c r="BM15" s="82"/>
      <c r="BN15" s="82"/>
    </row>
    <row r="16" spans="1:66" ht="17.100000000000001" customHeight="1" thickBot="1" x14ac:dyDescent="0.3">
      <c r="A16" s="166"/>
      <c r="B16" s="167"/>
      <c r="C16" s="146"/>
      <c r="D16" s="147"/>
      <c r="E16" s="150"/>
      <c r="F16" s="151"/>
      <c r="G16" s="84"/>
      <c r="H16" s="84"/>
      <c r="I16" s="146"/>
      <c r="J16" s="147"/>
      <c r="K16" s="154"/>
      <c r="L16" s="155"/>
      <c r="M16" s="84"/>
      <c r="N16" s="84"/>
      <c r="O16" s="84"/>
      <c r="P16" s="146"/>
      <c r="Q16" s="147"/>
      <c r="R16" s="150"/>
      <c r="S16" s="151"/>
      <c r="T16" s="84"/>
      <c r="U16" s="84"/>
      <c r="V16" s="146"/>
      <c r="W16" s="147"/>
      <c r="X16" s="154"/>
      <c r="Y16" s="155"/>
      <c r="Z16" s="157"/>
      <c r="AA16" s="156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2"/>
      <c r="AT16" s="82"/>
      <c r="AU16" s="82"/>
      <c r="AV16" s="82"/>
      <c r="AW16" s="82"/>
      <c r="AX16" s="82"/>
      <c r="AY16" s="82"/>
      <c r="AZ16" s="82"/>
      <c r="BA16" s="82"/>
      <c r="BB16" s="82"/>
      <c r="BC16" s="82"/>
      <c r="BD16" s="82"/>
      <c r="BE16" s="82"/>
      <c r="BF16" s="82"/>
      <c r="BG16" s="82"/>
      <c r="BH16" s="82"/>
      <c r="BI16" s="82"/>
      <c r="BJ16" s="82"/>
      <c r="BK16" s="82"/>
      <c r="BL16" s="82"/>
      <c r="BM16" s="82"/>
      <c r="BN16" s="82"/>
    </row>
    <row r="17" spans="1:66" ht="17.100000000000001" customHeight="1" x14ac:dyDescent="0.25">
      <c r="A17" s="166"/>
      <c r="B17" s="167"/>
      <c r="C17" s="159" t="str">
        <f>IF('Matchs de poule'!W7=5,'Matchs de poule'!P7,"")</f>
        <v>TOURCOING 1</v>
      </c>
      <c r="D17" s="160"/>
      <c r="E17" s="160"/>
      <c r="F17" s="160"/>
      <c r="G17" s="160"/>
      <c r="H17" s="160"/>
      <c r="I17" s="160"/>
      <c r="J17" s="160"/>
      <c r="K17" s="160"/>
      <c r="L17" s="161"/>
      <c r="M17" s="84"/>
      <c r="N17" s="84"/>
      <c r="O17" s="84"/>
      <c r="P17" s="159" t="str">
        <f>IF('Matchs de poule'!W6=5,'Matchs de poule'!P6,"")</f>
        <v>VAL D'EUROPE 1</v>
      </c>
      <c r="Q17" s="160"/>
      <c r="R17" s="160"/>
      <c r="S17" s="160"/>
      <c r="T17" s="160"/>
      <c r="U17" s="160"/>
      <c r="V17" s="160"/>
      <c r="W17" s="160"/>
      <c r="X17" s="160"/>
      <c r="Y17" s="161"/>
      <c r="Z17" s="157"/>
      <c r="AA17" s="156"/>
      <c r="AB17" s="82"/>
      <c r="AC17" s="82"/>
      <c r="AD17" s="82"/>
      <c r="AE17" s="82"/>
      <c r="AF17" s="82"/>
      <c r="AG17" s="82"/>
      <c r="AH17" s="82"/>
      <c r="AI17" s="82"/>
      <c r="AJ17" s="82"/>
      <c r="AK17" s="82"/>
      <c r="AL17" s="82"/>
      <c r="AM17" s="82"/>
      <c r="AN17" s="82"/>
      <c r="AO17" s="82"/>
      <c r="AP17" s="82"/>
      <c r="AQ17" s="82"/>
      <c r="AR17" s="82"/>
      <c r="AS17" s="82"/>
      <c r="AT17" s="82"/>
      <c r="AU17" s="82"/>
      <c r="AV17" s="82"/>
      <c r="AW17" s="82"/>
      <c r="AX17" s="82"/>
      <c r="AY17" s="82"/>
      <c r="AZ17" s="82"/>
      <c r="BA17" s="82"/>
      <c r="BB17" s="82"/>
      <c r="BC17" s="82"/>
      <c r="BD17" s="82"/>
      <c r="BE17" s="82"/>
      <c r="BF17" s="82"/>
      <c r="BG17" s="82"/>
      <c r="BH17" s="82"/>
      <c r="BI17" s="82"/>
      <c r="BJ17" s="82"/>
      <c r="BK17" s="82"/>
      <c r="BL17" s="82"/>
      <c r="BM17" s="82"/>
      <c r="BN17" s="82"/>
    </row>
    <row r="18" spans="1:66" ht="17.100000000000001" customHeight="1" thickBot="1" x14ac:dyDescent="0.3">
      <c r="A18" s="166"/>
      <c r="B18" s="167"/>
      <c r="C18" s="162"/>
      <c r="D18" s="163"/>
      <c r="E18" s="163"/>
      <c r="F18" s="163"/>
      <c r="G18" s="163"/>
      <c r="H18" s="163"/>
      <c r="I18" s="163"/>
      <c r="J18" s="163"/>
      <c r="K18" s="163"/>
      <c r="L18" s="164"/>
      <c r="M18" s="84"/>
      <c r="N18" s="84"/>
      <c r="O18" s="84"/>
      <c r="P18" s="162"/>
      <c r="Q18" s="163"/>
      <c r="R18" s="163"/>
      <c r="S18" s="163"/>
      <c r="T18" s="163"/>
      <c r="U18" s="163"/>
      <c r="V18" s="163"/>
      <c r="W18" s="163"/>
      <c r="X18" s="163"/>
      <c r="Y18" s="164"/>
      <c r="Z18" s="157"/>
      <c r="AA18" s="156"/>
      <c r="AB18" s="82"/>
      <c r="AC18" s="82"/>
      <c r="AD18" s="82"/>
      <c r="AE18" s="82"/>
      <c r="AF18" s="82"/>
      <c r="AG18" s="82"/>
      <c r="AH18" s="82"/>
      <c r="AI18" s="82"/>
      <c r="AJ18" s="82"/>
      <c r="AK18" s="82"/>
      <c r="AL18" s="82"/>
      <c r="AM18" s="82"/>
      <c r="AN18" s="82"/>
      <c r="AO18" s="82"/>
      <c r="AP18" s="82"/>
      <c r="AQ18" s="82"/>
      <c r="AR18" s="82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82"/>
      <c r="BI18" s="82"/>
      <c r="BJ18" s="82"/>
      <c r="BK18" s="82"/>
      <c r="BL18" s="82"/>
      <c r="BM18" s="82"/>
      <c r="BN18" s="82"/>
    </row>
    <row r="19" spans="1:66" ht="17.100000000000001" customHeight="1" x14ac:dyDescent="0.25">
      <c r="A19" s="166"/>
      <c r="B19" s="167"/>
      <c r="C19" s="159" t="str">
        <f>IF('Matchs de poule'!W26=5,'Matchs de poule'!P26,"")</f>
        <v>US WERVICQ</v>
      </c>
      <c r="D19" s="160"/>
      <c r="E19" s="160"/>
      <c r="F19" s="160"/>
      <c r="G19" s="160"/>
      <c r="H19" s="160"/>
      <c r="I19" s="160"/>
      <c r="J19" s="160"/>
      <c r="K19" s="160"/>
      <c r="L19" s="161"/>
      <c r="M19" s="84"/>
      <c r="N19" s="84"/>
      <c r="O19" s="84"/>
      <c r="P19" s="159" t="str">
        <f>IF('Matchs de poule'!W25=5,'Matchs de poule'!P25,"")</f>
        <v>VAL D'EUROPE 2</v>
      </c>
      <c r="Q19" s="160"/>
      <c r="R19" s="160"/>
      <c r="S19" s="160"/>
      <c r="T19" s="160"/>
      <c r="U19" s="160"/>
      <c r="V19" s="160"/>
      <c r="W19" s="160"/>
      <c r="X19" s="160"/>
      <c r="Y19" s="161"/>
      <c r="Z19" s="157"/>
      <c r="AA19" s="156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  <c r="BH19" s="82"/>
      <c r="BI19" s="82"/>
      <c r="BJ19" s="82"/>
      <c r="BK19" s="82"/>
      <c r="BL19" s="82"/>
      <c r="BM19" s="82"/>
      <c r="BN19" s="82"/>
    </row>
    <row r="20" spans="1:66" ht="17.100000000000001" customHeight="1" thickBot="1" x14ac:dyDescent="0.3">
      <c r="A20" s="166"/>
      <c r="B20" s="167"/>
      <c r="C20" s="162"/>
      <c r="D20" s="163"/>
      <c r="E20" s="163"/>
      <c r="F20" s="163"/>
      <c r="G20" s="163"/>
      <c r="H20" s="163"/>
      <c r="I20" s="163"/>
      <c r="J20" s="163"/>
      <c r="K20" s="163"/>
      <c r="L20" s="164"/>
      <c r="M20" s="84"/>
      <c r="N20" s="84"/>
      <c r="O20" s="84"/>
      <c r="P20" s="162"/>
      <c r="Q20" s="163"/>
      <c r="R20" s="163"/>
      <c r="S20" s="163"/>
      <c r="T20" s="163"/>
      <c r="U20" s="163"/>
      <c r="V20" s="163"/>
      <c r="W20" s="163"/>
      <c r="X20" s="163"/>
      <c r="Y20" s="164"/>
      <c r="Z20" s="157"/>
      <c r="AA20" s="156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  <c r="BH20" s="82"/>
      <c r="BI20" s="82"/>
      <c r="BJ20" s="82"/>
      <c r="BK20" s="82"/>
      <c r="BL20" s="82"/>
      <c r="BM20" s="82"/>
      <c r="BN20" s="82"/>
    </row>
    <row r="21" spans="1:66" ht="17.100000000000001" customHeight="1" x14ac:dyDescent="0.25">
      <c r="A21" s="166"/>
      <c r="B21" s="167"/>
      <c r="C21" s="144" t="s">
        <v>3</v>
      </c>
      <c r="D21" s="145"/>
      <c r="E21" s="148"/>
      <c r="F21" s="149"/>
      <c r="G21" s="84"/>
      <c r="H21" s="84"/>
      <c r="I21" s="144" t="s">
        <v>32</v>
      </c>
      <c r="J21" s="145"/>
      <c r="K21" s="152"/>
      <c r="L21" s="153"/>
      <c r="M21" s="84"/>
      <c r="N21" s="84"/>
      <c r="O21" s="84"/>
      <c r="P21" s="144" t="s">
        <v>3</v>
      </c>
      <c r="Q21" s="145"/>
      <c r="R21" s="148"/>
      <c r="S21" s="149"/>
      <c r="T21" s="84"/>
      <c r="U21" s="84"/>
      <c r="V21" s="144" t="s">
        <v>32</v>
      </c>
      <c r="W21" s="145"/>
      <c r="X21" s="152"/>
      <c r="Y21" s="153"/>
      <c r="Z21" s="157"/>
      <c r="AA21" s="156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2"/>
      <c r="AQ21" s="82"/>
      <c r="AR21" s="82"/>
      <c r="AS21" s="82"/>
      <c r="AT21" s="82"/>
      <c r="AU21" s="82"/>
      <c r="AV21" s="82"/>
      <c r="AW21" s="82"/>
      <c r="AX21" s="82"/>
      <c r="AY21" s="82"/>
      <c r="AZ21" s="82"/>
      <c r="BA21" s="82"/>
      <c r="BB21" s="82"/>
      <c r="BC21" s="82"/>
      <c r="BD21" s="82"/>
      <c r="BE21" s="82"/>
      <c r="BF21" s="82"/>
      <c r="BG21" s="82"/>
      <c r="BH21" s="82"/>
      <c r="BI21" s="82"/>
      <c r="BJ21" s="82"/>
      <c r="BK21" s="82"/>
      <c r="BL21" s="82"/>
      <c r="BM21" s="82"/>
      <c r="BN21" s="82"/>
    </row>
    <row r="22" spans="1:66" ht="17.100000000000001" customHeight="1" thickBot="1" x14ac:dyDescent="0.3">
      <c r="A22" s="166"/>
      <c r="B22" s="167"/>
      <c r="C22" s="146"/>
      <c r="D22" s="147"/>
      <c r="E22" s="150"/>
      <c r="F22" s="151"/>
      <c r="G22" s="84"/>
      <c r="H22" s="84"/>
      <c r="I22" s="146"/>
      <c r="J22" s="147"/>
      <c r="K22" s="154"/>
      <c r="L22" s="155"/>
      <c r="M22" s="84"/>
      <c r="N22" s="84"/>
      <c r="O22" s="84"/>
      <c r="P22" s="146"/>
      <c r="Q22" s="147"/>
      <c r="R22" s="150"/>
      <c r="S22" s="151"/>
      <c r="T22" s="84"/>
      <c r="U22" s="84"/>
      <c r="V22" s="146"/>
      <c r="W22" s="147"/>
      <c r="X22" s="154"/>
      <c r="Y22" s="155"/>
      <c r="Z22" s="157"/>
      <c r="AA22" s="156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2"/>
      <c r="BK22" s="82"/>
      <c r="BL22" s="82"/>
      <c r="BM22" s="82"/>
      <c r="BN22" s="82"/>
    </row>
    <row r="23" spans="1:66" ht="17.100000000000001" customHeight="1" x14ac:dyDescent="0.25">
      <c r="A23" s="84"/>
      <c r="B23" s="84"/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2"/>
      <c r="AZ23" s="82"/>
      <c r="BA23" s="82"/>
      <c r="BB23" s="82"/>
      <c r="BC23" s="82"/>
      <c r="BD23" s="82"/>
      <c r="BE23" s="82"/>
      <c r="BF23" s="82"/>
      <c r="BG23" s="82"/>
      <c r="BH23" s="82"/>
      <c r="BI23" s="82"/>
      <c r="BJ23" s="82"/>
      <c r="BK23" s="82"/>
      <c r="BL23" s="82"/>
      <c r="BM23" s="82"/>
      <c r="BN23" s="82"/>
    </row>
    <row r="24" spans="1:66" ht="17.100000000000001" customHeight="1" x14ac:dyDescent="0.25">
      <c r="A24" s="84"/>
      <c r="B24" s="84"/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  <c r="BH24" s="82"/>
      <c r="BI24" s="82"/>
      <c r="BJ24" s="82"/>
      <c r="BK24" s="82"/>
      <c r="BL24" s="82"/>
      <c r="BM24" s="82"/>
      <c r="BN24" s="82"/>
    </row>
    <row r="25" spans="1:66" ht="17.100000000000001" customHeight="1" x14ac:dyDescent="0.25">
      <c r="A25" s="84"/>
      <c r="B25" s="84"/>
      <c r="C25" s="158" t="s">
        <v>40</v>
      </c>
      <c r="D25" s="158"/>
      <c r="E25" s="158"/>
      <c r="F25" s="158"/>
      <c r="G25" s="158"/>
      <c r="H25" s="158"/>
      <c r="I25" s="158"/>
      <c r="J25" s="158"/>
      <c r="K25" s="158"/>
      <c r="L25" s="158"/>
      <c r="M25" s="84"/>
      <c r="N25" s="84"/>
      <c r="O25" s="84"/>
      <c r="P25" s="165" t="s">
        <v>35</v>
      </c>
      <c r="Q25" s="165"/>
      <c r="R25" s="165"/>
      <c r="S25" s="165"/>
      <c r="T25" s="165"/>
      <c r="U25" s="165"/>
      <c r="V25" s="165"/>
      <c r="W25" s="165"/>
      <c r="X25" s="165"/>
      <c r="Y25" s="165"/>
      <c r="Z25" s="84"/>
      <c r="AA25" s="84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2"/>
      <c r="AQ25" s="82"/>
      <c r="AR25" s="82"/>
      <c r="AS25" s="82"/>
      <c r="AT25" s="82"/>
      <c r="AU25" s="82"/>
      <c r="AV25" s="82"/>
      <c r="AW25" s="82"/>
      <c r="AX25" s="82"/>
      <c r="AY25" s="82"/>
      <c r="AZ25" s="82"/>
      <c r="BA25" s="82"/>
      <c r="BB25" s="82"/>
      <c r="BC25" s="82"/>
      <c r="BD25" s="82"/>
      <c r="BE25" s="82"/>
      <c r="BF25" s="82"/>
      <c r="BG25" s="82"/>
      <c r="BH25" s="82"/>
      <c r="BI25" s="82"/>
      <c r="BJ25" s="82"/>
      <c r="BK25" s="82"/>
      <c r="BL25" s="82"/>
      <c r="BM25" s="82"/>
      <c r="BN25" s="82"/>
    </row>
    <row r="26" spans="1:66" ht="17.100000000000001" customHeight="1" thickBot="1" x14ac:dyDescent="0.3">
      <c r="A26" s="84"/>
      <c r="B26" s="84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84"/>
      <c r="N26" s="84"/>
      <c r="O26" s="84"/>
      <c r="P26" s="165"/>
      <c r="Q26" s="165"/>
      <c r="R26" s="165"/>
      <c r="S26" s="165"/>
      <c r="T26" s="165"/>
      <c r="U26" s="165"/>
      <c r="V26" s="165"/>
      <c r="W26" s="165"/>
      <c r="X26" s="165"/>
      <c r="Y26" s="165"/>
      <c r="Z26" s="84"/>
      <c r="AA26" s="84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2"/>
      <c r="BK26" s="82"/>
      <c r="BL26" s="82"/>
      <c r="BM26" s="82"/>
      <c r="BN26" s="82"/>
    </row>
    <row r="27" spans="1:66" ht="17.100000000000001" customHeight="1" x14ac:dyDescent="0.25">
      <c r="A27" s="166" t="s">
        <v>33</v>
      </c>
      <c r="B27" s="167">
        <v>0.69444444444444453</v>
      </c>
      <c r="C27" s="144" t="s">
        <v>3</v>
      </c>
      <c r="D27" s="145"/>
      <c r="E27" s="148"/>
      <c r="F27" s="149"/>
      <c r="G27" s="84"/>
      <c r="H27" s="84"/>
      <c r="I27" s="144" t="s">
        <v>32</v>
      </c>
      <c r="J27" s="145"/>
      <c r="K27" s="152"/>
      <c r="L27" s="153"/>
      <c r="M27" s="84"/>
      <c r="N27" s="84"/>
      <c r="O27" s="84"/>
      <c r="P27" s="144" t="s">
        <v>3</v>
      </c>
      <c r="Q27" s="145"/>
      <c r="R27" s="148"/>
      <c r="S27" s="149"/>
      <c r="T27" s="84"/>
      <c r="U27" s="84"/>
      <c r="V27" s="144" t="s">
        <v>32</v>
      </c>
      <c r="W27" s="145"/>
      <c r="X27" s="152"/>
      <c r="Y27" s="153"/>
      <c r="Z27" s="157">
        <v>0.70833333333333337</v>
      </c>
      <c r="AA27" s="156" t="s">
        <v>33</v>
      </c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2"/>
      <c r="BB27" s="82"/>
      <c r="BC27" s="82"/>
      <c r="BD27" s="82"/>
      <c r="BE27" s="82"/>
      <c r="BF27" s="82"/>
      <c r="BG27" s="82"/>
      <c r="BH27" s="82"/>
      <c r="BI27" s="82"/>
      <c r="BJ27" s="82"/>
      <c r="BK27" s="82"/>
      <c r="BL27" s="82"/>
      <c r="BM27" s="82"/>
      <c r="BN27" s="82"/>
    </row>
    <row r="28" spans="1:66" ht="17.100000000000001" customHeight="1" thickBot="1" x14ac:dyDescent="0.3">
      <c r="A28" s="166"/>
      <c r="B28" s="167"/>
      <c r="C28" s="146"/>
      <c r="D28" s="147"/>
      <c r="E28" s="150"/>
      <c r="F28" s="151"/>
      <c r="G28" s="84"/>
      <c r="H28" s="84"/>
      <c r="I28" s="146"/>
      <c r="J28" s="147"/>
      <c r="K28" s="154"/>
      <c r="L28" s="155"/>
      <c r="M28" s="84"/>
      <c r="N28" s="84"/>
      <c r="O28" s="84"/>
      <c r="P28" s="146"/>
      <c r="Q28" s="147"/>
      <c r="R28" s="150"/>
      <c r="S28" s="151"/>
      <c r="T28" s="84"/>
      <c r="U28" s="84"/>
      <c r="V28" s="146"/>
      <c r="W28" s="147"/>
      <c r="X28" s="154"/>
      <c r="Y28" s="155"/>
      <c r="Z28" s="157"/>
      <c r="AA28" s="156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82"/>
      <c r="BD28" s="82"/>
      <c r="BE28" s="82"/>
      <c r="BF28" s="82"/>
      <c r="BG28" s="82"/>
      <c r="BH28" s="82"/>
      <c r="BI28" s="82"/>
      <c r="BJ28" s="82"/>
      <c r="BK28" s="82"/>
      <c r="BL28" s="82"/>
      <c r="BM28" s="82"/>
      <c r="BN28" s="82"/>
    </row>
    <row r="29" spans="1:66" ht="17.100000000000001" customHeight="1" x14ac:dyDescent="0.25">
      <c r="A29" s="166"/>
      <c r="B29" s="167"/>
      <c r="C29" s="159" t="str">
        <f>IF('Matchs de poule'!W5=5,'Matchs de poule'!P5,"")</f>
        <v>IC CROIX</v>
      </c>
      <c r="D29" s="160"/>
      <c r="E29" s="160"/>
      <c r="F29" s="160"/>
      <c r="G29" s="160"/>
      <c r="H29" s="160"/>
      <c r="I29" s="160"/>
      <c r="J29" s="160"/>
      <c r="K29" s="160"/>
      <c r="L29" s="161"/>
      <c r="M29" s="84"/>
      <c r="N29" s="84"/>
      <c r="O29" s="84"/>
      <c r="P29" s="159" t="str">
        <f>IF('Matchs de poule'!W4=5,'Matchs de poule'!P4,"")</f>
        <v>GOLD AND PERUWELZ</v>
      </c>
      <c r="Q29" s="160"/>
      <c r="R29" s="160"/>
      <c r="S29" s="160"/>
      <c r="T29" s="160"/>
      <c r="U29" s="160"/>
      <c r="V29" s="160"/>
      <c r="W29" s="160"/>
      <c r="X29" s="160"/>
      <c r="Y29" s="161"/>
      <c r="Z29" s="157"/>
      <c r="AA29" s="156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E29" s="82"/>
      <c r="BF29" s="82"/>
      <c r="BG29" s="82"/>
      <c r="BH29" s="82"/>
      <c r="BI29" s="82"/>
      <c r="BJ29" s="82"/>
      <c r="BK29" s="82"/>
      <c r="BL29" s="82"/>
      <c r="BM29" s="82"/>
      <c r="BN29" s="82"/>
    </row>
    <row r="30" spans="1:66" ht="17.100000000000001" customHeight="1" thickBot="1" x14ac:dyDescent="0.3">
      <c r="A30" s="166"/>
      <c r="B30" s="167"/>
      <c r="C30" s="162"/>
      <c r="D30" s="163"/>
      <c r="E30" s="163"/>
      <c r="F30" s="163"/>
      <c r="G30" s="163"/>
      <c r="H30" s="163"/>
      <c r="I30" s="163"/>
      <c r="J30" s="163"/>
      <c r="K30" s="163"/>
      <c r="L30" s="164"/>
      <c r="M30" s="84"/>
      <c r="N30" s="84"/>
      <c r="O30" s="84"/>
      <c r="P30" s="162"/>
      <c r="Q30" s="163"/>
      <c r="R30" s="163"/>
      <c r="S30" s="163"/>
      <c r="T30" s="163"/>
      <c r="U30" s="163"/>
      <c r="V30" s="163"/>
      <c r="W30" s="163"/>
      <c r="X30" s="163"/>
      <c r="Y30" s="164"/>
      <c r="Z30" s="157"/>
      <c r="AA30" s="156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82"/>
      <c r="BI30" s="82"/>
      <c r="BJ30" s="82"/>
      <c r="BK30" s="82"/>
      <c r="BL30" s="82"/>
      <c r="BM30" s="82"/>
      <c r="BN30" s="82"/>
    </row>
    <row r="31" spans="1:66" ht="17.100000000000001" customHeight="1" x14ac:dyDescent="0.25">
      <c r="A31" s="166"/>
      <c r="B31" s="167"/>
      <c r="C31" s="159" t="str">
        <f>IF('Matchs de poule'!W24=5,'Matchs de poule'!P24,"")</f>
        <v>RCBB</v>
      </c>
      <c r="D31" s="160"/>
      <c r="E31" s="160"/>
      <c r="F31" s="160"/>
      <c r="G31" s="160"/>
      <c r="H31" s="160"/>
      <c r="I31" s="160"/>
      <c r="J31" s="160"/>
      <c r="K31" s="160"/>
      <c r="L31" s="161"/>
      <c r="M31" s="84"/>
      <c r="N31" s="84"/>
      <c r="O31" s="84"/>
      <c r="P31" s="159" t="str">
        <f>IF('Matchs de poule'!W23=5,'Matchs de poule'!P23,"")</f>
        <v>LILLE LOUVIERE</v>
      </c>
      <c r="Q31" s="160"/>
      <c r="R31" s="160"/>
      <c r="S31" s="160"/>
      <c r="T31" s="160"/>
      <c r="U31" s="160"/>
      <c r="V31" s="160"/>
      <c r="W31" s="160"/>
      <c r="X31" s="160"/>
      <c r="Y31" s="161"/>
      <c r="Z31" s="157"/>
      <c r="AA31" s="156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2"/>
      <c r="BB31" s="82"/>
      <c r="BC31" s="82"/>
      <c r="BD31" s="82"/>
      <c r="BE31" s="82"/>
      <c r="BF31" s="82"/>
      <c r="BG31" s="82"/>
      <c r="BH31" s="82"/>
      <c r="BI31" s="82"/>
      <c r="BJ31" s="82"/>
      <c r="BK31" s="82"/>
      <c r="BL31" s="82"/>
      <c r="BM31" s="82"/>
      <c r="BN31" s="82"/>
    </row>
    <row r="32" spans="1:66" ht="17.100000000000001" customHeight="1" thickBot="1" x14ac:dyDescent="0.3">
      <c r="A32" s="166"/>
      <c r="B32" s="167"/>
      <c r="C32" s="162"/>
      <c r="D32" s="163"/>
      <c r="E32" s="163"/>
      <c r="F32" s="163"/>
      <c r="G32" s="163"/>
      <c r="H32" s="163"/>
      <c r="I32" s="163"/>
      <c r="J32" s="163"/>
      <c r="K32" s="163"/>
      <c r="L32" s="164"/>
      <c r="M32" s="84"/>
      <c r="N32" s="84"/>
      <c r="O32" s="84"/>
      <c r="P32" s="162"/>
      <c r="Q32" s="163"/>
      <c r="R32" s="163"/>
      <c r="S32" s="163"/>
      <c r="T32" s="163"/>
      <c r="U32" s="163"/>
      <c r="V32" s="163"/>
      <c r="W32" s="163"/>
      <c r="X32" s="163"/>
      <c r="Y32" s="164"/>
      <c r="Z32" s="157"/>
      <c r="AA32" s="156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</row>
    <row r="33" spans="1:66" ht="17.100000000000001" customHeight="1" x14ac:dyDescent="0.25">
      <c r="A33" s="166"/>
      <c r="B33" s="167"/>
      <c r="C33" s="144" t="s">
        <v>3</v>
      </c>
      <c r="D33" s="145"/>
      <c r="E33" s="148"/>
      <c r="F33" s="149"/>
      <c r="G33" s="84"/>
      <c r="H33" s="84"/>
      <c r="I33" s="144" t="s">
        <v>32</v>
      </c>
      <c r="J33" s="145"/>
      <c r="K33" s="152"/>
      <c r="L33" s="153"/>
      <c r="M33" s="84"/>
      <c r="N33" s="84"/>
      <c r="O33" s="84"/>
      <c r="P33" s="144" t="s">
        <v>3</v>
      </c>
      <c r="Q33" s="145"/>
      <c r="R33" s="148"/>
      <c r="S33" s="149"/>
      <c r="T33" s="84"/>
      <c r="U33" s="84"/>
      <c r="V33" s="144" t="s">
        <v>32</v>
      </c>
      <c r="W33" s="145"/>
      <c r="X33" s="152"/>
      <c r="Y33" s="153"/>
      <c r="Z33" s="157"/>
      <c r="AA33" s="156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2"/>
      <c r="AQ33" s="82"/>
      <c r="AR33" s="82"/>
      <c r="AS33" s="82"/>
      <c r="AT33" s="82"/>
      <c r="AU33" s="82"/>
      <c r="AV33" s="82"/>
      <c r="AW33" s="82"/>
      <c r="AX33" s="82"/>
      <c r="AY33" s="82"/>
      <c r="AZ33" s="82"/>
      <c r="BA33" s="82"/>
      <c r="BB33" s="82"/>
      <c r="BC33" s="82"/>
      <c r="BD33" s="82"/>
      <c r="BE33" s="82"/>
      <c r="BF33" s="82"/>
      <c r="BG33" s="82"/>
      <c r="BH33" s="82"/>
      <c r="BI33" s="82"/>
      <c r="BJ33" s="82"/>
      <c r="BK33" s="82"/>
      <c r="BL33" s="82"/>
      <c r="BM33" s="82"/>
      <c r="BN33" s="82"/>
    </row>
    <row r="34" spans="1:66" ht="17.100000000000001" customHeight="1" thickBot="1" x14ac:dyDescent="0.3">
      <c r="A34" s="166"/>
      <c r="B34" s="167"/>
      <c r="C34" s="146"/>
      <c r="D34" s="147"/>
      <c r="E34" s="150"/>
      <c r="F34" s="151"/>
      <c r="G34" s="84"/>
      <c r="H34" s="84"/>
      <c r="I34" s="146"/>
      <c r="J34" s="147"/>
      <c r="K34" s="154"/>
      <c r="L34" s="155"/>
      <c r="M34" s="84"/>
      <c r="N34" s="84"/>
      <c r="O34" s="84"/>
      <c r="P34" s="146"/>
      <c r="Q34" s="147"/>
      <c r="R34" s="150"/>
      <c r="S34" s="151"/>
      <c r="T34" s="84"/>
      <c r="U34" s="84"/>
      <c r="V34" s="146"/>
      <c r="W34" s="147"/>
      <c r="X34" s="154"/>
      <c r="Y34" s="155"/>
      <c r="Z34" s="157"/>
      <c r="AA34" s="156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2"/>
      <c r="AQ34" s="82"/>
      <c r="AR34" s="82"/>
      <c r="AS34" s="82"/>
      <c r="AT34" s="82"/>
      <c r="AU34" s="82"/>
      <c r="AV34" s="82"/>
      <c r="AW34" s="82"/>
      <c r="AX34" s="82"/>
      <c r="AY34" s="82"/>
      <c r="AZ34" s="82"/>
      <c r="BA34" s="82"/>
      <c r="BB34" s="82"/>
      <c r="BC34" s="82"/>
      <c r="BD34" s="82"/>
      <c r="BE34" s="82"/>
      <c r="BF34" s="82"/>
      <c r="BG34" s="82"/>
      <c r="BH34" s="82"/>
      <c r="BI34" s="82"/>
      <c r="BJ34" s="82"/>
      <c r="BK34" s="82"/>
      <c r="BL34" s="82"/>
      <c r="BM34" s="82"/>
      <c r="BN34" s="82"/>
    </row>
    <row r="35" spans="1:66" ht="17.100000000000001" customHeight="1" x14ac:dyDescent="0.25">
      <c r="A35" s="84"/>
      <c r="B35" s="84"/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  <c r="BH35" s="82"/>
      <c r="BI35" s="82"/>
      <c r="BJ35" s="82"/>
      <c r="BK35" s="82"/>
      <c r="BL35" s="82"/>
      <c r="BM35" s="82"/>
      <c r="BN35" s="82"/>
    </row>
    <row r="36" spans="1:66" ht="17.100000000000001" customHeight="1" x14ac:dyDescent="0.25">
      <c r="A36" s="84"/>
      <c r="B36" s="84"/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2"/>
      <c r="BB36" s="82"/>
      <c r="BC36" s="82"/>
      <c r="BD36" s="82"/>
      <c r="BE36" s="82"/>
      <c r="BF36" s="82"/>
      <c r="BG36" s="82"/>
      <c r="BH36" s="82"/>
      <c r="BI36" s="82"/>
      <c r="BJ36" s="82"/>
      <c r="BK36" s="82"/>
      <c r="BL36" s="82"/>
      <c r="BM36" s="82"/>
      <c r="BN36" s="82"/>
    </row>
    <row r="37" spans="1:66" x14ac:dyDescent="0.25">
      <c r="A37" s="82"/>
      <c r="B37" s="82"/>
      <c r="C37" s="82"/>
      <c r="D37" s="82"/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82"/>
      <c r="Q37" s="82"/>
      <c r="R37" s="82"/>
      <c r="S37" s="82"/>
      <c r="T37" s="82"/>
      <c r="U37" s="82"/>
      <c r="V37" s="8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2"/>
      <c r="BB37" s="82"/>
      <c r="BC37" s="82"/>
      <c r="BD37" s="82"/>
      <c r="BE37" s="82"/>
      <c r="BF37" s="82"/>
      <c r="BG37" s="82"/>
      <c r="BH37" s="82"/>
      <c r="BI37" s="82"/>
      <c r="BJ37" s="82"/>
      <c r="BK37" s="82"/>
      <c r="BL37" s="82"/>
      <c r="BM37" s="82"/>
      <c r="BN37" s="82"/>
    </row>
    <row r="38" spans="1:66" x14ac:dyDescent="0.25">
      <c r="A38" s="82"/>
      <c r="B38" s="82"/>
      <c r="C38" s="82"/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82"/>
      <c r="BL38" s="82"/>
      <c r="BM38" s="82"/>
      <c r="BN38" s="82"/>
    </row>
    <row r="39" spans="1:66" x14ac:dyDescent="0.25">
      <c r="A39" s="82"/>
      <c r="B39" s="82"/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2"/>
      <c r="BI39" s="82"/>
      <c r="BJ39" s="82"/>
      <c r="BK39" s="82"/>
      <c r="BL39" s="82"/>
      <c r="BM39" s="82"/>
      <c r="BN39" s="82"/>
    </row>
    <row r="40" spans="1:66" x14ac:dyDescent="0.25">
      <c r="A40" s="82"/>
      <c r="B40" s="82"/>
      <c r="C40" s="82"/>
      <c r="D40" s="82"/>
      <c r="E40" s="82"/>
      <c r="F40" s="82"/>
      <c r="G40" s="82"/>
      <c r="H40" s="82"/>
      <c r="I40" s="82"/>
      <c r="J40" s="82"/>
      <c r="K40" s="82"/>
      <c r="L40" s="82"/>
      <c r="M40" s="82"/>
      <c r="N40" s="82"/>
      <c r="O40" s="82"/>
      <c r="P40" s="82"/>
      <c r="Q40" s="82"/>
      <c r="R40" s="82"/>
      <c r="S40" s="82"/>
      <c r="T40" s="82"/>
      <c r="U40" s="82"/>
      <c r="V40" s="82"/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82"/>
      <c r="BC40" s="82"/>
      <c r="BD40" s="82"/>
      <c r="BE40" s="82"/>
      <c r="BF40" s="82"/>
      <c r="BG40" s="82"/>
      <c r="BH40" s="82"/>
      <c r="BI40" s="82"/>
      <c r="BJ40" s="82"/>
      <c r="BK40" s="82"/>
      <c r="BL40" s="82"/>
      <c r="BM40" s="82"/>
      <c r="BN40" s="82"/>
    </row>
    <row r="41" spans="1:66" x14ac:dyDescent="0.25">
      <c r="A41" s="82"/>
      <c r="B41" s="82"/>
      <c r="C41" s="82"/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2"/>
      <c r="S41" s="82"/>
      <c r="T41" s="82"/>
      <c r="U41" s="82"/>
      <c r="V41" s="82"/>
      <c r="W41" s="82"/>
      <c r="X41" s="8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2"/>
      <c r="BB41" s="82"/>
      <c r="BC41" s="82"/>
      <c r="BD41" s="82"/>
      <c r="BE41" s="82"/>
      <c r="BF41" s="82"/>
      <c r="BG41" s="82"/>
      <c r="BH41" s="82"/>
      <c r="BI41" s="82"/>
      <c r="BJ41" s="82"/>
      <c r="BK41" s="82"/>
      <c r="BL41" s="82"/>
      <c r="BM41" s="82"/>
      <c r="BN41" s="82"/>
    </row>
    <row r="42" spans="1:66" x14ac:dyDescent="0.25">
      <c r="A42" s="82"/>
      <c r="B42" s="82"/>
      <c r="C42" s="82"/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2"/>
      <c r="S42" s="82"/>
      <c r="T42" s="82"/>
      <c r="U42" s="82"/>
      <c r="V42" s="8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82"/>
      <c r="BC42" s="82"/>
      <c r="BD42" s="82"/>
      <c r="BE42" s="82"/>
      <c r="BF42" s="82"/>
      <c r="BG42" s="82"/>
      <c r="BH42" s="82"/>
      <c r="BI42" s="82"/>
      <c r="BJ42" s="82"/>
      <c r="BK42" s="82"/>
      <c r="BL42" s="82"/>
      <c r="BM42" s="82"/>
      <c r="BN42" s="82"/>
    </row>
    <row r="43" spans="1:66" x14ac:dyDescent="0.25">
      <c r="A43" s="82"/>
      <c r="B43" s="82"/>
      <c r="C43" s="82"/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82"/>
      <c r="O43" s="82"/>
      <c r="P43" s="82"/>
      <c r="Q43" s="82"/>
      <c r="R43" s="82"/>
      <c r="S43" s="82"/>
      <c r="T43" s="82"/>
      <c r="U43" s="82"/>
      <c r="V43" s="82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2"/>
      <c r="AQ43" s="82"/>
      <c r="AR43" s="82"/>
      <c r="AS43" s="82"/>
      <c r="AT43" s="82"/>
      <c r="AU43" s="82"/>
      <c r="AV43" s="82"/>
      <c r="AW43" s="82"/>
      <c r="AX43" s="82"/>
      <c r="AY43" s="82"/>
      <c r="AZ43" s="82"/>
      <c r="BA43" s="82"/>
      <c r="BB43" s="82"/>
      <c r="BC43" s="82"/>
      <c r="BD43" s="82"/>
      <c r="BE43" s="82"/>
      <c r="BF43" s="82"/>
      <c r="BG43" s="82"/>
      <c r="BH43" s="82"/>
      <c r="BI43" s="82"/>
      <c r="BJ43" s="82"/>
      <c r="BK43" s="82"/>
      <c r="BL43" s="82"/>
      <c r="BM43" s="82"/>
      <c r="BN43" s="82"/>
    </row>
    <row r="44" spans="1:66" x14ac:dyDescent="0.25">
      <c r="A44" s="82"/>
      <c r="B44" s="82"/>
      <c r="C44" s="82"/>
      <c r="D44" s="82"/>
      <c r="E44" s="82"/>
      <c r="F44" s="82"/>
      <c r="G44" s="82"/>
      <c r="H44" s="82"/>
      <c r="I44" s="82"/>
      <c r="J44" s="82"/>
      <c r="K44" s="82"/>
      <c r="L44" s="82"/>
      <c r="M44" s="82"/>
      <c r="N44" s="82"/>
      <c r="O44" s="82"/>
      <c r="P44" s="82"/>
      <c r="Q44" s="82"/>
      <c r="R44" s="82"/>
      <c r="S44" s="82"/>
      <c r="T44" s="82"/>
      <c r="U44" s="82"/>
      <c r="V44" s="8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2"/>
      <c r="AM44" s="82"/>
      <c r="AN44" s="82"/>
      <c r="AO44" s="82"/>
      <c r="AP44" s="82"/>
      <c r="AQ44" s="82"/>
      <c r="AR44" s="82"/>
      <c r="AS44" s="82"/>
      <c r="AT44" s="82"/>
      <c r="AU44" s="82"/>
      <c r="AV44" s="82"/>
      <c r="AW44" s="82"/>
      <c r="AX44" s="82"/>
      <c r="AY44" s="82"/>
      <c r="AZ44" s="82"/>
      <c r="BA44" s="82"/>
      <c r="BB44" s="82"/>
      <c r="BC44" s="82"/>
      <c r="BD44" s="82"/>
      <c r="BE44" s="82"/>
      <c r="BF44" s="82"/>
      <c r="BG44" s="82"/>
      <c r="BH44" s="82"/>
      <c r="BI44" s="82"/>
      <c r="BJ44" s="82"/>
      <c r="BK44" s="82"/>
      <c r="BL44" s="82"/>
      <c r="BM44" s="82"/>
      <c r="BN44" s="82"/>
    </row>
    <row r="45" spans="1:66" x14ac:dyDescent="0.25">
      <c r="A45" s="82"/>
      <c r="B45" s="82"/>
      <c r="C45" s="82"/>
      <c r="D45" s="82"/>
      <c r="E45" s="82"/>
      <c r="F45" s="82"/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2"/>
      <c r="S45" s="82"/>
      <c r="T45" s="82"/>
      <c r="U45" s="82"/>
      <c r="V45" s="82"/>
      <c r="W45" s="82"/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2"/>
      <c r="BB45" s="82"/>
      <c r="BC45" s="82"/>
      <c r="BD45" s="82"/>
      <c r="BE45" s="82"/>
      <c r="BF45" s="82"/>
      <c r="BG45" s="82"/>
      <c r="BH45" s="82"/>
      <c r="BI45" s="82"/>
      <c r="BJ45" s="82"/>
      <c r="BK45" s="82"/>
      <c r="BL45" s="82"/>
      <c r="BM45" s="82"/>
      <c r="BN45" s="82"/>
    </row>
    <row r="46" spans="1:66" x14ac:dyDescent="0.25">
      <c r="A46" s="82"/>
      <c r="B46" s="82"/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  <c r="AG46" s="82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2"/>
      <c r="BB46" s="82"/>
      <c r="BC46" s="82"/>
      <c r="BD46" s="82"/>
      <c r="BE46" s="82"/>
      <c r="BF46" s="82"/>
      <c r="BG46" s="82"/>
      <c r="BH46" s="82"/>
      <c r="BI46" s="82"/>
      <c r="BJ46" s="82"/>
      <c r="BK46" s="82"/>
      <c r="BL46" s="82"/>
      <c r="BM46" s="82"/>
      <c r="BN46" s="82"/>
    </row>
    <row r="47" spans="1:66" x14ac:dyDescent="0.25">
      <c r="A47" s="82"/>
      <c r="B47" s="82"/>
      <c r="C47" s="82"/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82"/>
      <c r="O47" s="82"/>
      <c r="P47" s="82"/>
      <c r="Q47" s="82"/>
      <c r="R47" s="82"/>
      <c r="S47" s="82"/>
      <c r="T47" s="82"/>
      <c r="U47" s="82"/>
      <c r="V47" s="82"/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2"/>
      <c r="BB47" s="82"/>
      <c r="BC47" s="82"/>
      <c r="BD47" s="82"/>
      <c r="BE47" s="82"/>
      <c r="BF47" s="82"/>
      <c r="BG47" s="82"/>
      <c r="BH47" s="82"/>
      <c r="BI47" s="82"/>
      <c r="BJ47" s="82"/>
      <c r="BK47" s="82"/>
      <c r="BL47" s="82"/>
      <c r="BM47" s="82"/>
      <c r="BN47" s="82"/>
    </row>
    <row r="48" spans="1:66" x14ac:dyDescent="0.25">
      <c r="A48" s="82"/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2"/>
      <c r="T48" s="82"/>
      <c r="U48" s="82"/>
      <c r="V48" s="82"/>
      <c r="W48" s="82"/>
      <c r="X48" s="82"/>
      <c r="Y48" s="82"/>
      <c r="Z48" s="82"/>
      <c r="AA48" s="82"/>
      <c r="AB48" s="82"/>
      <c r="AC48" s="82"/>
      <c r="AD48" s="82"/>
      <c r="AE48" s="82"/>
      <c r="AF48" s="82"/>
      <c r="AG48" s="82"/>
      <c r="AH48" s="82"/>
      <c r="AI48" s="82"/>
      <c r="AJ48" s="82"/>
      <c r="AK48" s="82"/>
      <c r="AL48" s="82"/>
      <c r="AM48" s="82"/>
      <c r="AN48" s="82"/>
      <c r="AO48" s="82"/>
      <c r="AP48" s="82"/>
      <c r="AQ48" s="82"/>
      <c r="AR48" s="82"/>
      <c r="AS48" s="82"/>
      <c r="AT48" s="82"/>
      <c r="AU48" s="82"/>
      <c r="AV48" s="82"/>
      <c r="AW48" s="82"/>
      <c r="AX48" s="82"/>
      <c r="AY48" s="82"/>
      <c r="AZ48" s="82"/>
      <c r="BA48" s="82"/>
      <c r="BB48" s="82"/>
      <c r="BC48" s="82"/>
      <c r="BD48" s="82"/>
      <c r="BE48" s="82"/>
      <c r="BF48" s="82"/>
      <c r="BG48" s="82"/>
      <c r="BH48" s="82"/>
      <c r="BI48" s="82"/>
      <c r="BJ48" s="82"/>
      <c r="BK48" s="82"/>
      <c r="BL48" s="82"/>
      <c r="BM48" s="82"/>
      <c r="BN48" s="82"/>
    </row>
    <row r="49" spans="1:66" x14ac:dyDescent="0.25">
      <c r="A49" s="82"/>
      <c r="B49" s="82"/>
      <c r="C49" s="82"/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2"/>
      <c r="BB49" s="82"/>
      <c r="BC49" s="82"/>
      <c r="BD49" s="82"/>
      <c r="BE49" s="82"/>
      <c r="BF49" s="82"/>
      <c r="BG49" s="82"/>
      <c r="BH49" s="82"/>
      <c r="BI49" s="82"/>
      <c r="BJ49" s="82"/>
      <c r="BK49" s="82"/>
      <c r="BL49" s="82"/>
      <c r="BM49" s="82"/>
      <c r="BN49" s="82"/>
    </row>
    <row r="50" spans="1:66" x14ac:dyDescent="0.25">
      <c r="A50" s="82"/>
      <c r="B50" s="82"/>
      <c r="C50" s="82"/>
      <c r="D50" s="82"/>
      <c r="E50" s="82"/>
      <c r="F50" s="82"/>
      <c r="G50" s="82"/>
      <c r="H50" s="82"/>
      <c r="I50" s="82"/>
      <c r="J50" s="82"/>
      <c r="K50" s="82"/>
      <c r="L50" s="82"/>
      <c r="M50" s="82"/>
      <c r="N50" s="82"/>
      <c r="O50" s="82"/>
      <c r="P50" s="82"/>
      <c r="Q50" s="82"/>
      <c r="R50" s="82"/>
      <c r="S50" s="82"/>
      <c r="T50" s="82"/>
      <c r="U50" s="82"/>
      <c r="V50" s="82"/>
      <c r="W50" s="82"/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2"/>
      <c r="BB50" s="82"/>
      <c r="BC50" s="82"/>
      <c r="BD50" s="82"/>
      <c r="BE50" s="82"/>
      <c r="BF50" s="82"/>
      <c r="BG50" s="82"/>
      <c r="BH50" s="82"/>
      <c r="BI50" s="82"/>
      <c r="BJ50" s="82"/>
      <c r="BK50" s="82"/>
      <c r="BL50" s="82"/>
      <c r="BM50" s="82"/>
      <c r="BN50" s="82"/>
    </row>
    <row r="51" spans="1:66" x14ac:dyDescent="0.25">
      <c r="A51" s="82"/>
      <c r="B51" s="82"/>
      <c r="C51" s="82"/>
      <c r="D51" s="82"/>
      <c r="E51" s="82"/>
      <c r="F51" s="82"/>
      <c r="G51" s="82"/>
      <c r="H51" s="82"/>
      <c r="I51" s="82"/>
      <c r="J51" s="82"/>
      <c r="K51" s="82"/>
      <c r="L51" s="82"/>
      <c r="M51" s="82"/>
      <c r="N51" s="82"/>
      <c r="O51" s="82"/>
      <c r="P51" s="82"/>
      <c r="Q51" s="82"/>
      <c r="R51" s="82"/>
      <c r="S51" s="82"/>
      <c r="T51" s="82"/>
      <c r="U51" s="82"/>
      <c r="V51" s="82"/>
      <c r="W51" s="82"/>
      <c r="X51" s="82"/>
      <c r="Y51" s="82"/>
      <c r="Z51" s="82"/>
      <c r="AA51" s="82"/>
      <c r="AB51" s="82"/>
      <c r="AC51" s="82"/>
      <c r="AD51" s="82"/>
      <c r="AE51" s="82"/>
      <c r="AF51" s="82"/>
      <c r="AG51" s="82"/>
      <c r="AH51" s="82"/>
      <c r="AI51" s="82"/>
      <c r="AJ51" s="82"/>
      <c r="AK51" s="82"/>
      <c r="AL51" s="82"/>
      <c r="AM51" s="82"/>
      <c r="AN51" s="82"/>
      <c r="AO51" s="82"/>
      <c r="AP51" s="82"/>
      <c r="AQ51" s="82"/>
      <c r="AR51" s="82"/>
      <c r="AS51" s="82"/>
      <c r="AT51" s="82"/>
      <c r="AU51" s="82"/>
      <c r="AV51" s="82"/>
      <c r="AW51" s="82"/>
      <c r="AX51" s="82"/>
      <c r="AY51" s="82"/>
      <c r="AZ51" s="82"/>
      <c r="BA51" s="82"/>
      <c r="BB51" s="82"/>
      <c r="BC51" s="82"/>
      <c r="BD51" s="82"/>
      <c r="BE51" s="82"/>
      <c r="BF51" s="82"/>
      <c r="BG51" s="82"/>
      <c r="BH51" s="82"/>
      <c r="BI51" s="82"/>
      <c r="BJ51" s="82"/>
      <c r="BK51" s="82"/>
      <c r="BL51" s="82"/>
      <c r="BM51" s="82"/>
      <c r="BN51" s="82"/>
    </row>
    <row r="52" spans="1:66" x14ac:dyDescent="0.25">
      <c r="A52" s="82"/>
      <c r="B52" s="82"/>
      <c r="C52" s="82"/>
      <c r="D52" s="82"/>
      <c r="E52" s="82"/>
      <c r="F52" s="82"/>
      <c r="G52" s="82"/>
      <c r="H52" s="82"/>
      <c r="I52" s="82"/>
      <c r="J52" s="82"/>
      <c r="K52" s="82"/>
      <c r="L52" s="82"/>
      <c r="M52" s="82"/>
      <c r="N52" s="82"/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E52" s="82"/>
      <c r="BF52" s="82"/>
      <c r="BG52" s="82"/>
      <c r="BH52" s="82"/>
      <c r="BI52" s="82"/>
      <c r="BJ52" s="82"/>
      <c r="BK52" s="82"/>
      <c r="BL52" s="82"/>
      <c r="BM52" s="82"/>
      <c r="BN52" s="82"/>
    </row>
    <row r="53" spans="1:66" x14ac:dyDescent="0.25">
      <c r="A53" s="82"/>
      <c r="B53" s="82"/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2"/>
      <c r="BB53" s="82"/>
      <c r="BC53" s="82"/>
      <c r="BD53" s="82"/>
      <c r="BE53" s="82"/>
      <c r="BF53" s="82"/>
      <c r="BG53" s="82"/>
      <c r="BH53" s="82"/>
      <c r="BI53" s="82"/>
      <c r="BJ53" s="82"/>
      <c r="BK53" s="82"/>
      <c r="BL53" s="82"/>
      <c r="BM53" s="82"/>
      <c r="BN53" s="82"/>
    </row>
    <row r="54" spans="1:66" x14ac:dyDescent="0.25">
      <c r="A54" s="82"/>
      <c r="B54" s="82"/>
      <c r="C54" s="82"/>
      <c r="D54" s="82"/>
      <c r="E54" s="82"/>
      <c r="F54" s="82"/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2"/>
      <c r="S54" s="82"/>
      <c r="T54" s="82"/>
      <c r="U54" s="82"/>
      <c r="V54" s="82"/>
      <c r="W54" s="82"/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2"/>
      <c r="BB54" s="82"/>
      <c r="BC54" s="82"/>
      <c r="BD54" s="82"/>
      <c r="BE54" s="82"/>
      <c r="BF54" s="82"/>
      <c r="BG54" s="82"/>
      <c r="BH54" s="82"/>
      <c r="BI54" s="82"/>
      <c r="BJ54" s="82"/>
      <c r="BK54" s="82"/>
      <c r="BL54" s="82"/>
      <c r="BM54" s="82"/>
      <c r="BN54" s="82"/>
    </row>
    <row r="55" spans="1:66" x14ac:dyDescent="0.25">
      <c r="A55" s="82"/>
      <c r="B55" s="82"/>
      <c r="C55" s="82"/>
      <c r="D55" s="82"/>
      <c r="E55" s="82"/>
      <c r="F55" s="82"/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2"/>
      <c r="S55" s="82"/>
      <c r="T55" s="82"/>
      <c r="U55" s="82"/>
      <c r="V55" s="82"/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E55" s="82"/>
      <c r="BF55" s="82"/>
      <c r="BG55" s="82"/>
      <c r="BH55" s="82"/>
      <c r="BI55" s="82"/>
      <c r="BJ55" s="82"/>
      <c r="BK55" s="82"/>
      <c r="BL55" s="82"/>
      <c r="BM55" s="82"/>
      <c r="BN55" s="82"/>
    </row>
    <row r="56" spans="1:66" x14ac:dyDescent="0.25">
      <c r="A56" s="82"/>
      <c r="B56" s="82"/>
      <c r="C56" s="82"/>
      <c r="D56" s="82"/>
      <c r="E56" s="82"/>
      <c r="F56" s="82"/>
      <c r="G56" s="82"/>
      <c r="H56" s="82"/>
      <c r="I56" s="82"/>
      <c r="J56" s="82"/>
      <c r="K56" s="82"/>
      <c r="L56" s="82"/>
      <c r="M56" s="82"/>
      <c r="N56" s="82"/>
      <c r="O56" s="82"/>
      <c r="P56" s="82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82"/>
      <c r="AC56" s="82"/>
      <c r="AD56" s="82"/>
      <c r="AE56" s="82"/>
      <c r="AF56" s="82"/>
      <c r="AG56" s="82"/>
      <c r="AH56" s="82"/>
      <c r="AI56" s="82"/>
      <c r="AJ56" s="82"/>
      <c r="AK56" s="82"/>
      <c r="AL56" s="82"/>
      <c r="AM56" s="82"/>
      <c r="AN56" s="82"/>
      <c r="AO56" s="82"/>
      <c r="AP56" s="82"/>
      <c r="AQ56" s="82"/>
      <c r="AR56" s="82"/>
      <c r="AS56" s="82"/>
      <c r="AT56" s="82"/>
      <c r="AU56" s="82"/>
      <c r="AV56" s="82"/>
      <c r="AW56" s="82"/>
      <c r="AX56" s="82"/>
      <c r="AY56" s="82"/>
      <c r="AZ56" s="82"/>
      <c r="BA56" s="82"/>
      <c r="BB56" s="82"/>
      <c r="BC56" s="82"/>
      <c r="BD56" s="82"/>
      <c r="BE56" s="82"/>
      <c r="BF56" s="82"/>
      <c r="BG56" s="82"/>
      <c r="BH56" s="82"/>
      <c r="BI56" s="82"/>
      <c r="BJ56" s="82"/>
      <c r="BK56" s="82"/>
      <c r="BL56" s="82"/>
      <c r="BM56" s="82"/>
      <c r="BN56" s="82"/>
    </row>
    <row r="57" spans="1:66" x14ac:dyDescent="0.25">
      <c r="A57" s="82"/>
      <c r="B57" s="82"/>
      <c r="C57" s="82"/>
      <c r="D57" s="82"/>
      <c r="E57" s="82"/>
      <c r="F57" s="82"/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E57" s="82"/>
      <c r="BF57" s="82"/>
      <c r="BG57" s="82"/>
      <c r="BH57" s="82"/>
      <c r="BI57" s="82"/>
      <c r="BJ57" s="82"/>
      <c r="BK57" s="82"/>
      <c r="BL57" s="82"/>
      <c r="BM57" s="82"/>
      <c r="BN57" s="82"/>
    </row>
    <row r="58" spans="1:66" x14ac:dyDescent="0.25">
      <c r="A58" s="82"/>
      <c r="B58" s="82"/>
      <c r="C58" s="82"/>
      <c r="D58" s="82"/>
      <c r="E58" s="82"/>
      <c r="F58" s="82"/>
      <c r="G58" s="82"/>
      <c r="H58" s="82"/>
      <c r="I58" s="82"/>
      <c r="J58" s="82"/>
      <c r="K58" s="82"/>
      <c r="L58" s="82"/>
      <c r="M58" s="82"/>
      <c r="N58" s="82"/>
      <c r="O58" s="82"/>
      <c r="P58" s="82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82"/>
      <c r="AC58" s="82"/>
      <c r="AD58" s="82"/>
      <c r="AE58" s="82"/>
      <c r="AF58" s="82"/>
      <c r="AG58" s="82"/>
      <c r="AH58" s="82"/>
      <c r="AI58" s="82"/>
      <c r="AJ58" s="82"/>
      <c r="AK58" s="82"/>
      <c r="AL58" s="82"/>
      <c r="AM58" s="82"/>
      <c r="AN58" s="82"/>
      <c r="AO58" s="82"/>
      <c r="AP58" s="82"/>
      <c r="AQ58" s="82"/>
      <c r="AR58" s="82"/>
      <c r="AS58" s="82"/>
      <c r="AT58" s="82"/>
      <c r="AU58" s="82"/>
      <c r="AV58" s="82"/>
      <c r="AW58" s="82"/>
      <c r="AX58" s="82"/>
      <c r="AY58" s="82"/>
      <c r="AZ58" s="82"/>
      <c r="BA58" s="82"/>
      <c r="BB58" s="82"/>
      <c r="BC58" s="82"/>
      <c r="BD58" s="82"/>
      <c r="BE58" s="82"/>
      <c r="BF58" s="82"/>
      <c r="BG58" s="82"/>
      <c r="BH58" s="82"/>
      <c r="BI58" s="82"/>
      <c r="BJ58" s="82"/>
      <c r="BK58" s="82"/>
      <c r="BL58" s="82"/>
      <c r="BM58" s="82"/>
      <c r="BN58" s="82"/>
    </row>
    <row r="59" spans="1:66" x14ac:dyDescent="0.25">
      <c r="A59" s="82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82"/>
      <c r="AC59" s="82"/>
      <c r="AD59" s="82"/>
      <c r="AE59" s="82"/>
      <c r="AF59" s="82"/>
      <c r="AG59" s="82"/>
      <c r="AH59" s="82"/>
      <c r="AI59" s="82"/>
      <c r="AJ59" s="82"/>
      <c r="AK59" s="82"/>
      <c r="AL59" s="82"/>
      <c r="AM59" s="82"/>
      <c r="AN59" s="82"/>
      <c r="AO59" s="82"/>
      <c r="AP59" s="82"/>
      <c r="AQ59" s="82"/>
      <c r="AR59" s="82"/>
      <c r="AS59" s="82"/>
      <c r="AT59" s="82"/>
      <c r="AU59" s="82"/>
      <c r="AV59" s="82"/>
      <c r="AW59" s="82"/>
      <c r="AX59" s="82"/>
      <c r="AY59" s="82"/>
      <c r="AZ59" s="82"/>
      <c r="BA59" s="82"/>
      <c r="BB59" s="82"/>
      <c r="BC59" s="82"/>
      <c r="BD59" s="82"/>
      <c r="BE59" s="82"/>
      <c r="BF59" s="82"/>
      <c r="BG59" s="82"/>
      <c r="BH59" s="82"/>
      <c r="BI59" s="82"/>
      <c r="BJ59" s="82"/>
      <c r="BK59" s="82"/>
      <c r="BL59" s="82"/>
      <c r="BM59" s="82"/>
      <c r="BN59" s="82"/>
    </row>
    <row r="60" spans="1:66" x14ac:dyDescent="0.25">
      <c r="A60" s="82"/>
      <c r="B60" s="82"/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82"/>
      <c r="AG60" s="82"/>
      <c r="AH60" s="82"/>
      <c r="AI60" s="82"/>
      <c r="AJ60" s="82"/>
      <c r="AK60" s="82"/>
      <c r="AL60" s="82"/>
      <c r="AM60" s="82"/>
      <c r="AN60" s="82"/>
      <c r="AO60" s="82"/>
      <c r="AP60" s="82"/>
      <c r="AQ60" s="82"/>
      <c r="AR60" s="82"/>
      <c r="AS60" s="82"/>
      <c r="AT60" s="82"/>
      <c r="AU60" s="82"/>
      <c r="AV60" s="82"/>
      <c r="AW60" s="82"/>
      <c r="AX60" s="82"/>
      <c r="AY60" s="82"/>
      <c r="AZ60" s="82"/>
      <c r="BA60" s="82"/>
      <c r="BB60" s="82"/>
      <c r="BC60" s="82"/>
      <c r="BD60" s="82"/>
      <c r="BE60" s="82"/>
      <c r="BF60" s="82"/>
      <c r="BG60" s="82"/>
      <c r="BH60" s="82"/>
      <c r="BI60" s="82"/>
      <c r="BJ60" s="82"/>
      <c r="BK60" s="82"/>
      <c r="BL60" s="82"/>
      <c r="BM60" s="82"/>
      <c r="BN60" s="82"/>
    </row>
    <row r="61" spans="1:66" x14ac:dyDescent="0.25">
      <c r="A61" s="82"/>
      <c r="B61" s="82"/>
      <c r="C61" s="82"/>
      <c r="D61" s="82"/>
      <c r="E61" s="82"/>
      <c r="F61" s="82"/>
      <c r="G61" s="82"/>
      <c r="H61" s="82"/>
      <c r="I61" s="82"/>
      <c r="J61" s="82"/>
      <c r="K61" s="82"/>
      <c r="L61" s="82"/>
      <c r="M61" s="82"/>
      <c r="N61" s="82"/>
      <c r="O61" s="82"/>
      <c r="P61" s="82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82"/>
      <c r="AC61" s="82"/>
      <c r="AD61" s="82"/>
      <c r="AE61" s="82"/>
      <c r="AF61" s="82"/>
      <c r="AG61" s="82"/>
      <c r="AH61" s="82"/>
      <c r="AI61" s="82"/>
      <c r="AJ61" s="82"/>
      <c r="AK61" s="82"/>
      <c r="AL61" s="82"/>
      <c r="AM61" s="82"/>
      <c r="AN61" s="82"/>
      <c r="AO61" s="82"/>
      <c r="AP61" s="82"/>
      <c r="AQ61" s="82"/>
      <c r="AR61" s="82"/>
      <c r="AS61" s="82"/>
      <c r="AT61" s="82"/>
      <c r="AU61" s="82"/>
      <c r="AV61" s="82"/>
      <c r="AW61" s="82"/>
      <c r="AX61" s="82"/>
      <c r="AY61" s="82"/>
      <c r="AZ61" s="82"/>
      <c r="BA61" s="82"/>
      <c r="BB61" s="82"/>
      <c r="BC61" s="82"/>
      <c r="BD61" s="82"/>
      <c r="BE61" s="82"/>
      <c r="BF61" s="82"/>
      <c r="BG61" s="82"/>
      <c r="BH61" s="82"/>
      <c r="BI61" s="82"/>
      <c r="BJ61" s="82"/>
      <c r="BK61" s="82"/>
      <c r="BL61" s="82"/>
      <c r="BM61" s="82"/>
      <c r="BN61" s="82"/>
    </row>
    <row r="62" spans="1:66" x14ac:dyDescent="0.25">
      <c r="A62" s="82"/>
      <c r="B62" s="82"/>
      <c r="C62" s="82"/>
      <c r="D62" s="82"/>
      <c r="E62" s="82"/>
      <c r="F62" s="82"/>
      <c r="G62" s="82"/>
      <c r="H62" s="82"/>
      <c r="I62" s="82"/>
      <c r="J62" s="82"/>
      <c r="K62" s="82"/>
      <c r="L62" s="82"/>
      <c r="M62" s="82"/>
      <c r="N62" s="82"/>
      <c r="O62" s="82"/>
      <c r="P62" s="82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82"/>
      <c r="AC62" s="82"/>
      <c r="AD62" s="82"/>
      <c r="AE62" s="82"/>
      <c r="AF62" s="82"/>
      <c r="AG62" s="82"/>
      <c r="AH62" s="82"/>
      <c r="AI62" s="82"/>
      <c r="AJ62" s="82"/>
      <c r="AK62" s="82"/>
      <c r="AL62" s="82"/>
      <c r="AM62" s="82"/>
      <c r="AN62" s="82"/>
      <c r="AO62" s="82"/>
      <c r="AP62" s="82"/>
      <c r="AQ62" s="82"/>
      <c r="AR62" s="82"/>
      <c r="AS62" s="82"/>
      <c r="AT62" s="82"/>
      <c r="AU62" s="82"/>
      <c r="AV62" s="82"/>
      <c r="AW62" s="82"/>
      <c r="AX62" s="82"/>
      <c r="AY62" s="82"/>
      <c r="AZ62" s="82"/>
      <c r="BA62" s="82"/>
      <c r="BB62" s="82"/>
      <c r="BC62" s="82"/>
      <c r="BD62" s="82"/>
      <c r="BE62" s="82"/>
      <c r="BF62" s="82"/>
      <c r="BG62" s="82"/>
      <c r="BH62" s="82"/>
      <c r="BI62" s="82"/>
      <c r="BJ62" s="82"/>
      <c r="BK62" s="82"/>
      <c r="BL62" s="82"/>
      <c r="BM62" s="82"/>
      <c r="BN62" s="82"/>
    </row>
    <row r="63" spans="1:66" x14ac:dyDescent="0.25">
      <c r="A63" s="82"/>
      <c r="B63" s="82"/>
      <c r="C63" s="82"/>
      <c r="D63" s="82"/>
      <c r="E63" s="82"/>
      <c r="F63" s="82"/>
      <c r="G63" s="82"/>
      <c r="H63" s="82"/>
      <c r="I63" s="82"/>
      <c r="J63" s="82"/>
      <c r="K63" s="82"/>
      <c r="L63" s="82"/>
      <c r="M63" s="82"/>
      <c r="N63" s="82"/>
      <c r="O63" s="82"/>
      <c r="P63" s="82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82"/>
      <c r="AC63" s="82"/>
      <c r="AD63" s="82"/>
      <c r="AE63" s="82"/>
      <c r="AF63" s="82"/>
      <c r="AG63" s="82"/>
      <c r="AH63" s="82"/>
      <c r="AI63" s="82"/>
      <c r="AJ63" s="82"/>
      <c r="AK63" s="82"/>
      <c r="AL63" s="82"/>
      <c r="AM63" s="82"/>
      <c r="AN63" s="82"/>
      <c r="AO63" s="82"/>
      <c r="AP63" s="82"/>
      <c r="AQ63" s="82"/>
      <c r="AR63" s="82"/>
      <c r="AS63" s="82"/>
      <c r="AT63" s="82"/>
      <c r="AU63" s="82"/>
      <c r="AV63" s="82"/>
      <c r="AW63" s="82"/>
      <c r="AX63" s="82"/>
      <c r="AY63" s="82"/>
      <c r="AZ63" s="82"/>
      <c r="BA63" s="82"/>
      <c r="BB63" s="82"/>
      <c r="BC63" s="82"/>
      <c r="BD63" s="82"/>
      <c r="BE63" s="82"/>
      <c r="BF63" s="82"/>
      <c r="BG63" s="82"/>
      <c r="BH63" s="82"/>
      <c r="BI63" s="82"/>
      <c r="BJ63" s="82"/>
      <c r="BK63" s="82"/>
      <c r="BL63" s="82"/>
      <c r="BM63" s="82"/>
      <c r="BN63" s="82"/>
    </row>
    <row r="64" spans="1:66" x14ac:dyDescent="0.25">
      <c r="A64" s="82"/>
      <c r="B64" s="82"/>
      <c r="C64" s="82"/>
      <c r="D64" s="82"/>
      <c r="E64" s="82"/>
      <c r="F64" s="82"/>
      <c r="G64" s="82"/>
      <c r="H64" s="82"/>
      <c r="I64" s="82"/>
      <c r="J64" s="82"/>
      <c r="K64" s="82"/>
      <c r="L64" s="82"/>
      <c r="M64" s="82"/>
      <c r="N64" s="82"/>
      <c r="O64" s="82"/>
      <c r="P64" s="82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82"/>
      <c r="AC64" s="82"/>
      <c r="AD64" s="82"/>
      <c r="AE64" s="82"/>
      <c r="AF64" s="82"/>
      <c r="AG64" s="82"/>
      <c r="AH64" s="82"/>
      <c r="AI64" s="82"/>
      <c r="AJ64" s="82"/>
      <c r="AK64" s="82"/>
      <c r="AL64" s="82"/>
      <c r="AM64" s="82"/>
      <c r="AN64" s="82"/>
      <c r="AO64" s="82"/>
      <c r="AP64" s="82"/>
      <c r="AQ64" s="82"/>
      <c r="AR64" s="82"/>
      <c r="AS64" s="82"/>
      <c r="AT64" s="82"/>
      <c r="AU64" s="82"/>
      <c r="AV64" s="82"/>
      <c r="AW64" s="82"/>
      <c r="AX64" s="82"/>
      <c r="AY64" s="82"/>
      <c r="AZ64" s="82"/>
      <c r="BA64" s="82"/>
      <c r="BB64" s="82"/>
      <c r="BC64" s="82"/>
      <c r="BD64" s="82"/>
      <c r="BE64" s="82"/>
      <c r="BF64" s="82"/>
      <c r="BG64" s="82"/>
      <c r="BH64" s="82"/>
      <c r="BI64" s="82"/>
      <c r="BJ64" s="82"/>
      <c r="BK64" s="82"/>
      <c r="BL64" s="82"/>
      <c r="BM64" s="82"/>
      <c r="BN64" s="82"/>
    </row>
    <row r="65" spans="1:66" x14ac:dyDescent="0.25">
      <c r="A65" s="82"/>
      <c r="B65" s="82"/>
      <c r="C65" s="82"/>
      <c r="D65" s="82"/>
      <c r="E65" s="82"/>
      <c r="F65" s="82"/>
      <c r="G65" s="82"/>
      <c r="H65" s="82"/>
      <c r="I65" s="82"/>
      <c r="J65" s="82"/>
      <c r="K65" s="82"/>
      <c r="L65" s="82"/>
      <c r="M65" s="82"/>
      <c r="N65" s="82"/>
      <c r="O65" s="82"/>
      <c r="P65" s="82"/>
      <c r="Q65" s="82"/>
      <c r="R65" s="82"/>
      <c r="S65" s="82"/>
      <c r="T65" s="82"/>
      <c r="U65" s="82"/>
      <c r="V65" s="82"/>
      <c r="W65" s="82"/>
      <c r="X65" s="82"/>
      <c r="Y65" s="82"/>
      <c r="Z65" s="82"/>
      <c r="AA65" s="82"/>
      <c r="AB65" s="82"/>
      <c r="AC65" s="82"/>
      <c r="AD65" s="82"/>
      <c r="AE65" s="82"/>
      <c r="AF65" s="82"/>
      <c r="AG65" s="82"/>
      <c r="AH65" s="82"/>
      <c r="AI65" s="82"/>
      <c r="AJ65" s="82"/>
      <c r="AK65" s="82"/>
      <c r="AL65" s="82"/>
      <c r="AM65" s="82"/>
      <c r="AN65" s="82"/>
      <c r="AO65" s="82"/>
      <c r="AP65" s="82"/>
      <c r="AQ65" s="82"/>
      <c r="AR65" s="82"/>
      <c r="AS65" s="82"/>
      <c r="AT65" s="82"/>
      <c r="AU65" s="82"/>
      <c r="AV65" s="82"/>
      <c r="AW65" s="82"/>
      <c r="AX65" s="82"/>
      <c r="AY65" s="82"/>
      <c r="AZ65" s="82"/>
      <c r="BA65" s="82"/>
      <c r="BB65" s="82"/>
      <c r="BC65" s="82"/>
      <c r="BD65" s="82"/>
      <c r="BE65" s="82"/>
      <c r="BF65" s="82"/>
      <c r="BG65" s="82"/>
      <c r="BH65" s="82"/>
      <c r="BI65" s="82"/>
      <c r="BJ65" s="82"/>
      <c r="BK65" s="82"/>
      <c r="BL65" s="82"/>
      <c r="BM65" s="82"/>
      <c r="BN65" s="82"/>
    </row>
    <row r="66" spans="1:66" x14ac:dyDescent="0.25">
      <c r="A66" s="82"/>
      <c r="B66" s="82"/>
      <c r="C66" s="82"/>
      <c r="D66" s="82"/>
      <c r="E66" s="82"/>
      <c r="F66" s="82"/>
      <c r="G66" s="82"/>
      <c r="H66" s="82"/>
      <c r="I66" s="82"/>
      <c r="J66" s="82"/>
      <c r="K66" s="82"/>
      <c r="L66" s="82"/>
      <c r="M66" s="82"/>
      <c r="N66" s="82"/>
      <c r="O66" s="82"/>
      <c r="P66" s="82"/>
      <c r="Q66" s="82"/>
      <c r="R66" s="82"/>
      <c r="S66" s="82"/>
      <c r="T66" s="82"/>
      <c r="U66" s="82"/>
      <c r="V66" s="82"/>
      <c r="W66" s="82"/>
      <c r="X66" s="82"/>
      <c r="Y66" s="82"/>
      <c r="Z66" s="82"/>
      <c r="AA66" s="82"/>
      <c r="AB66" s="82"/>
      <c r="AC66" s="82"/>
      <c r="AD66" s="82"/>
      <c r="AE66" s="82"/>
      <c r="AF66" s="82"/>
      <c r="AG66" s="82"/>
      <c r="AH66" s="82"/>
      <c r="AI66" s="82"/>
      <c r="AJ66" s="82"/>
      <c r="AK66" s="82"/>
      <c r="AL66" s="82"/>
      <c r="AM66" s="82"/>
      <c r="AN66" s="82"/>
      <c r="AO66" s="82"/>
      <c r="AP66" s="82"/>
      <c r="AQ66" s="82"/>
      <c r="AR66" s="82"/>
      <c r="AS66" s="82"/>
      <c r="AT66" s="82"/>
      <c r="AU66" s="82"/>
      <c r="AV66" s="82"/>
      <c r="AW66" s="82"/>
      <c r="AX66" s="82"/>
      <c r="AY66" s="82"/>
      <c r="AZ66" s="82"/>
      <c r="BA66" s="82"/>
      <c r="BB66" s="82"/>
      <c r="BC66" s="82"/>
      <c r="BD66" s="82"/>
      <c r="BE66" s="82"/>
      <c r="BF66" s="82"/>
      <c r="BG66" s="82"/>
      <c r="BH66" s="82"/>
      <c r="BI66" s="82"/>
      <c r="BJ66" s="82"/>
      <c r="BK66" s="82"/>
      <c r="BL66" s="82"/>
      <c r="BM66" s="82"/>
      <c r="BN66" s="82"/>
    </row>
    <row r="67" spans="1:66" x14ac:dyDescent="0.25">
      <c r="A67" s="82"/>
      <c r="B67" s="82"/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  <c r="AG67" s="82"/>
      <c r="AH67" s="82"/>
      <c r="AI67" s="82"/>
      <c r="AJ67" s="82"/>
      <c r="AK67" s="82"/>
      <c r="AL67" s="82"/>
      <c r="AM67" s="82"/>
      <c r="AN67" s="82"/>
      <c r="AO67" s="82"/>
      <c r="AP67" s="82"/>
      <c r="AQ67" s="82"/>
      <c r="AR67" s="82"/>
      <c r="AS67" s="82"/>
      <c r="AT67" s="82"/>
      <c r="AU67" s="82"/>
      <c r="AV67" s="82"/>
      <c r="AW67" s="82"/>
      <c r="AX67" s="82"/>
      <c r="AY67" s="82"/>
      <c r="AZ67" s="82"/>
      <c r="BA67" s="82"/>
      <c r="BB67" s="82"/>
      <c r="BC67" s="82"/>
      <c r="BD67" s="82"/>
      <c r="BE67" s="82"/>
      <c r="BF67" s="82"/>
      <c r="BG67" s="82"/>
      <c r="BH67" s="82"/>
      <c r="BI67" s="82"/>
      <c r="BJ67" s="82"/>
      <c r="BK67" s="82"/>
      <c r="BL67" s="82"/>
      <c r="BM67" s="82"/>
      <c r="BN67" s="82"/>
    </row>
    <row r="68" spans="1:66" x14ac:dyDescent="0.25">
      <c r="A68" s="82"/>
      <c r="B68" s="82"/>
      <c r="C68" s="82"/>
      <c r="D68" s="82"/>
      <c r="E68" s="82"/>
      <c r="F68" s="82"/>
      <c r="G68" s="82"/>
      <c r="H68" s="82"/>
      <c r="I68" s="82"/>
      <c r="J68" s="82"/>
      <c r="K68" s="82"/>
      <c r="L68" s="82"/>
      <c r="M68" s="82"/>
      <c r="N68" s="82"/>
      <c r="O68" s="82"/>
      <c r="P68" s="82"/>
      <c r="Q68" s="82"/>
      <c r="R68" s="82"/>
      <c r="S68" s="82"/>
      <c r="T68" s="82"/>
      <c r="U68" s="82"/>
      <c r="V68" s="82"/>
      <c r="W68" s="82"/>
      <c r="X68" s="82"/>
      <c r="Y68" s="82"/>
      <c r="Z68" s="82"/>
      <c r="AA68" s="82"/>
      <c r="AB68" s="82"/>
      <c r="AC68" s="82"/>
      <c r="AD68" s="82"/>
      <c r="AE68" s="82"/>
      <c r="AF68" s="82"/>
      <c r="AG68" s="82"/>
      <c r="AH68" s="82"/>
      <c r="AI68" s="82"/>
      <c r="AJ68" s="82"/>
      <c r="AK68" s="82"/>
      <c r="AL68" s="82"/>
      <c r="AM68" s="82"/>
      <c r="AN68" s="82"/>
      <c r="AO68" s="82"/>
      <c r="AP68" s="82"/>
      <c r="AQ68" s="82"/>
      <c r="AR68" s="82"/>
      <c r="AS68" s="82"/>
      <c r="AT68" s="82"/>
      <c r="AU68" s="82"/>
      <c r="AV68" s="82"/>
      <c r="AW68" s="82"/>
      <c r="AX68" s="82"/>
      <c r="AY68" s="82"/>
      <c r="AZ68" s="82"/>
      <c r="BA68" s="82"/>
      <c r="BB68" s="82"/>
      <c r="BC68" s="82"/>
      <c r="BD68" s="82"/>
      <c r="BE68" s="82"/>
      <c r="BF68" s="82"/>
      <c r="BG68" s="82"/>
      <c r="BH68" s="82"/>
      <c r="BI68" s="82"/>
      <c r="BJ68" s="82"/>
      <c r="BK68" s="82"/>
      <c r="BL68" s="82"/>
      <c r="BM68" s="82"/>
      <c r="BN68" s="82"/>
    </row>
    <row r="69" spans="1:66" x14ac:dyDescent="0.25">
      <c r="A69" s="82"/>
      <c r="B69" s="82"/>
      <c r="C69" s="82"/>
      <c r="D69" s="82"/>
      <c r="E69" s="82"/>
      <c r="F69" s="82"/>
      <c r="G69" s="82"/>
      <c r="H69" s="82"/>
      <c r="I69" s="82"/>
      <c r="J69" s="82"/>
      <c r="K69" s="82"/>
      <c r="L69" s="82"/>
      <c r="M69" s="82"/>
      <c r="N69" s="82"/>
      <c r="O69" s="82"/>
      <c r="P69" s="82"/>
      <c r="Q69" s="82"/>
      <c r="R69" s="82"/>
      <c r="S69" s="82"/>
      <c r="T69" s="82"/>
      <c r="U69" s="82"/>
      <c r="V69" s="82"/>
      <c r="W69" s="82"/>
      <c r="X69" s="82"/>
      <c r="Y69" s="82"/>
      <c r="Z69" s="82"/>
      <c r="AA69" s="82"/>
      <c r="AB69" s="82"/>
      <c r="AC69" s="82"/>
      <c r="AD69" s="82"/>
      <c r="AE69" s="82"/>
      <c r="AF69" s="82"/>
      <c r="AG69" s="82"/>
      <c r="AH69" s="82"/>
      <c r="AI69" s="82"/>
      <c r="AJ69" s="82"/>
      <c r="AK69" s="82"/>
      <c r="AL69" s="82"/>
      <c r="AM69" s="82"/>
      <c r="AN69" s="82"/>
      <c r="AO69" s="82"/>
      <c r="AP69" s="82"/>
      <c r="AQ69" s="82"/>
      <c r="AR69" s="82"/>
      <c r="AS69" s="82"/>
      <c r="AT69" s="82"/>
      <c r="AU69" s="82"/>
      <c r="AV69" s="82"/>
      <c r="AW69" s="82"/>
      <c r="AX69" s="82"/>
      <c r="AY69" s="82"/>
      <c r="AZ69" s="82"/>
      <c r="BA69" s="82"/>
      <c r="BB69" s="82"/>
      <c r="BC69" s="82"/>
      <c r="BD69" s="82"/>
      <c r="BE69" s="82"/>
      <c r="BF69" s="82"/>
      <c r="BG69" s="82"/>
      <c r="BH69" s="82"/>
      <c r="BI69" s="82"/>
      <c r="BJ69" s="82"/>
      <c r="BK69" s="82"/>
      <c r="BL69" s="82"/>
      <c r="BM69" s="82"/>
      <c r="BN69" s="82"/>
    </row>
    <row r="70" spans="1:66" x14ac:dyDescent="0.25">
      <c r="A70" s="82"/>
      <c r="B70" s="82"/>
      <c r="C70" s="82"/>
      <c r="D70" s="82"/>
      <c r="E70" s="82"/>
      <c r="F70" s="82"/>
      <c r="G70" s="82"/>
      <c r="H70" s="82"/>
      <c r="I70" s="82"/>
      <c r="J70" s="82"/>
      <c r="K70" s="82"/>
      <c r="L70" s="82"/>
      <c r="M70" s="82"/>
      <c r="N70" s="82"/>
      <c r="O70" s="82"/>
      <c r="P70" s="82"/>
      <c r="Q70" s="82"/>
      <c r="R70" s="82"/>
      <c r="S70" s="82"/>
      <c r="T70" s="82"/>
      <c r="U70" s="82"/>
      <c r="V70" s="82"/>
      <c r="W70" s="82"/>
      <c r="X70" s="82"/>
      <c r="Y70" s="82"/>
      <c r="Z70" s="82"/>
      <c r="AA70" s="82"/>
      <c r="AB70" s="82"/>
      <c r="AC70" s="82"/>
      <c r="AD70" s="82"/>
      <c r="AE70" s="82"/>
      <c r="AF70" s="82"/>
      <c r="AG70" s="82"/>
      <c r="AH70" s="82"/>
      <c r="AI70" s="82"/>
      <c r="AJ70" s="82"/>
      <c r="AK70" s="82"/>
      <c r="AL70" s="82"/>
      <c r="AM70" s="82"/>
      <c r="AN70" s="82"/>
      <c r="AO70" s="82"/>
      <c r="AP70" s="82"/>
      <c r="AQ70" s="82"/>
      <c r="AR70" s="82"/>
      <c r="AS70" s="82"/>
      <c r="AT70" s="82"/>
      <c r="AU70" s="82"/>
      <c r="AV70" s="82"/>
      <c r="AW70" s="82"/>
      <c r="AX70" s="82"/>
      <c r="AY70" s="82"/>
      <c r="AZ70" s="82"/>
      <c r="BA70" s="82"/>
      <c r="BB70" s="82"/>
      <c r="BC70" s="82"/>
      <c r="BD70" s="82"/>
      <c r="BE70" s="82"/>
      <c r="BF70" s="82"/>
      <c r="BG70" s="82"/>
      <c r="BH70" s="82"/>
      <c r="BI70" s="82"/>
      <c r="BJ70" s="82"/>
      <c r="BK70" s="82"/>
      <c r="BL70" s="82"/>
      <c r="BM70" s="82"/>
      <c r="BN70" s="82"/>
    </row>
    <row r="71" spans="1:66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2"/>
      <c r="K71" s="82"/>
      <c r="L71" s="82"/>
      <c r="M71" s="82"/>
      <c r="N71" s="82"/>
      <c r="O71" s="82"/>
      <c r="P71" s="82"/>
      <c r="Q71" s="82"/>
      <c r="R71" s="82"/>
      <c r="S71" s="82"/>
      <c r="T71" s="82"/>
      <c r="U71" s="82"/>
      <c r="V71" s="82"/>
      <c r="W71" s="82"/>
      <c r="X71" s="82"/>
      <c r="Y71" s="82"/>
      <c r="Z71" s="82"/>
      <c r="AA71" s="82"/>
      <c r="AB71" s="82"/>
      <c r="AC71" s="82"/>
      <c r="AD71" s="82"/>
      <c r="AE71" s="82"/>
      <c r="AF71" s="82"/>
      <c r="AG71" s="82"/>
      <c r="AH71" s="82"/>
      <c r="AI71" s="82"/>
      <c r="AJ71" s="82"/>
      <c r="AK71" s="82"/>
      <c r="AL71" s="82"/>
      <c r="AM71" s="82"/>
      <c r="AN71" s="82"/>
      <c r="AO71" s="82"/>
      <c r="AP71" s="82"/>
      <c r="AQ71" s="82"/>
      <c r="AR71" s="82"/>
      <c r="AS71" s="82"/>
      <c r="AT71" s="82"/>
      <c r="AU71" s="82"/>
      <c r="AV71" s="82"/>
      <c r="AW71" s="82"/>
      <c r="AX71" s="82"/>
      <c r="AY71" s="82"/>
      <c r="AZ71" s="82"/>
      <c r="BA71" s="82"/>
      <c r="BB71" s="82"/>
      <c r="BC71" s="82"/>
      <c r="BD71" s="82"/>
      <c r="BE71" s="82"/>
      <c r="BF71" s="82"/>
      <c r="BG71" s="82"/>
      <c r="BH71" s="82"/>
      <c r="BI71" s="82"/>
      <c r="BJ71" s="82"/>
      <c r="BK71" s="82"/>
      <c r="BL71" s="82"/>
      <c r="BM71" s="82"/>
      <c r="BN71" s="82"/>
    </row>
    <row r="72" spans="1:66" x14ac:dyDescent="0.25">
      <c r="A72" s="82"/>
      <c r="B72" s="82"/>
      <c r="C72" s="82"/>
      <c r="D72" s="82"/>
      <c r="E72" s="82"/>
      <c r="F72" s="82"/>
      <c r="G72" s="82"/>
      <c r="H72" s="82"/>
      <c r="I72" s="82"/>
      <c r="J72" s="82"/>
      <c r="K72" s="82"/>
      <c r="L72" s="82"/>
      <c r="M72" s="82"/>
      <c r="N72" s="82"/>
      <c r="O72" s="82"/>
      <c r="P72" s="82"/>
      <c r="Q72" s="82"/>
      <c r="R72" s="82"/>
      <c r="S72" s="82"/>
      <c r="T72" s="82"/>
      <c r="U72" s="82"/>
      <c r="V72" s="82"/>
      <c r="W72" s="82"/>
      <c r="X72" s="82"/>
      <c r="Y72" s="82"/>
      <c r="Z72" s="82"/>
      <c r="AA72" s="82"/>
      <c r="AB72" s="82"/>
      <c r="AC72" s="82"/>
      <c r="AD72" s="82"/>
      <c r="AE72" s="82"/>
      <c r="AF72" s="82"/>
      <c r="AG72" s="82"/>
      <c r="AH72" s="82"/>
      <c r="AI72" s="82"/>
      <c r="AJ72" s="82"/>
      <c r="AK72" s="82"/>
      <c r="AL72" s="82"/>
      <c r="AM72" s="82"/>
      <c r="AN72" s="82"/>
      <c r="AO72" s="82"/>
      <c r="AP72" s="82"/>
      <c r="AQ72" s="82"/>
      <c r="AR72" s="82"/>
      <c r="AS72" s="82"/>
      <c r="AT72" s="82"/>
      <c r="AU72" s="82"/>
      <c r="AV72" s="82"/>
      <c r="AW72" s="82"/>
      <c r="AX72" s="82"/>
      <c r="AY72" s="82"/>
      <c r="AZ72" s="82"/>
      <c r="BA72" s="82"/>
      <c r="BB72" s="82"/>
      <c r="BC72" s="82"/>
      <c r="BD72" s="82"/>
      <c r="BE72" s="82"/>
      <c r="BF72" s="82"/>
      <c r="BG72" s="82"/>
      <c r="BH72" s="82"/>
      <c r="BI72" s="82"/>
      <c r="BJ72" s="82"/>
      <c r="BK72" s="82"/>
      <c r="BL72" s="82"/>
      <c r="BM72" s="82"/>
      <c r="BN72" s="82"/>
    </row>
    <row r="73" spans="1:66" x14ac:dyDescent="0.25">
      <c r="A73" s="82"/>
      <c r="B73" s="82"/>
      <c r="C73" s="82"/>
      <c r="D73" s="82"/>
      <c r="E73" s="82"/>
      <c r="F73" s="82"/>
      <c r="G73" s="82"/>
      <c r="H73" s="82"/>
      <c r="I73" s="82"/>
      <c r="J73" s="82"/>
      <c r="K73" s="82"/>
      <c r="L73" s="82"/>
      <c r="M73" s="82"/>
      <c r="N73" s="82"/>
      <c r="O73" s="82"/>
      <c r="P73" s="82"/>
      <c r="Q73" s="82"/>
      <c r="R73" s="82"/>
      <c r="S73" s="82"/>
      <c r="T73" s="82"/>
      <c r="U73" s="82"/>
      <c r="V73" s="82"/>
      <c r="W73" s="82"/>
      <c r="X73" s="82"/>
      <c r="Y73" s="82"/>
      <c r="Z73" s="82"/>
      <c r="AA73" s="82"/>
      <c r="AB73" s="82"/>
      <c r="AC73" s="82"/>
      <c r="AD73" s="82"/>
      <c r="AE73" s="82"/>
      <c r="AF73" s="82"/>
      <c r="AG73" s="82"/>
      <c r="AH73" s="82"/>
      <c r="AI73" s="82"/>
      <c r="AJ73" s="82"/>
      <c r="AK73" s="82"/>
      <c r="AL73" s="82"/>
      <c r="AM73" s="82"/>
      <c r="AN73" s="82"/>
      <c r="AO73" s="82"/>
      <c r="AP73" s="82"/>
      <c r="AQ73" s="82"/>
      <c r="AR73" s="82"/>
      <c r="AS73" s="82"/>
      <c r="AT73" s="82"/>
      <c r="AU73" s="82"/>
      <c r="AV73" s="82"/>
      <c r="AW73" s="82"/>
      <c r="AX73" s="82"/>
      <c r="AY73" s="82"/>
      <c r="AZ73" s="82"/>
      <c r="BA73" s="82"/>
      <c r="BB73" s="82"/>
      <c r="BC73" s="82"/>
      <c r="BD73" s="82"/>
      <c r="BE73" s="82"/>
      <c r="BF73" s="82"/>
      <c r="BG73" s="82"/>
      <c r="BH73" s="82"/>
      <c r="BI73" s="82"/>
      <c r="BJ73" s="82"/>
      <c r="BK73" s="82"/>
      <c r="BL73" s="82"/>
      <c r="BM73" s="82"/>
      <c r="BN73" s="82"/>
    </row>
  </sheetData>
  <sheetProtection sheet="1" objects="1" scenarios="1"/>
  <mergeCells count="78">
    <mergeCell ref="K3:L4"/>
    <mergeCell ref="I3:J4"/>
    <mergeCell ref="E3:F4"/>
    <mergeCell ref="C3:D4"/>
    <mergeCell ref="A3:A10"/>
    <mergeCell ref="B3:B10"/>
    <mergeCell ref="K9:L10"/>
    <mergeCell ref="I9:J10"/>
    <mergeCell ref="E9:F10"/>
    <mergeCell ref="C9:D10"/>
    <mergeCell ref="C7:L8"/>
    <mergeCell ref="C5:L6"/>
    <mergeCell ref="K15:L16"/>
    <mergeCell ref="C25:L26"/>
    <mergeCell ref="P25:Y26"/>
    <mergeCell ref="A27:A34"/>
    <mergeCell ref="B27:B34"/>
    <mergeCell ref="C27:D28"/>
    <mergeCell ref="E27:F28"/>
    <mergeCell ref="I27:J28"/>
    <mergeCell ref="A15:A22"/>
    <mergeCell ref="B15:B22"/>
    <mergeCell ref="C15:D16"/>
    <mergeCell ref="E15:F16"/>
    <mergeCell ref="I15:J16"/>
    <mergeCell ref="C17:L18"/>
    <mergeCell ref="C19:L20"/>
    <mergeCell ref="C21:D22"/>
    <mergeCell ref="E21:F22"/>
    <mergeCell ref="I21:J22"/>
    <mergeCell ref="K21:L22"/>
    <mergeCell ref="K27:L28"/>
    <mergeCell ref="C29:L30"/>
    <mergeCell ref="C31:L32"/>
    <mergeCell ref="C33:D34"/>
    <mergeCell ref="E33:F34"/>
    <mergeCell ref="I33:J34"/>
    <mergeCell ref="K33:L34"/>
    <mergeCell ref="AA27:AA34"/>
    <mergeCell ref="Z27:Z34"/>
    <mergeCell ref="P27:Q28"/>
    <mergeCell ref="R27:S28"/>
    <mergeCell ref="V27:W28"/>
    <mergeCell ref="X27:Y28"/>
    <mergeCell ref="P29:Y30"/>
    <mergeCell ref="P31:Y32"/>
    <mergeCell ref="C1:L2"/>
    <mergeCell ref="P1:Y2"/>
    <mergeCell ref="C13:L14"/>
    <mergeCell ref="P13:Y14"/>
    <mergeCell ref="P33:Q34"/>
    <mergeCell ref="R33:S34"/>
    <mergeCell ref="V33:W34"/>
    <mergeCell ref="X33:Y34"/>
    <mergeCell ref="P17:Y18"/>
    <mergeCell ref="P19:Y20"/>
    <mergeCell ref="P21:Q22"/>
    <mergeCell ref="R21:S22"/>
    <mergeCell ref="V21:W22"/>
    <mergeCell ref="X21:Y22"/>
    <mergeCell ref="P9:Q10"/>
    <mergeCell ref="R9:S10"/>
    <mergeCell ref="AA15:AA22"/>
    <mergeCell ref="Z15:Z22"/>
    <mergeCell ref="AA3:AA10"/>
    <mergeCell ref="Z3:Z10"/>
    <mergeCell ref="V9:W10"/>
    <mergeCell ref="X9:Y10"/>
    <mergeCell ref="P5:Y6"/>
    <mergeCell ref="P7:Y8"/>
    <mergeCell ref="P15:Q16"/>
    <mergeCell ref="R15:S16"/>
    <mergeCell ref="V15:W16"/>
    <mergeCell ref="X15:Y16"/>
    <mergeCell ref="P3:Q4"/>
    <mergeCell ref="R3:S4"/>
    <mergeCell ref="V3:W4"/>
    <mergeCell ref="X3:Y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51"/>
  <sheetViews>
    <sheetView workbookViewId="0">
      <selection activeCell="U10" sqref="U10"/>
    </sheetView>
  </sheetViews>
  <sheetFormatPr baseColWidth="10" defaultRowHeight="22.5" x14ac:dyDescent="0.25"/>
  <cols>
    <col min="1" max="28" width="6.7109375" style="85" customWidth="1"/>
    <col min="29" max="34" width="11.42578125" style="85"/>
  </cols>
  <sheetData>
    <row r="1" spans="1:41" ht="23.25" thickBot="1" x14ac:dyDescent="0.3">
      <c r="A1" s="86"/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7"/>
      <c r="AJ1" s="87"/>
      <c r="AK1" s="87"/>
      <c r="AL1" s="87"/>
      <c r="AM1" s="87"/>
      <c r="AN1" s="87"/>
      <c r="AO1" s="87"/>
    </row>
    <row r="2" spans="1:41" ht="20.100000000000001" customHeight="1" x14ac:dyDescent="0.25">
      <c r="A2" s="174">
        <v>1</v>
      </c>
      <c r="B2" s="172" t="str">
        <f>IF('Matchs de classement'!R27="","",IF('Matchs de classement'!R27&gt;'Matchs de classement'!R33,'Matchs de classement'!P29,IF('Matchs de classement'!R33&gt;'Matchs de classement'!R27,'Matchs de classement'!P31,IF('Matchs de classement'!R27='Matchs de classement'!R33,IF('Matchs de classement'!X27&gt;'Matchs de classement'!X33,'Matchs de classement'!P29,IF('Matchs de classement'!R33='Matchs de classement'!R27,IF('Matchs de classement'!X33&gt;'Matchs de classement'!X27,'Matchs de classement'!P31)))))))</f>
        <v/>
      </c>
      <c r="C2" s="172"/>
      <c r="D2" s="172"/>
      <c r="E2" s="172"/>
      <c r="F2" s="172"/>
      <c r="G2" s="172"/>
      <c r="H2" s="172"/>
      <c r="I2" s="172"/>
      <c r="J2" s="172"/>
      <c r="K2" s="173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7"/>
      <c r="AJ2" s="87"/>
      <c r="AK2" s="87"/>
      <c r="AL2" s="87"/>
      <c r="AM2" s="87"/>
      <c r="AN2" s="87"/>
      <c r="AO2" s="87"/>
    </row>
    <row r="3" spans="1:41" ht="20.100000000000001" customHeight="1" x14ac:dyDescent="0.25">
      <c r="A3" s="175"/>
      <c r="B3" s="168"/>
      <c r="C3" s="168"/>
      <c r="D3" s="168"/>
      <c r="E3" s="168"/>
      <c r="F3" s="168"/>
      <c r="G3" s="168"/>
      <c r="H3" s="168"/>
      <c r="I3" s="168"/>
      <c r="J3" s="168"/>
      <c r="K3" s="169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7"/>
      <c r="AJ3" s="87"/>
      <c r="AK3" s="87"/>
      <c r="AL3" s="87"/>
      <c r="AM3" s="87"/>
      <c r="AN3" s="87"/>
      <c r="AO3" s="87"/>
    </row>
    <row r="4" spans="1:41" ht="20.100000000000001" customHeight="1" x14ac:dyDescent="0.25">
      <c r="A4" s="175">
        <v>2</v>
      </c>
      <c r="B4" s="168" t="str">
        <f>IF('Matchs de classement'!R27="","",IF(Classement!B2='Matchs de classement'!P29,'Matchs de classement'!P31,'Matchs de classement'!P29))</f>
        <v/>
      </c>
      <c r="C4" s="168"/>
      <c r="D4" s="168"/>
      <c r="E4" s="168"/>
      <c r="F4" s="168"/>
      <c r="G4" s="168"/>
      <c r="H4" s="168"/>
      <c r="I4" s="168"/>
      <c r="J4" s="168"/>
      <c r="K4" s="169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7"/>
      <c r="AJ4" s="87"/>
      <c r="AK4" s="87"/>
      <c r="AL4" s="87"/>
      <c r="AM4" s="87"/>
      <c r="AN4" s="87"/>
      <c r="AO4" s="87"/>
    </row>
    <row r="5" spans="1:41" ht="20.100000000000001" customHeight="1" x14ac:dyDescent="0.25">
      <c r="A5" s="175"/>
      <c r="B5" s="168"/>
      <c r="C5" s="168"/>
      <c r="D5" s="168"/>
      <c r="E5" s="168"/>
      <c r="F5" s="168"/>
      <c r="G5" s="168"/>
      <c r="H5" s="168"/>
      <c r="I5" s="168"/>
      <c r="J5" s="168"/>
      <c r="K5" s="169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  <c r="AI5" s="87"/>
      <c r="AJ5" s="87"/>
      <c r="AK5" s="87"/>
      <c r="AL5" s="87"/>
      <c r="AM5" s="87"/>
      <c r="AN5" s="87"/>
      <c r="AO5" s="87"/>
    </row>
    <row r="6" spans="1:41" ht="20.100000000000001" customHeight="1" x14ac:dyDescent="0.25">
      <c r="A6" s="175">
        <v>3</v>
      </c>
      <c r="B6" s="168" t="str">
        <f>IF('Matchs de classement'!E27="","",IF('Matchs de classement'!E27&gt;'Matchs de classement'!E33,'Matchs de classement'!C29,IF('Matchs de classement'!E33&gt;'Matchs de classement'!E27,'Matchs de classement'!C31,IF('Matchs de classement'!E27='Matchs de classement'!E33,IF('Matchs de classement'!K27&gt;'Matchs de classement'!K33,'Matchs de classement'!C29,IF('Matchs de classement'!E33='Matchs de classement'!E27,IF('Matchs de classement'!K33&gt;'Matchs de classement'!K27,'Matchs de classement'!C31)))))))</f>
        <v/>
      </c>
      <c r="C6" s="168"/>
      <c r="D6" s="168"/>
      <c r="E6" s="168"/>
      <c r="F6" s="168"/>
      <c r="G6" s="168"/>
      <c r="H6" s="168"/>
      <c r="I6" s="168"/>
      <c r="J6" s="168"/>
      <c r="K6" s="169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7"/>
      <c r="AJ6" s="87"/>
      <c r="AK6" s="87"/>
      <c r="AL6" s="87"/>
      <c r="AM6" s="87"/>
      <c r="AN6" s="87"/>
      <c r="AO6" s="87"/>
    </row>
    <row r="7" spans="1:41" ht="20.100000000000001" customHeight="1" x14ac:dyDescent="0.25">
      <c r="A7" s="175"/>
      <c r="B7" s="168"/>
      <c r="C7" s="168"/>
      <c r="D7" s="168"/>
      <c r="E7" s="168"/>
      <c r="F7" s="168"/>
      <c r="G7" s="168"/>
      <c r="H7" s="168"/>
      <c r="I7" s="168"/>
      <c r="J7" s="168"/>
      <c r="K7" s="169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  <c r="AI7" s="87"/>
      <c r="AJ7" s="87"/>
      <c r="AK7" s="87"/>
      <c r="AL7" s="87"/>
      <c r="AM7" s="87"/>
      <c r="AN7" s="87"/>
      <c r="AO7" s="87"/>
    </row>
    <row r="8" spans="1:41" ht="20.100000000000001" customHeight="1" x14ac:dyDescent="0.25">
      <c r="A8" s="175">
        <v>4</v>
      </c>
      <c r="B8" s="168" t="str">
        <f>IF('Matchs de classement'!E27="","",IF(Classement!B6='Matchs de classement'!C29,'Matchs de classement'!C31,'Matchs de classement'!C29))</f>
        <v/>
      </c>
      <c r="C8" s="168"/>
      <c r="D8" s="168"/>
      <c r="E8" s="168"/>
      <c r="F8" s="168"/>
      <c r="G8" s="168"/>
      <c r="H8" s="168"/>
      <c r="I8" s="168"/>
      <c r="J8" s="168"/>
      <c r="K8" s="169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7"/>
      <c r="AJ8" s="87"/>
      <c r="AK8" s="87"/>
      <c r="AL8" s="87"/>
      <c r="AM8" s="87"/>
      <c r="AN8" s="87"/>
      <c r="AO8" s="87"/>
    </row>
    <row r="9" spans="1:41" ht="20.100000000000001" customHeight="1" x14ac:dyDescent="0.25">
      <c r="A9" s="175"/>
      <c r="B9" s="168"/>
      <c r="C9" s="168"/>
      <c r="D9" s="168"/>
      <c r="E9" s="168"/>
      <c r="F9" s="168"/>
      <c r="G9" s="168"/>
      <c r="H9" s="168"/>
      <c r="I9" s="168"/>
      <c r="J9" s="168"/>
      <c r="K9" s="169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7"/>
      <c r="AJ9" s="87"/>
      <c r="AK9" s="87"/>
      <c r="AL9" s="87"/>
      <c r="AM9" s="87"/>
      <c r="AN9" s="87"/>
      <c r="AO9" s="87"/>
    </row>
    <row r="10" spans="1:41" ht="20.100000000000001" customHeight="1" x14ac:dyDescent="0.25">
      <c r="A10" s="175">
        <v>5</v>
      </c>
      <c r="B10" s="168" t="str">
        <f>IF('Matchs de classement'!R15="","",IF('Matchs de classement'!R15&gt;'Matchs de classement'!R21,'Matchs de classement'!P17,IF('Matchs de classement'!R21&gt;'Matchs de classement'!R15,'Matchs de classement'!P19,IF('Matchs de classement'!R15='Matchs de classement'!R21,IF('Matchs de classement'!X15&gt;'Matchs de classement'!X21,'Matchs de classement'!P17,IF('Matchs de classement'!R21='Matchs de classement'!R15,IF('Matchs de classement'!X21&gt;'Matchs de classement'!X15,'Matchs de classement'!P19)))))))</f>
        <v/>
      </c>
      <c r="C10" s="168"/>
      <c r="D10" s="168"/>
      <c r="E10" s="168"/>
      <c r="F10" s="168"/>
      <c r="G10" s="168"/>
      <c r="H10" s="168"/>
      <c r="I10" s="168"/>
      <c r="J10" s="168"/>
      <c r="K10" s="169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7"/>
      <c r="AJ10" s="87"/>
      <c r="AK10" s="87"/>
      <c r="AL10" s="87"/>
      <c r="AM10" s="87"/>
      <c r="AN10" s="87"/>
      <c r="AO10" s="87"/>
    </row>
    <row r="11" spans="1:41" ht="20.100000000000001" customHeight="1" x14ac:dyDescent="0.25">
      <c r="A11" s="175"/>
      <c r="B11" s="168"/>
      <c r="C11" s="168"/>
      <c r="D11" s="168"/>
      <c r="E11" s="168"/>
      <c r="F11" s="168"/>
      <c r="G11" s="168"/>
      <c r="H11" s="168"/>
      <c r="I11" s="168"/>
      <c r="J11" s="168"/>
      <c r="K11" s="169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7"/>
      <c r="AJ11" s="87"/>
      <c r="AK11" s="87"/>
      <c r="AL11" s="87"/>
      <c r="AM11" s="87"/>
      <c r="AN11" s="87"/>
      <c r="AO11" s="87"/>
    </row>
    <row r="12" spans="1:41" ht="20.100000000000001" customHeight="1" x14ac:dyDescent="0.25">
      <c r="A12" s="175">
        <v>6</v>
      </c>
      <c r="B12" s="168" t="str">
        <f>IF('Matchs de classement'!R15="","",IF(Classement!B10='Matchs de classement'!P17,'Matchs de classement'!P19,'Matchs de classement'!P17))</f>
        <v/>
      </c>
      <c r="C12" s="168"/>
      <c r="D12" s="168"/>
      <c r="E12" s="168"/>
      <c r="F12" s="168"/>
      <c r="G12" s="168"/>
      <c r="H12" s="168"/>
      <c r="I12" s="168"/>
      <c r="J12" s="168"/>
      <c r="K12" s="169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7"/>
      <c r="AJ12" s="87"/>
      <c r="AK12" s="87"/>
      <c r="AL12" s="87"/>
      <c r="AM12" s="87"/>
      <c r="AN12" s="87"/>
      <c r="AO12" s="87"/>
    </row>
    <row r="13" spans="1:41" ht="20.100000000000001" customHeight="1" x14ac:dyDescent="0.25">
      <c r="A13" s="175"/>
      <c r="B13" s="168"/>
      <c r="C13" s="168"/>
      <c r="D13" s="168"/>
      <c r="E13" s="168"/>
      <c r="F13" s="168"/>
      <c r="G13" s="168"/>
      <c r="H13" s="168"/>
      <c r="I13" s="168"/>
      <c r="J13" s="168"/>
      <c r="K13" s="169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7"/>
      <c r="AJ13" s="87"/>
      <c r="AK13" s="87"/>
      <c r="AL13" s="87"/>
      <c r="AM13" s="87"/>
      <c r="AN13" s="87"/>
      <c r="AO13" s="87"/>
    </row>
    <row r="14" spans="1:41" ht="20.100000000000001" customHeight="1" x14ac:dyDescent="0.25">
      <c r="A14" s="175">
        <v>7</v>
      </c>
      <c r="B14" s="168" t="str">
        <f>IF('Matchs de classement'!E15="","",IF('Matchs de classement'!E15&gt;'Matchs de classement'!E21,'Matchs de classement'!C17,IF('Matchs de classement'!E21&gt;'Matchs de classement'!E15,'Matchs de classement'!C19,IF('Matchs de classement'!E15='Matchs de classement'!E21,IF('Matchs de classement'!K15&gt;'Matchs de classement'!K21,'Matchs de classement'!C17,IF('Matchs de classement'!E21='Matchs de classement'!E15,IF('Matchs de classement'!K21&gt;'Matchs de classement'!K15,'Matchs de classement'!C19)))))))</f>
        <v/>
      </c>
      <c r="C14" s="168"/>
      <c r="D14" s="168"/>
      <c r="E14" s="168"/>
      <c r="F14" s="168"/>
      <c r="G14" s="168"/>
      <c r="H14" s="168"/>
      <c r="I14" s="168"/>
      <c r="J14" s="168"/>
      <c r="K14" s="169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7"/>
      <c r="AJ14" s="87"/>
      <c r="AK14" s="87"/>
      <c r="AL14" s="87"/>
      <c r="AM14" s="87"/>
      <c r="AN14" s="87"/>
      <c r="AO14" s="87"/>
    </row>
    <row r="15" spans="1:41" ht="20.100000000000001" customHeight="1" x14ac:dyDescent="0.25">
      <c r="A15" s="175"/>
      <c r="B15" s="168"/>
      <c r="C15" s="168"/>
      <c r="D15" s="168"/>
      <c r="E15" s="168"/>
      <c r="F15" s="168"/>
      <c r="G15" s="168"/>
      <c r="H15" s="168"/>
      <c r="I15" s="168"/>
      <c r="J15" s="168"/>
      <c r="K15" s="169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87"/>
      <c r="AK15" s="87"/>
      <c r="AL15" s="87"/>
      <c r="AM15" s="87"/>
      <c r="AN15" s="87"/>
      <c r="AO15" s="87"/>
    </row>
    <row r="16" spans="1:41" ht="20.100000000000001" customHeight="1" x14ac:dyDescent="0.25">
      <c r="A16" s="175">
        <v>8</v>
      </c>
      <c r="B16" s="168" t="str">
        <f>IF('Matchs de classement'!E15="","",IF(Classement!B14='Matchs de classement'!C17,'Matchs de classement'!C19,'Matchs de classement'!C17))</f>
        <v/>
      </c>
      <c r="C16" s="168"/>
      <c r="D16" s="168"/>
      <c r="E16" s="168"/>
      <c r="F16" s="168"/>
      <c r="G16" s="168"/>
      <c r="H16" s="168"/>
      <c r="I16" s="168"/>
      <c r="J16" s="168"/>
      <c r="K16" s="169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7"/>
      <c r="AJ16" s="87"/>
      <c r="AK16" s="87"/>
      <c r="AL16" s="87"/>
      <c r="AM16" s="87"/>
      <c r="AN16" s="87"/>
      <c r="AO16" s="87"/>
    </row>
    <row r="17" spans="1:41" ht="20.100000000000001" customHeight="1" x14ac:dyDescent="0.25">
      <c r="A17" s="175"/>
      <c r="B17" s="168"/>
      <c r="C17" s="168"/>
      <c r="D17" s="168"/>
      <c r="E17" s="168"/>
      <c r="F17" s="168"/>
      <c r="G17" s="168"/>
      <c r="H17" s="168"/>
      <c r="I17" s="168"/>
      <c r="J17" s="168"/>
      <c r="K17" s="169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7"/>
      <c r="AJ17" s="87"/>
      <c r="AK17" s="87"/>
      <c r="AL17" s="87"/>
      <c r="AM17" s="87"/>
      <c r="AN17" s="87"/>
      <c r="AO17" s="87"/>
    </row>
    <row r="18" spans="1:41" ht="20.100000000000001" customHeight="1" x14ac:dyDescent="0.25">
      <c r="A18" s="175">
        <v>9</v>
      </c>
      <c r="B18" s="168" t="str">
        <f>IF('Matchs de classement'!R3="","",IF('Matchs de classement'!R3&gt;'Matchs de classement'!R9,'Matchs de classement'!P5,IF('Matchs de classement'!R9&gt;'Matchs de classement'!R3,'Matchs de classement'!P7,IF('Matchs de classement'!R3='Matchs de classement'!R9,IF('Matchs de classement'!X3&gt;'Matchs de classement'!X9,'Matchs de classement'!P5,IF('Matchs de classement'!R9='Matchs de classement'!R3,IF('Matchs de classement'!X9&gt;'Matchs de classement'!X3,'Matchs de classement'!P7)))))))</f>
        <v/>
      </c>
      <c r="C18" s="168"/>
      <c r="D18" s="168"/>
      <c r="E18" s="168"/>
      <c r="F18" s="168"/>
      <c r="G18" s="168"/>
      <c r="H18" s="168"/>
      <c r="I18" s="168"/>
      <c r="J18" s="168"/>
      <c r="K18" s="169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7"/>
      <c r="AJ18" s="87"/>
      <c r="AK18" s="87"/>
      <c r="AL18" s="87"/>
      <c r="AM18" s="87"/>
      <c r="AN18" s="87"/>
      <c r="AO18" s="87"/>
    </row>
    <row r="19" spans="1:41" ht="20.100000000000001" customHeight="1" x14ac:dyDescent="0.25">
      <c r="A19" s="175"/>
      <c r="B19" s="168"/>
      <c r="C19" s="168"/>
      <c r="D19" s="168"/>
      <c r="E19" s="168"/>
      <c r="F19" s="168"/>
      <c r="G19" s="168"/>
      <c r="H19" s="168"/>
      <c r="I19" s="168"/>
      <c r="J19" s="168"/>
      <c r="K19" s="169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7"/>
      <c r="AJ19" s="87"/>
      <c r="AK19" s="87"/>
      <c r="AL19" s="87"/>
      <c r="AM19" s="87"/>
      <c r="AN19" s="87"/>
      <c r="AO19" s="87"/>
    </row>
    <row r="20" spans="1:41" ht="20.100000000000001" customHeight="1" x14ac:dyDescent="0.25">
      <c r="A20" s="175">
        <v>10</v>
      </c>
      <c r="B20" s="168" t="str">
        <f>IF('Matchs de classement'!R3="","",IF(Classement!B18='Matchs de classement'!P5,'Matchs de classement'!P7,'Matchs de classement'!P5))</f>
        <v/>
      </c>
      <c r="C20" s="168"/>
      <c r="D20" s="168"/>
      <c r="E20" s="168"/>
      <c r="F20" s="168"/>
      <c r="G20" s="168"/>
      <c r="H20" s="168"/>
      <c r="I20" s="168"/>
      <c r="J20" s="168"/>
      <c r="K20" s="169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7"/>
      <c r="AJ20" s="87"/>
      <c r="AK20" s="87"/>
      <c r="AL20" s="87"/>
      <c r="AM20" s="87"/>
      <c r="AN20" s="87"/>
      <c r="AO20" s="87"/>
    </row>
    <row r="21" spans="1:41" ht="20.100000000000001" customHeight="1" x14ac:dyDescent="0.25">
      <c r="A21" s="175"/>
      <c r="B21" s="168"/>
      <c r="C21" s="168"/>
      <c r="D21" s="168"/>
      <c r="E21" s="168"/>
      <c r="F21" s="168"/>
      <c r="G21" s="168"/>
      <c r="H21" s="168"/>
      <c r="I21" s="168"/>
      <c r="J21" s="168"/>
      <c r="K21" s="169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7"/>
      <c r="AJ21" s="87"/>
      <c r="AK21" s="87"/>
      <c r="AL21" s="87"/>
      <c r="AM21" s="87"/>
      <c r="AN21" s="87"/>
      <c r="AO21" s="87"/>
    </row>
    <row r="22" spans="1:41" ht="20.100000000000001" customHeight="1" x14ac:dyDescent="0.25">
      <c r="A22" s="175">
        <v>11</v>
      </c>
      <c r="B22" s="168" t="str">
        <f>IF('Matchs de classement'!E3="","",IF('Matchs de classement'!E3&gt;'Matchs de classement'!E9,'Matchs de classement'!C5,IF('Matchs de classement'!E9&gt;'Matchs de classement'!E3,'Matchs de classement'!C7,IF('Matchs de classement'!E3='Matchs de classement'!E9,IF('Matchs de classement'!K3&gt;'Matchs de classement'!K9,'Matchs de classement'!C5,IF('Matchs de classement'!K9&gt;'Matchs de classement'!K3,'Matchs de classement'!C7))))))</f>
        <v/>
      </c>
      <c r="C22" s="168"/>
      <c r="D22" s="168"/>
      <c r="E22" s="168"/>
      <c r="F22" s="168"/>
      <c r="G22" s="168"/>
      <c r="H22" s="168"/>
      <c r="I22" s="168"/>
      <c r="J22" s="168"/>
      <c r="K22" s="169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7"/>
      <c r="AJ22" s="87"/>
      <c r="AK22" s="87"/>
      <c r="AL22" s="87"/>
      <c r="AM22" s="87"/>
      <c r="AN22" s="87"/>
      <c r="AO22" s="87"/>
    </row>
    <row r="23" spans="1:41" ht="20.100000000000001" customHeight="1" x14ac:dyDescent="0.25">
      <c r="A23" s="175"/>
      <c r="B23" s="168"/>
      <c r="C23" s="168"/>
      <c r="D23" s="168"/>
      <c r="E23" s="168"/>
      <c r="F23" s="168"/>
      <c r="G23" s="168"/>
      <c r="H23" s="168"/>
      <c r="I23" s="168"/>
      <c r="J23" s="168"/>
      <c r="K23" s="169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7"/>
      <c r="AJ23" s="87"/>
      <c r="AK23" s="87"/>
      <c r="AL23" s="87"/>
      <c r="AM23" s="87"/>
      <c r="AN23" s="87"/>
      <c r="AO23" s="87"/>
    </row>
    <row r="24" spans="1:41" ht="20.100000000000001" customHeight="1" x14ac:dyDescent="0.25">
      <c r="A24" s="175">
        <v>12</v>
      </c>
      <c r="B24" s="168" t="str">
        <f>IF('Matchs de classement'!E3="","",IF(Classement!B22='Matchs de classement'!C5,'Matchs de classement'!C7,'Matchs de classement'!C5))</f>
        <v/>
      </c>
      <c r="C24" s="168"/>
      <c r="D24" s="168"/>
      <c r="E24" s="168"/>
      <c r="F24" s="168"/>
      <c r="G24" s="168"/>
      <c r="H24" s="168"/>
      <c r="I24" s="168"/>
      <c r="J24" s="168"/>
      <c r="K24" s="169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  <c r="AI24" s="87"/>
      <c r="AJ24" s="87"/>
      <c r="AK24" s="87"/>
      <c r="AL24" s="87"/>
      <c r="AM24" s="87"/>
      <c r="AN24" s="87"/>
      <c r="AO24" s="87"/>
    </row>
    <row r="25" spans="1:41" ht="20.100000000000001" customHeight="1" thickBot="1" x14ac:dyDescent="0.3">
      <c r="A25" s="176"/>
      <c r="B25" s="170"/>
      <c r="C25" s="170"/>
      <c r="D25" s="170"/>
      <c r="E25" s="170"/>
      <c r="F25" s="170"/>
      <c r="G25" s="170"/>
      <c r="H25" s="170"/>
      <c r="I25" s="170"/>
      <c r="J25" s="170"/>
      <c r="K25" s="171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7"/>
      <c r="AJ25" s="87"/>
      <c r="AK25" s="87"/>
      <c r="AL25" s="87"/>
      <c r="AM25" s="87"/>
      <c r="AN25" s="87"/>
      <c r="AO25" s="87"/>
    </row>
    <row r="26" spans="1:41" x14ac:dyDescent="0.25">
      <c r="A26" s="86"/>
      <c r="B26" s="86"/>
      <c r="C26" s="86"/>
      <c r="D26" s="86"/>
      <c r="E26" s="86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7"/>
      <c r="AJ26" s="87"/>
      <c r="AK26" s="87"/>
      <c r="AL26" s="87"/>
      <c r="AM26" s="87"/>
      <c r="AN26" s="87"/>
      <c r="AO26" s="87"/>
    </row>
    <row r="27" spans="1:41" x14ac:dyDescent="0.25">
      <c r="A27" s="86"/>
      <c r="B27" s="86"/>
      <c r="C27" s="86"/>
      <c r="D27" s="86"/>
      <c r="E27" s="86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7"/>
      <c r="AJ27" s="87"/>
      <c r="AK27" s="87"/>
      <c r="AL27" s="87"/>
      <c r="AM27" s="87"/>
      <c r="AN27" s="87"/>
      <c r="AO27" s="87"/>
    </row>
    <row r="28" spans="1:41" x14ac:dyDescent="0.25">
      <c r="A28" s="86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7"/>
      <c r="AJ28" s="87"/>
      <c r="AK28" s="87"/>
      <c r="AL28" s="87"/>
      <c r="AM28" s="87"/>
      <c r="AN28" s="87"/>
      <c r="AO28" s="87"/>
    </row>
    <row r="29" spans="1:41" x14ac:dyDescent="0.25">
      <c r="A29" s="86"/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7"/>
      <c r="AJ29" s="87"/>
      <c r="AK29" s="87"/>
      <c r="AL29" s="87"/>
      <c r="AM29" s="87"/>
      <c r="AN29" s="87"/>
      <c r="AO29" s="87"/>
    </row>
    <row r="30" spans="1:41" x14ac:dyDescent="0.25">
      <c r="A30" s="86"/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7"/>
      <c r="AJ30" s="87"/>
      <c r="AK30" s="87"/>
      <c r="AL30" s="87"/>
      <c r="AM30" s="87"/>
      <c r="AN30" s="87"/>
      <c r="AO30" s="87"/>
    </row>
    <row r="31" spans="1:41" x14ac:dyDescent="0.25">
      <c r="A31" s="86"/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7"/>
      <c r="AJ31" s="87"/>
      <c r="AK31" s="87"/>
      <c r="AL31" s="87"/>
      <c r="AM31" s="87"/>
      <c r="AN31" s="87"/>
      <c r="AO31" s="87"/>
    </row>
    <row r="32" spans="1:41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7"/>
      <c r="AJ32" s="87"/>
      <c r="AK32" s="87"/>
      <c r="AL32" s="87"/>
      <c r="AM32" s="87"/>
      <c r="AN32" s="87"/>
      <c r="AO32" s="87"/>
    </row>
    <row r="33" spans="1:41" x14ac:dyDescent="0.25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7"/>
      <c r="AJ33" s="87"/>
      <c r="AK33" s="87"/>
      <c r="AL33" s="87"/>
      <c r="AM33" s="87"/>
      <c r="AN33" s="87"/>
      <c r="AO33" s="87"/>
    </row>
    <row r="34" spans="1:41" x14ac:dyDescent="0.25">
      <c r="A34" s="86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7"/>
      <c r="AJ34" s="87"/>
      <c r="AK34" s="87"/>
      <c r="AL34" s="87"/>
      <c r="AM34" s="87"/>
      <c r="AN34" s="87"/>
      <c r="AO34" s="87"/>
    </row>
    <row r="35" spans="1:41" x14ac:dyDescent="0.25">
      <c r="A35" s="86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7"/>
      <c r="AJ35" s="87"/>
      <c r="AK35" s="87"/>
      <c r="AL35" s="87"/>
      <c r="AM35" s="87"/>
      <c r="AN35" s="87"/>
      <c r="AO35" s="87"/>
    </row>
    <row r="36" spans="1:41" x14ac:dyDescent="0.25">
      <c r="A36" s="86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7"/>
      <c r="AJ36" s="87"/>
      <c r="AK36" s="87"/>
      <c r="AL36" s="87"/>
      <c r="AM36" s="87"/>
      <c r="AN36" s="87"/>
      <c r="AO36" s="87"/>
    </row>
    <row r="37" spans="1:41" x14ac:dyDescent="0.25">
      <c r="A37" s="86"/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7"/>
      <c r="AJ37" s="87"/>
      <c r="AK37" s="87"/>
      <c r="AL37" s="87"/>
      <c r="AM37" s="87"/>
      <c r="AN37" s="87"/>
      <c r="AO37" s="87"/>
    </row>
    <row r="38" spans="1:41" x14ac:dyDescent="0.25">
      <c r="A38" s="86"/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7"/>
      <c r="AJ38" s="87"/>
      <c r="AK38" s="87"/>
      <c r="AL38" s="87"/>
      <c r="AM38" s="87"/>
      <c r="AN38" s="87"/>
      <c r="AO38" s="87"/>
    </row>
    <row r="39" spans="1:41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7"/>
      <c r="AJ39" s="87"/>
      <c r="AK39" s="87"/>
      <c r="AL39" s="87"/>
      <c r="AM39" s="87"/>
      <c r="AN39" s="87"/>
      <c r="AO39" s="87"/>
    </row>
    <row r="40" spans="1:41" x14ac:dyDescent="0.25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7"/>
      <c r="AJ40" s="87"/>
      <c r="AK40" s="87"/>
      <c r="AL40" s="87"/>
      <c r="AM40" s="87"/>
      <c r="AN40" s="87"/>
      <c r="AO40" s="87"/>
    </row>
    <row r="41" spans="1:41" x14ac:dyDescent="0.25">
      <c r="A41" s="86"/>
      <c r="B41" s="86"/>
      <c r="C41" s="86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7"/>
      <c r="AJ41" s="87"/>
      <c r="AK41" s="87"/>
      <c r="AL41" s="87"/>
      <c r="AM41" s="87"/>
      <c r="AN41" s="87"/>
      <c r="AO41" s="87"/>
    </row>
    <row r="42" spans="1:41" x14ac:dyDescent="0.25">
      <c r="A42" s="86"/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7"/>
      <c r="AJ42" s="87"/>
      <c r="AK42" s="87"/>
      <c r="AL42" s="87"/>
      <c r="AM42" s="87"/>
      <c r="AN42" s="87"/>
      <c r="AO42" s="87"/>
    </row>
    <row r="43" spans="1:41" x14ac:dyDescent="0.25">
      <c r="A43" s="86"/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7"/>
      <c r="AJ43" s="87"/>
      <c r="AK43" s="87"/>
      <c r="AL43" s="87"/>
      <c r="AM43" s="87"/>
      <c r="AN43" s="87"/>
      <c r="AO43" s="87"/>
    </row>
    <row r="44" spans="1:41" x14ac:dyDescent="0.25">
      <c r="A44" s="86"/>
      <c r="B44" s="86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7"/>
      <c r="AJ44" s="87"/>
      <c r="AK44" s="87"/>
      <c r="AL44" s="87"/>
      <c r="AM44" s="87"/>
      <c r="AN44" s="87"/>
      <c r="AO44" s="87"/>
    </row>
    <row r="45" spans="1:41" x14ac:dyDescent="0.25">
      <c r="A45" s="86"/>
      <c r="B45" s="86"/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7"/>
      <c r="AJ45" s="87"/>
      <c r="AK45" s="87"/>
      <c r="AL45" s="87"/>
      <c r="AM45" s="87"/>
      <c r="AN45" s="87"/>
      <c r="AO45" s="87"/>
    </row>
    <row r="46" spans="1:41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7"/>
      <c r="AJ46" s="87"/>
      <c r="AK46" s="87"/>
      <c r="AL46" s="87"/>
      <c r="AM46" s="87"/>
      <c r="AN46" s="87"/>
      <c r="AO46" s="87"/>
    </row>
    <row r="47" spans="1:41" x14ac:dyDescent="0.25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7"/>
      <c r="AJ47" s="87"/>
      <c r="AK47" s="87"/>
      <c r="AL47" s="87"/>
      <c r="AM47" s="87"/>
      <c r="AN47" s="87"/>
      <c r="AO47" s="87"/>
    </row>
    <row r="48" spans="1:41" x14ac:dyDescent="0.25">
      <c r="A48" s="86"/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7"/>
      <c r="AJ48" s="87"/>
      <c r="AK48" s="87"/>
      <c r="AL48" s="87"/>
      <c r="AM48" s="87"/>
      <c r="AN48" s="87"/>
      <c r="AO48" s="87"/>
    </row>
    <row r="49" spans="1:41" x14ac:dyDescent="0.25">
      <c r="A49" s="86"/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7"/>
      <c r="AJ49" s="87"/>
      <c r="AK49" s="87"/>
      <c r="AL49" s="87"/>
      <c r="AM49" s="87"/>
      <c r="AN49" s="87"/>
      <c r="AO49" s="87"/>
    </row>
    <row r="50" spans="1:41" x14ac:dyDescent="0.25">
      <c r="A50" s="86"/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7"/>
      <c r="AJ50" s="87"/>
      <c r="AK50" s="87"/>
      <c r="AL50" s="87"/>
      <c r="AM50" s="87"/>
      <c r="AN50" s="87"/>
      <c r="AO50" s="87"/>
    </row>
    <row r="51" spans="1:41" x14ac:dyDescent="0.25">
      <c r="A51" s="86"/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7"/>
      <c r="AJ51" s="87"/>
      <c r="AK51" s="87"/>
      <c r="AL51" s="87"/>
      <c r="AM51" s="87"/>
      <c r="AN51" s="87"/>
      <c r="AO51" s="87"/>
    </row>
  </sheetData>
  <sheetProtection sheet="1" objects="1" scenarios="1"/>
  <mergeCells count="24">
    <mergeCell ref="A2:A3"/>
    <mergeCell ref="A24:A25"/>
    <mergeCell ref="A22:A23"/>
    <mergeCell ref="A20:A21"/>
    <mergeCell ref="A18:A19"/>
    <mergeCell ref="A16:A17"/>
    <mergeCell ref="A14:A15"/>
    <mergeCell ref="A12:A13"/>
    <mergeCell ref="A10:A11"/>
    <mergeCell ref="A8:A9"/>
    <mergeCell ref="A6:A7"/>
    <mergeCell ref="A4:A5"/>
    <mergeCell ref="B24:K25"/>
    <mergeCell ref="B2:K3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Equipes</vt:lpstr>
      <vt:lpstr>Matchs de poule</vt:lpstr>
      <vt:lpstr>Matchs de classement</vt:lpstr>
      <vt:lpstr>Classement</vt:lpstr>
      <vt:lpstr>Poule_A</vt:lpstr>
      <vt:lpstr>Poule_B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2017-09-16T09:38:32Z</dcterms:created>
  <dcterms:modified xsi:type="dcterms:W3CDTF">2019-05-19T11:09:04Z</dcterms:modified>
</cp:coreProperties>
</file>