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cedolimited-my.sharepoint.com/personal/gaelle_rouxel_cedo_com/Documents/PERSO/EMPRUNT/"/>
    </mc:Choice>
  </mc:AlternateContent>
  <bookViews>
    <workbookView xWindow="0" yWindow="0" windowWidth="28800" windowHeight="1177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E8" i="1" s="1"/>
  <c r="G8" i="1" s="1"/>
  <c r="H8" i="1" s="1"/>
  <c r="C9" i="1" s="1"/>
  <c r="E9" i="1" s="1"/>
  <c r="A114" i="1"/>
  <c r="G9" i="1" l="1"/>
  <c r="H9" i="1" s="1"/>
  <c r="C10" i="1" s="1"/>
  <c r="E10" i="1" s="1"/>
  <c r="G10" i="1" l="1"/>
  <c r="H10" i="1" s="1"/>
  <c r="C13" i="1" s="1"/>
  <c r="E13" i="1" s="1"/>
  <c r="G13" i="1" s="1"/>
  <c r="H13" i="1" s="1"/>
  <c r="C14" i="1" s="1"/>
  <c r="E14" i="1" l="1"/>
  <c r="G14" i="1" s="1"/>
  <c r="H14" i="1" s="1"/>
  <c r="C15" i="1" s="1"/>
  <c r="E15" i="1" s="1"/>
  <c r="G15" i="1" s="1"/>
  <c r="H15" i="1" s="1"/>
  <c r="C16" i="1" s="1"/>
  <c r="E16" i="1" s="1"/>
  <c r="G16" i="1" s="1"/>
  <c r="H16" i="1" s="1"/>
  <c r="C17" i="1" s="1"/>
  <c r="E17" i="1" s="1"/>
  <c r="G17" i="1" s="1"/>
  <c r="H17" i="1" s="1"/>
  <c r="C18" i="1" s="1"/>
  <c r="E18" i="1" s="1"/>
  <c r="G18" i="1" s="1"/>
  <c r="H18" i="1" s="1"/>
  <c r="C19" i="1" s="1"/>
  <c r="E19" i="1" s="1"/>
  <c r="G19" i="1" l="1"/>
  <c r="H19" i="1" s="1"/>
  <c r="C20" i="1" s="1"/>
  <c r="E20" i="1" s="1"/>
  <c r="G20" i="1" l="1"/>
  <c r="H20" i="1" s="1"/>
  <c r="C21" i="1" s="1"/>
  <c r="E21" i="1" s="1"/>
  <c r="G21" i="1" l="1"/>
  <c r="H21" i="1" s="1"/>
  <c r="C22" i="1" s="1"/>
  <c r="E22" i="1" s="1"/>
  <c r="G22" i="1" l="1"/>
  <c r="H22" i="1" s="1"/>
  <c r="C23" i="1" s="1"/>
  <c r="E23" i="1" s="1"/>
  <c r="G23" i="1" l="1"/>
  <c r="H23" i="1" s="1"/>
  <c r="C24" i="1" s="1"/>
  <c r="E24" i="1" s="1"/>
  <c r="G24" i="1" l="1"/>
  <c r="H24" i="1" s="1"/>
  <c r="C28" i="1" s="1"/>
  <c r="E28" i="1" s="1"/>
  <c r="G28" i="1" s="1"/>
  <c r="H28" i="1" s="1"/>
  <c r="C29" i="1" s="1"/>
  <c r="E29" i="1" s="1"/>
  <c r="G29" i="1" s="1"/>
  <c r="H29" i="1" s="1"/>
  <c r="C30" i="1" s="1"/>
  <c r="E30" i="1" s="1"/>
  <c r="G30" i="1" s="1"/>
  <c r="H30" i="1" s="1"/>
  <c r="C31" i="1" s="1"/>
  <c r="E31" i="1" s="1"/>
  <c r="G31" i="1" s="1"/>
  <c r="H31" i="1" s="1"/>
  <c r="C32" i="1" s="1"/>
  <c r="E32" i="1" s="1"/>
  <c r="G32" i="1" s="1"/>
  <c r="H32" i="1" s="1"/>
  <c r="C33" i="1" s="1"/>
  <c r="E33" i="1" s="1"/>
  <c r="G33" i="1" s="1"/>
  <c r="H33" i="1" s="1"/>
  <c r="C34" i="1" s="1"/>
  <c r="E34" i="1" s="1"/>
  <c r="G34" i="1" s="1"/>
  <c r="H34" i="1" s="1"/>
  <c r="C35" i="1" s="1"/>
  <c r="E35" i="1" s="1"/>
  <c r="G35" i="1" s="1"/>
  <c r="H35" i="1" s="1"/>
  <c r="C36" i="1" s="1"/>
  <c r="E36" i="1" s="1"/>
  <c r="G36" i="1" s="1"/>
  <c r="H36" i="1" s="1"/>
  <c r="C37" i="1" s="1"/>
  <c r="E37" i="1" s="1"/>
  <c r="G37" i="1" l="1"/>
  <c r="H37" i="1" s="1"/>
  <c r="C38" i="1" s="1"/>
  <c r="E38" i="1" s="1"/>
  <c r="G38" i="1" l="1"/>
  <c r="H38" i="1" s="1"/>
  <c r="C39" i="1" s="1"/>
  <c r="E39" i="1" s="1"/>
  <c r="G39" i="1" l="1"/>
  <c r="H39" i="1" s="1"/>
  <c r="C43" i="1" s="1"/>
  <c r="E43" i="1" l="1"/>
  <c r="G43" i="1" s="1"/>
  <c r="H43" i="1" s="1"/>
  <c r="C44" i="1" s="1"/>
  <c r="E44" i="1" s="1"/>
  <c r="G44" i="1" s="1"/>
  <c r="H44" i="1" s="1"/>
  <c r="C45" i="1" s="1"/>
  <c r="E45" i="1" l="1"/>
  <c r="G45" i="1" s="1"/>
  <c r="H45" i="1" s="1"/>
  <c r="C46" i="1" s="1"/>
  <c r="E46" i="1" l="1"/>
  <c r="G46" i="1" s="1"/>
  <c r="H46" i="1" s="1"/>
  <c r="C47" i="1" s="1"/>
  <c r="E47" i="1" l="1"/>
  <c r="G47" i="1" s="1"/>
  <c r="H47" i="1" s="1"/>
  <c r="C48" i="1" s="1"/>
  <c r="E48" i="1" l="1"/>
  <c r="G48" i="1" s="1"/>
  <c r="H48" i="1" s="1"/>
  <c r="C49" i="1" s="1"/>
  <c r="E49" i="1" l="1"/>
  <c r="G49" i="1" s="1"/>
  <c r="H49" i="1" s="1"/>
  <c r="C50" i="1" s="1"/>
  <c r="E50" i="1" l="1"/>
  <c r="G50" i="1" s="1"/>
  <c r="H50" i="1" s="1"/>
  <c r="C51" i="1" s="1"/>
  <c r="G51" i="1" l="1"/>
  <c r="H51" i="1" s="1"/>
  <c r="C52" i="1" s="1"/>
  <c r="E51" i="1"/>
  <c r="E52" i="1" l="1"/>
  <c r="G52" i="1" s="1"/>
  <c r="H52" i="1" s="1"/>
  <c r="C53" i="1" s="1"/>
  <c r="E53" i="1" l="1"/>
  <c r="G53" i="1" s="1"/>
  <c r="H53" i="1" s="1"/>
  <c r="C54" i="1" s="1"/>
  <c r="E54" i="1" l="1"/>
  <c r="G54" i="1" s="1"/>
  <c r="H54" i="1" s="1"/>
  <c r="C58" i="1" s="1"/>
  <c r="E58" i="1" s="1"/>
  <c r="G58" i="1" s="1"/>
  <c r="H58" i="1" s="1"/>
  <c r="C59" i="1" s="1"/>
  <c r="E59" i="1" s="1"/>
  <c r="G59" i="1" s="1"/>
  <c r="H59" i="1" s="1"/>
  <c r="C60" i="1" s="1"/>
  <c r="E60" i="1" s="1"/>
  <c r="G60" i="1" s="1"/>
  <c r="H60" i="1" s="1"/>
  <c r="C61" i="1" s="1"/>
  <c r="E61" i="1" s="1"/>
  <c r="G61" i="1" s="1"/>
  <c r="H61" i="1" s="1"/>
  <c r="C62" i="1" s="1"/>
  <c r="E62" i="1" s="1"/>
  <c r="G62" i="1" s="1"/>
  <c r="H62" i="1" s="1"/>
  <c r="C63" i="1" s="1"/>
  <c r="E63" i="1" s="1"/>
  <c r="G63" i="1" s="1"/>
  <c r="H63" i="1" s="1"/>
  <c r="C64" i="1" s="1"/>
  <c r="E64" i="1" s="1"/>
  <c r="G64" i="1" s="1"/>
  <c r="H64" i="1" s="1"/>
  <c r="C65" i="1" s="1"/>
  <c r="E65" i="1" s="1"/>
  <c r="G65" i="1" s="1"/>
  <c r="H65" i="1" s="1"/>
  <c r="C66" i="1" s="1"/>
  <c r="E66" i="1" s="1"/>
  <c r="G66" i="1" s="1"/>
  <c r="H66" i="1" s="1"/>
  <c r="C67" i="1" s="1"/>
  <c r="E67" i="1" s="1"/>
  <c r="G67" i="1" s="1"/>
  <c r="H67" i="1" s="1"/>
  <c r="C68" i="1" s="1"/>
  <c r="E68" i="1" s="1"/>
  <c r="G68" i="1" s="1"/>
  <c r="H68" i="1" s="1"/>
  <c r="C69" i="1" s="1"/>
  <c r="E69" i="1" s="1"/>
  <c r="G69" i="1" s="1"/>
  <c r="H69" i="1" s="1"/>
  <c r="C73" i="1" s="1"/>
  <c r="E73" i="1" l="1"/>
  <c r="G73" i="1" s="1"/>
  <c r="H73" i="1" s="1"/>
  <c r="C74" i="1" s="1"/>
  <c r="E74" i="1" s="1"/>
  <c r="G74" i="1" s="1"/>
  <c r="H74" i="1" s="1"/>
  <c r="C75" i="1" s="1"/>
  <c r="E75" i="1" s="1"/>
  <c r="G75" i="1" s="1"/>
  <c r="H75" i="1" s="1"/>
  <c r="C76" i="1" s="1"/>
  <c r="E76" i="1" s="1"/>
  <c r="G76" i="1" s="1"/>
  <c r="H76" i="1" s="1"/>
  <c r="C77" i="1" s="1"/>
  <c r="E77" i="1" s="1"/>
  <c r="G77" i="1" s="1"/>
  <c r="H77" i="1" s="1"/>
  <c r="C78" i="1" s="1"/>
  <c r="E78" i="1" s="1"/>
  <c r="G78" i="1" s="1"/>
  <c r="H78" i="1" s="1"/>
  <c r="C79" i="1" s="1"/>
  <c r="E79" i="1" s="1"/>
  <c r="G79" i="1" s="1"/>
  <c r="H79" i="1" s="1"/>
  <c r="C80" i="1" s="1"/>
  <c r="E80" i="1" s="1"/>
  <c r="G80" i="1" s="1"/>
  <c r="H80" i="1" s="1"/>
  <c r="C81" i="1" s="1"/>
  <c r="E81" i="1" s="1"/>
  <c r="G81" i="1" s="1"/>
  <c r="H81" i="1" s="1"/>
  <c r="C82" i="1" s="1"/>
  <c r="E82" i="1" s="1"/>
  <c r="G82" i="1" s="1"/>
  <c r="H82" i="1" s="1"/>
  <c r="C83" i="1" s="1"/>
  <c r="E83" i="1" s="1"/>
  <c r="G83" i="1" s="1"/>
  <c r="H83" i="1" s="1"/>
  <c r="C84" i="1" s="1"/>
  <c r="E84" i="1" s="1"/>
  <c r="G84" i="1" s="1"/>
  <c r="H84" i="1" s="1"/>
  <c r="C88" i="1" s="1"/>
  <c r="E88" i="1" s="1"/>
  <c r="G88" i="1" s="1"/>
  <c r="H88" i="1" s="1"/>
  <c r="C89" i="1" s="1"/>
  <c r="E89" i="1" s="1"/>
  <c r="G89" i="1" s="1"/>
  <c r="H89" i="1" s="1"/>
  <c r="C90" i="1" s="1"/>
  <c r="E90" i="1" s="1"/>
  <c r="G90" i="1" s="1"/>
  <c r="H90" i="1" s="1"/>
  <c r="C91" i="1" s="1"/>
  <c r="E91" i="1" s="1"/>
  <c r="G91" i="1" s="1"/>
  <c r="H91" i="1" s="1"/>
  <c r="C92" i="1" s="1"/>
  <c r="E92" i="1" s="1"/>
  <c r="G92" i="1" s="1"/>
  <c r="H92" i="1" s="1"/>
  <c r="C93" i="1" s="1"/>
  <c r="E93" i="1" s="1"/>
  <c r="G93" i="1" s="1"/>
  <c r="H93" i="1" s="1"/>
  <c r="C94" i="1" s="1"/>
  <c r="E94" i="1" s="1"/>
  <c r="G94" i="1" s="1"/>
  <c r="H94" i="1" s="1"/>
  <c r="C95" i="1" s="1"/>
  <c r="E95" i="1" s="1"/>
  <c r="G95" i="1" s="1"/>
  <c r="H95" i="1" s="1"/>
  <c r="C96" i="1" s="1"/>
  <c r="E96" i="1" s="1"/>
  <c r="G96" i="1" s="1"/>
  <c r="H96" i="1" s="1"/>
  <c r="C97" i="1" s="1"/>
  <c r="E97" i="1" s="1"/>
  <c r="G97" i="1" s="1"/>
  <c r="H97" i="1" s="1"/>
  <c r="C98" i="1" s="1"/>
  <c r="E98" i="1" s="1"/>
  <c r="G98" i="1" s="1"/>
  <c r="H98" i="1" s="1"/>
  <c r="C99" i="1" s="1"/>
  <c r="E99" i="1" s="1"/>
  <c r="G99" i="1" s="1"/>
  <c r="H99" i="1" s="1"/>
  <c r="C103" i="1" s="1"/>
  <c r="E103" i="1" l="1"/>
  <c r="G103" i="1" s="1"/>
  <c r="H103" i="1" s="1"/>
  <c r="C104" i="1" s="1"/>
  <c r="E104" i="1" s="1"/>
  <c r="G104" i="1" s="1"/>
  <c r="H104" i="1" s="1"/>
  <c r="C105" i="1" s="1"/>
  <c r="E105" i="1" s="1"/>
  <c r="G105" i="1" s="1"/>
  <c r="H105" i="1" s="1"/>
  <c r="C106" i="1" s="1"/>
  <c r="E106" i="1" s="1"/>
  <c r="G106" i="1" s="1"/>
  <c r="H106" i="1" s="1"/>
  <c r="C107" i="1" s="1"/>
  <c r="E107" i="1" s="1"/>
  <c r="G107" i="1" s="1"/>
  <c r="H107" i="1" s="1"/>
  <c r="C108" i="1" s="1"/>
  <c r="E108" i="1" s="1"/>
  <c r="G108" i="1" s="1"/>
  <c r="H108" i="1" s="1"/>
  <c r="C109" i="1" s="1"/>
  <c r="E109" i="1" s="1"/>
  <c r="G109" i="1" s="1"/>
  <c r="H109" i="1" s="1"/>
  <c r="C110" i="1" s="1"/>
  <c r="E110" i="1" s="1"/>
  <c r="G110" i="1" s="1"/>
  <c r="H110" i="1" s="1"/>
  <c r="C111" i="1" s="1"/>
  <c r="E111" i="1" s="1"/>
  <c r="G111" i="1" s="1"/>
  <c r="H111" i="1" s="1"/>
</calcChain>
</file>

<file path=xl/sharedStrings.xml><?xml version="1.0" encoding="utf-8"?>
<sst xmlns="http://schemas.openxmlformats.org/spreadsheetml/2006/main" count="144" uniqueCount="28">
  <si>
    <t xml:space="preserve">Montant </t>
  </si>
  <si>
    <t xml:space="preserve">Nbre de période </t>
  </si>
  <si>
    <t>Mensualite</t>
  </si>
  <si>
    <t>Emprunt</t>
  </si>
  <si>
    <t>Intérêts</t>
  </si>
  <si>
    <t>Amortissement</t>
  </si>
  <si>
    <t>Mensualités</t>
  </si>
  <si>
    <t>Solde du</t>
  </si>
  <si>
    <t>Assurance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</si>
  <si>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</si>
  <si>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</si>
  <si>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</si>
  <si>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</si>
  <si>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</si>
  <si>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</si>
  <si>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</si>
  <si>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</si>
  <si>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</si>
  <si>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</si>
  <si>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</si>
  <si>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</si>
  <si>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2013</t>
  </si>
  <si>
    <t>Mois 2014</t>
  </si>
  <si>
    <t>Mois 2015</t>
  </si>
  <si>
    <t>Mois 2016</t>
  </si>
  <si>
    <t>Mois 2017</t>
  </si>
  <si>
    <t>Mois 2018</t>
  </si>
  <si>
    <t>Taux intérêts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</si>
</sst>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0000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3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4"/>
  <sheetViews>
    <sheetView tabSelected="1" workbookViewId="0">
      <selection activeCell="J11" sqref="J11"/>
    </sheetView>
  </sheetViews>
  <sheetFormatPr defaultRowHeight="20.100000000000001" customHeight="1" x14ac:dyDescent="0.25"/>
  <cols>
    <col min="1" max="1" width="22.7109375" customWidth="1"/>
    <col min="2" max="5" width="14.7109375" customWidth="1"/>
    <col min="6" max="6" width="18.140625" customWidth="1"/>
    <col min="7" max="16" width="14.7109375" customWidth="1"/>
  </cols>
  <sheetData>
    <row r="1" spans="1:8" ht="20.100000000000001" customHeight="1" x14ac:dyDescent="0.25">
      <c r="A1" t="s">
        <v>0</v>
      </c>
      <c r="B1" s="1">
        <v>75000</v>
      </c>
    </row>
    <row r="2" spans="1:8" ht="20.100000000000001" customHeight="1" x14ac:dyDescent="0.25">
      <c r="A2" t="s">
        <v>27</v>
      </c>
      <c r="B2" s="2">
        <f>0.0415/12</f>
        <v>3.4583333333333337E-3</v>
      </c>
    </row>
    <row r="3" spans="1:8" ht="20.100000000000001" customHeight="1" x14ac:dyDescent="0.25">
      <c r="A3" t="s">
        <v>1</v>
      </c>
      <c r="B3">
        <v>84</v>
      </c>
    </row>
    <row r="4" spans="1:8" ht="20.100000000000001" customHeight="1" x14ac:dyDescent="0.25">
      <c r="A4" t="s">
        <v>2</v>
      </c>
      <c r="B4">
        <v>1069.73</v>
      </c>
    </row>
    <row r="7" spans="1:8" ht="20.100000000000001" customHeight="1" x14ac:dyDescent="0.25">
      <c r="A7" s="4" t="s">
        <v>21</v>
      </c>
      <c r="C7" s="4" t="s">
        <v>3</v>
      </c>
      <c r="D7" s="4" t="s">
        <v>6</v>
      </c>
      <c r="E7" s="4" t="s">
        <v>4</v>
      </c>
      <c r="F7" s="4" t="s">
        <v>8</v>
      </c>
      <c r="G7" s="4" t="s">
        <v>5</v>
      </c>
      <c r="H7" s="4" t="s">
        <v>7</v>
      </c>
    </row>
    <row r="8" spans="1:8" ht="20.100000000000001" customHeight="1" x14ac:dyDescent="0.25">
      <c r="A8" s="3" t="s">
        <v>18</v>
      </c>
      <c r="C8" s="5">
        <v>75000</v>
      </c>
      <c r="D8" s="5">
        <v>1069.73</v>
      </c>
      <c r="E8" s="5">
        <f>C8*B2</f>
        <v>259.375</v>
      </c>
      <c r="F8" s="3">
        <v>39.380000000000003</v>
      </c>
      <c r="G8" s="5">
        <f>D8-E8-F8</f>
        <v>770.97500000000002</v>
      </c>
      <c r="H8" s="5">
        <f>C8-G8</f>
        <v>74229.024999999994</v>
      </c>
    </row>
    <row r="9" spans="1:8" ht="20.100000000000001" customHeight="1" x14ac:dyDescent="0.25">
      <c r="A9" s="3" t="s">
        <v>19</v>
      </c>
      <c r="C9" s="5">
        <f>H8</f>
        <v>74229.024999999994</v>
      </c>
      <c r="D9" s="5">
        <v>1069.73</v>
      </c>
      <c r="E9" s="5">
        <f>C9*B2</f>
        <v>256.70871145833331</v>
      </c>
      <c r="F9" s="3">
        <v>39.380000000000003</v>
      </c>
      <c r="G9" s="5">
        <f t="shared" ref="G9:G10" si="0">D9-E9-F9</f>
        <v>773.64128854166677</v>
      </c>
      <c r="H9" s="5">
        <f t="shared" ref="H9:H10" si="1">C9-G9</f>
        <v>73455.383711458329</v>
      </c>
    </row>
    <row r="10" spans="1:8" ht="20.100000000000001" customHeight="1" x14ac:dyDescent="0.25">
      <c r="A10" s="3" t="s">
        <v>20</v>
      </c>
      <c r="C10" s="5">
        <f t="shared" ref="C10" si="2">H9</f>
        <v>73455.383711458329</v>
      </c>
      <c r="D10" s="5">
        <v>1069.73</v>
      </c>
      <c r="E10" s="5">
        <f>C10*B2</f>
        <v>254.03320200212676</v>
      </c>
      <c r="F10" s="3">
        <v>39.380000000000003</v>
      </c>
      <c r="G10" s="5">
        <f t="shared" si="0"/>
        <v>776.31679799787332</v>
      </c>
      <c r="H10" s="5">
        <f t="shared" si="1"/>
        <v>72679.066913460454</v>
      </c>
    </row>
    <row r="12" spans="1:8" ht="20.100000000000001" customHeight="1" x14ac:dyDescent="0.25">
      <c r="A12" s="4" t="s">
        <v>22</v>
      </c>
      <c r="C12" s="4" t="s">
        <v>3</v>
      </c>
      <c r="D12" s="4" t="s">
        <v>6</v>
      </c>
      <c r="E12" s="4" t="s">
        <v>4</v>
      </c>
      <c r="F12" s="4" t="s">
        <v>8</v>
      </c>
      <c r="G12" s="4" t="s">
        <v>5</v>
      </c>
      <c r="H12" s="4" t="s">
        <v>7</v>
      </c>
    </row>
    <row r="13" spans="1:8" ht="20.100000000000001" customHeight="1" x14ac:dyDescent="0.25">
      <c r="A13" s="3" t="s">
        <v>9</v>
      </c>
      <c r="C13" s="5">
        <f>H10</f>
        <v>72679.066913460454</v>
      </c>
      <c r="D13" s="5">
        <v>1069.73</v>
      </c>
      <c r="E13" s="5">
        <f>C13*B2</f>
        <v>251.3484397423841</v>
      </c>
      <c r="F13" s="3">
        <v>39.380000000000003</v>
      </c>
      <c r="G13" s="5">
        <f>D13-E13-F13</f>
        <v>779.00156025761589</v>
      </c>
      <c r="H13" s="5">
        <f>C13-G13</f>
        <v>71900.065353202837</v>
      </c>
    </row>
    <row r="14" spans="1:8" ht="20.100000000000001" customHeight="1" x14ac:dyDescent="0.25">
      <c r="A14" s="3" t="s">
        <v>10</v>
      </c>
      <c r="C14" s="5">
        <f>H13</f>
        <v>71900.065353202837</v>
      </c>
      <c r="D14" s="5">
        <v>1069.73</v>
      </c>
      <c r="E14" s="5">
        <f>C14*B2</f>
        <v>248.65439267982651</v>
      </c>
      <c r="F14" s="3">
        <v>39.380000000000003</v>
      </c>
      <c r="G14" s="5">
        <f t="shared" ref="G14:G24" si="3">D14-E14-F14</f>
        <v>781.69560732017351</v>
      </c>
      <c r="H14" s="5">
        <f t="shared" ref="H14:H24" si="4">C14-G14</f>
        <v>71118.369745882665</v>
      </c>
    </row>
    <row r="15" spans="1:8" ht="20.100000000000001" customHeight="1" x14ac:dyDescent="0.25">
      <c r="A15" s="3" t="s">
        <v>11</v>
      </c>
      <c r="C15" s="5">
        <f t="shared" ref="C15:C24" si="5">H14</f>
        <v>71118.369745882665</v>
      </c>
      <c r="D15" s="5">
        <v>1069.73</v>
      </c>
      <c r="E15" s="5">
        <f>C15*B2</f>
        <v>245.95102870451092</v>
      </c>
      <c r="F15" s="3">
        <v>39.380000000000003</v>
      </c>
      <c r="G15" s="5">
        <f t="shared" si="3"/>
        <v>784.3989712954891</v>
      </c>
      <c r="H15" s="5">
        <f t="shared" si="4"/>
        <v>70333.970774587171</v>
      </c>
    </row>
    <row r="16" spans="1:8" ht="20.100000000000001" customHeight="1" x14ac:dyDescent="0.25">
      <c r="A16" s="3" t="s">
        <v>12</v>
      </c>
      <c r="C16" s="5">
        <f t="shared" si="5"/>
        <v>70333.970774587171</v>
      </c>
      <c r="D16" s="5">
        <v>1069.73</v>
      </c>
      <c r="E16" s="5">
        <f>C16*B2</f>
        <v>243.23831559544732</v>
      </c>
      <c r="F16" s="3">
        <v>39.380000000000003</v>
      </c>
      <c r="G16" s="5">
        <f t="shared" si="3"/>
        <v>787.11168440455265</v>
      </c>
      <c r="H16" s="5">
        <f t="shared" si="4"/>
        <v>69546.859090182625</v>
      </c>
    </row>
    <row r="17" spans="1:8" ht="20.100000000000001" customHeight="1" x14ac:dyDescent="0.25">
      <c r="A17" s="3" t="s">
        <v>13</v>
      </c>
      <c r="C17" s="5">
        <f t="shared" si="5"/>
        <v>69546.859090182625</v>
      </c>
      <c r="D17" s="5">
        <v>1069.73</v>
      </c>
      <c r="E17" s="5">
        <f>C17*B2</f>
        <v>240.51622102021494</v>
      </c>
      <c r="F17" s="3">
        <v>39.380000000000003</v>
      </c>
      <c r="G17" s="5">
        <f t="shared" si="3"/>
        <v>789.83377897978505</v>
      </c>
      <c r="H17" s="5">
        <f t="shared" si="4"/>
        <v>68757.025311202844</v>
      </c>
    </row>
    <row r="18" spans="1:8" ht="20.100000000000001" customHeight="1" x14ac:dyDescent="0.25">
      <c r="A18" s="3" t="s">
        <v>14</v>
      </c>
      <c r="C18" s="5">
        <f t="shared" si="5"/>
        <v>68757.025311202844</v>
      </c>
      <c r="D18" s="5">
        <v>1069.73</v>
      </c>
      <c r="E18" s="5">
        <f>C18*B2</f>
        <v>237.78471253457653</v>
      </c>
      <c r="F18" s="3">
        <v>39.380000000000003</v>
      </c>
      <c r="G18" s="5">
        <f t="shared" si="3"/>
        <v>792.56528746542347</v>
      </c>
      <c r="H18" s="5">
        <f t="shared" si="4"/>
        <v>67964.460023737425</v>
      </c>
    </row>
    <row r="19" spans="1:8" ht="20.100000000000001" customHeight="1" x14ac:dyDescent="0.25">
      <c r="A19" s="3" t="s">
        <v>15</v>
      </c>
      <c r="C19" s="5">
        <f t="shared" si="5"/>
        <v>67964.460023737425</v>
      </c>
      <c r="D19" s="5">
        <v>1069.73</v>
      </c>
      <c r="E19" s="5">
        <f>C19*B2</f>
        <v>235.04375758209196</v>
      </c>
      <c r="F19" s="3">
        <v>39.380000000000003</v>
      </c>
      <c r="G19" s="5">
        <f t="shared" si="3"/>
        <v>795.30624241790804</v>
      </c>
      <c r="H19" s="5">
        <f t="shared" si="4"/>
        <v>67169.153781319517</v>
      </c>
    </row>
    <row r="20" spans="1:8" ht="20.100000000000001" customHeight="1" x14ac:dyDescent="0.25">
      <c r="A20" s="3" t="s">
        <v>16</v>
      </c>
      <c r="C20" s="5">
        <f t="shared" si="5"/>
        <v>67169.153781319517</v>
      </c>
      <c r="D20" s="5">
        <v>1069.73</v>
      </c>
      <c r="E20" s="5">
        <f>C20*B2</f>
        <v>232.29332349373001</v>
      </c>
      <c r="F20" s="3">
        <v>39.380000000000003</v>
      </c>
      <c r="G20" s="5">
        <f t="shared" si="3"/>
        <v>798.05667650627004</v>
      </c>
      <c r="H20" s="5">
        <f t="shared" si="4"/>
        <v>66371.097104813249</v>
      </c>
    </row>
    <row r="21" spans="1:8" ht="20.100000000000001" customHeight="1" x14ac:dyDescent="0.25">
      <c r="A21" s="3" t="s">
        <v>17</v>
      </c>
      <c r="C21" s="5">
        <f t="shared" si="5"/>
        <v>66371.097104813249</v>
      </c>
      <c r="D21" s="5">
        <v>1069.73</v>
      </c>
      <c r="E21" s="5">
        <f>C21*B2</f>
        <v>229.53337748747919</v>
      </c>
      <c r="F21" s="3">
        <v>39.380000000000003</v>
      </c>
      <c r="G21" s="5">
        <f t="shared" si="3"/>
        <v>800.81662251252089</v>
      </c>
      <c r="H21" s="5">
        <f t="shared" si="4"/>
        <v>65570.280482300732</v>
      </c>
    </row>
    <row r="22" spans="1:8" ht="20.100000000000001" customHeight="1" x14ac:dyDescent="0.25">
      <c r="A22" s="3" t="s">
        <v>18</v>
      </c>
      <c r="C22" s="5">
        <f t="shared" si="5"/>
        <v>65570.280482300732</v>
      </c>
      <c r="D22" s="5">
        <v>1069.73</v>
      </c>
      <c r="E22" s="5">
        <f>C22*B2</f>
        <v>226.76388666795671</v>
      </c>
      <c r="F22" s="3">
        <v>39.380000000000003</v>
      </c>
      <c r="G22" s="5">
        <f t="shared" si="3"/>
        <v>803.58611333204328</v>
      </c>
      <c r="H22" s="5">
        <f t="shared" si="4"/>
        <v>64766.694368968689</v>
      </c>
    </row>
    <row r="23" spans="1:8" ht="20.100000000000001" customHeight="1" x14ac:dyDescent="0.25">
      <c r="A23" s="3" t="s">
        <v>19</v>
      </c>
      <c r="C23" s="5">
        <f t="shared" si="5"/>
        <v>64766.694368968689</v>
      </c>
      <c r="D23" s="5">
        <v>1069.73</v>
      </c>
      <c r="E23" s="5">
        <f>C23*B2</f>
        <v>223.98481802601674</v>
      </c>
      <c r="F23" s="3">
        <v>39.380000000000003</v>
      </c>
      <c r="G23" s="5">
        <f t="shared" si="3"/>
        <v>806.36518197398334</v>
      </c>
      <c r="H23" s="5">
        <f t="shared" si="4"/>
        <v>63960.329186994706</v>
      </c>
    </row>
    <row r="24" spans="1:8" ht="20.100000000000001" customHeight="1" x14ac:dyDescent="0.25">
      <c r="A24" s="3" t="s">
        <v>20</v>
      </c>
      <c r="C24" s="5">
        <f t="shared" si="5"/>
        <v>63960.329186994706</v>
      </c>
      <c r="D24" s="5">
        <v>1069.73</v>
      </c>
      <c r="E24" s="5">
        <f>C24*B2</f>
        <v>221.19613843835671</v>
      </c>
      <c r="F24" s="3">
        <v>39.380000000000003</v>
      </c>
      <c r="G24" s="5">
        <f t="shared" si="3"/>
        <v>809.15386156164334</v>
      </c>
      <c r="H24" s="5">
        <f t="shared" si="4"/>
        <v>63151.175325433062</v>
      </c>
    </row>
    <row r="25" spans="1:8" ht="20.100000000000001" customHeight="1" x14ac:dyDescent="0.25">
      <c r="E25" s="3"/>
      <c r="G25" s="3"/>
    </row>
    <row r="26" spans="1:8" ht="20.100000000000001" customHeight="1" x14ac:dyDescent="0.25">
      <c r="E26" s="3"/>
      <c r="G26" s="3"/>
    </row>
    <row r="27" spans="1:8" ht="20.100000000000001" customHeight="1" x14ac:dyDescent="0.25">
      <c r="A27" s="4" t="s">
        <v>23</v>
      </c>
      <c r="C27" s="4" t="s">
        <v>3</v>
      </c>
      <c r="D27" s="4" t="s">
        <v>6</v>
      </c>
      <c r="E27" s="4" t="s">
        <v>4</v>
      </c>
      <c r="F27" s="4" t="s">
        <v>8</v>
      </c>
      <c r="G27" s="4" t="s">
        <v>5</v>
      </c>
      <c r="H27" s="4" t="s">
        <v>7</v>
      </c>
    </row>
    <row r="28" spans="1:8" ht="20.100000000000001" customHeight="1" x14ac:dyDescent="0.25">
      <c r="A28" s="3" t="s">
        <v>9</v>
      </c>
      <c r="C28" s="5">
        <f>H24</f>
        <v>63151.175325433062</v>
      </c>
      <c r="D28" s="5">
        <v>1069.73</v>
      </c>
      <c r="E28" s="5">
        <f>C28*B2</f>
        <v>218.3978146671227</v>
      </c>
      <c r="F28" s="3">
        <v>39.380000000000003</v>
      </c>
      <c r="G28" s="5">
        <f>D28-E28-F28</f>
        <v>811.95218533287732</v>
      </c>
      <c r="H28" s="5">
        <f>C28-G28</f>
        <v>62339.223140100185</v>
      </c>
    </row>
    <row r="29" spans="1:8" ht="20.100000000000001" customHeight="1" x14ac:dyDescent="0.25">
      <c r="A29" s="3" t="s">
        <v>10</v>
      </c>
      <c r="C29" s="5">
        <f>H28</f>
        <v>62339.223140100185</v>
      </c>
      <c r="D29" s="5">
        <v>1069.73</v>
      </c>
      <c r="E29" s="5">
        <f>C29*B2</f>
        <v>215.58981335951316</v>
      </c>
      <c r="F29" s="3">
        <v>39.380000000000003</v>
      </c>
      <c r="G29" s="5">
        <f t="shared" ref="G29:G39" si="6">D29-E29-F29</f>
        <v>814.76018664048684</v>
      </c>
      <c r="H29" s="5">
        <f t="shared" ref="H29:H39" si="7">C29-G29</f>
        <v>61524.462953459697</v>
      </c>
    </row>
    <row r="30" spans="1:8" ht="20.100000000000001" customHeight="1" x14ac:dyDescent="0.25">
      <c r="A30" s="3" t="s">
        <v>11</v>
      </c>
      <c r="C30" s="5">
        <f t="shared" ref="C30:C39" si="8">H29</f>
        <v>61524.462953459697</v>
      </c>
      <c r="D30" s="5">
        <v>1069.73</v>
      </c>
      <c r="E30" s="5">
        <f>C30*B2</f>
        <v>212.77210104738148</v>
      </c>
      <c r="F30" s="3">
        <v>39.380000000000003</v>
      </c>
      <c r="G30" s="5">
        <f t="shared" si="6"/>
        <v>817.57789895261851</v>
      </c>
      <c r="H30" s="5">
        <f t="shared" si="7"/>
        <v>60706.885054507082</v>
      </c>
    </row>
    <row r="31" spans="1:8" ht="20.100000000000001" customHeight="1" x14ac:dyDescent="0.25">
      <c r="A31" s="3" t="s">
        <v>12</v>
      </c>
      <c r="C31" s="5">
        <f t="shared" si="8"/>
        <v>60706.885054507082</v>
      </c>
      <c r="D31" s="5">
        <v>1069.73</v>
      </c>
      <c r="E31" s="5">
        <f>C31*B2</f>
        <v>209.94464414683702</v>
      </c>
      <c r="F31" s="3">
        <v>39.380000000000003</v>
      </c>
      <c r="G31" s="5">
        <f t="shared" si="6"/>
        <v>820.40535585316297</v>
      </c>
      <c r="H31" s="5">
        <f t="shared" si="7"/>
        <v>59886.479698653922</v>
      </c>
    </row>
    <row r="32" spans="1:8" ht="20.100000000000001" customHeight="1" x14ac:dyDescent="0.25">
      <c r="A32" s="3" t="s">
        <v>13</v>
      </c>
      <c r="C32" s="5">
        <f t="shared" si="8"/>
        <v>59886.479698653922</v>
      </c>
      <c r="D32" s="5">
        <v>1069.73</v>
      </c>
      <c r="E32" s="5">
        <f>C32*B2</f>
        <v>207.10740895784483</v>
      </c>
      <c r="F32" s="3">
        <v>39.380000000000003</v>
      </c>
      <c r="G32" s="5">
        <f t="shared" si="6"/>
        <v>823.24259104215514</v>
      </c>
      <c r="H32" s="5">
        <f t="shared" si="7"/>
        <v>59063.237107611771</v>
      </c>
    </row>
    <row r="33" spans="1:8" ht="20.100000000000001" customHeight="1" x14ac:dyDescent="0.25">
      <c r="A33" s="3" t="s">
        <v>14</v>
      </c>
      <c r="C33" s="5">
        <f t="shared" si="8"/>
        <v>59063.237107611771</v>
      </c>
      <c r="D33" s="5">
        <v>1069.73</v>
      </c>
      <c r="E33" s="5">
        <f>C33*B2</f>
        <v>204.26036166382406</v>
      </c>
      <c r="F33" s="3">
        <v>39.380000000000003</v>
      </c>
      <c r="G33" s="5">
        <f t="shared" si="6"/>
        <v>826.08963833617599</v>
      </c>
      <c r="H33" s="5">
        <f t="shared" si="7"/>
        <v>58237.147469275595</v>
      </c>
    </row>
    <row r="34" spans="1:8" ht="20.100000000000001" customHeight="1" x14ac:dyDescent="0.25">
      <c r="A34" s="3" t="s">
        <v>15</v>
      </c>
      <c r="C34" s="5">
        <f t="shared" si="8"/>
        <v>58237.147469275595</v>
      </c>
      <c r="D34" s="5">
        <v>1069.73</v>
      </c>
      <c r="E34" s="5">
        <f>C34*B2</f>
        <v>201.4034683312448</v>
      </c>
      <c r="F34" s="3">
        <v>39.380000000000003</v>
      </c>
      <c r="G34" s="5">
        <f t="shared" si="6"/>
        <v>828.94653166875526</v>
      </c>
      <c r="H34" s="5">
        <f t="shared" si="7"/>
        <v>57408.200937606838</v>
      </c>
    </row>
    <row r="35" spans="1:8" ht="20.100000000000001" customHeight="1" x14ac:dyDescent="0.25">
      <c r="A35" s="3" t="s">
        <v>16</v>
      </c>
      <c r="C35" s="5">
        <f t="shared" si="8"/>
        <v>57408.200937606838</v>
      </c>
      <c r="D35" s="5">
        <v>1069.73</v>
      </c>
      <c r="E35" s="5">
        <f>C35*B2</f>
        <v>198.53669490922366</v>
      </c>
      <c r="F35" s="3">
        <v>39.380000000000003</v>
      </c>
      <c r="G35" s="5">
        <f t="shared" si="6"/>
        <v>831.81330509077634</v>
      </c>
      <c r="H35" s="5">
        <f t="shared" si="7"/>
        <v>56576.38763251606</v>
      </c>
    </row>
    <row r="36" spans="1:8" ht="20.100000000000001" customHeight="1" x14ac:dyDescent="0.25">
      <c r="A36" s="3" t="s">
        <v>17</v>
      </c>
      <c r="C36" s="5">
        <f t="shared" si="8"/>
        <v>56576.38763251606</v>
      </c>
      <c r="D36" s="5">
        <v>1069.73</v>
      </c>
      <c r="E36" s="5">
        <f>C36*B2</f>
        <v>195.66000722911807</v>
      </c>
      <c r="F36" s="3">
        <v>39.380000000000003</v>
      </c>
      <c r="G36" s="5">
        <f t="shared" si="6"/>
        <v>834.68999277088199</v>
      </c>
      <c r="H36" s="5">
        <f t="shared" si="7"/>
        <v>55741.69763974518</v>
      </c>
    </row>
    <row r="37" spans="1:8" ht="20.100000000000001" customHeight="1" x14ac:dyDescent="0.25">
      <c r="A37" s="3" t="s">
        <v>18</v>
      </c>
      <c r="C37" s="5">
        <f t="shared" si="8"/>
        <v>55741.69763974518</v>
      </c>
      <c r="D37" s="5">
        <v>1069.73</v>
      </c>
      <c r="E37" s="5">
        <f>C37*B2</f>
        <v>192.77337100411876</v>
      </c>
      <c r="F37" s="3">
        <v>39.380000000000003</v>
      </c>
      <c r="G37" s="5">
        <f t="shared" si="6"/>
        <v>837.57662899588126</v>
      </c>
      <c r="H37" s="5">
        <f t="shared" si="7"/>
        <v>54904.121010749295</v>
      </c>
    </row>
    <row r="38" spans="1:8" ht="20.100000000000001" customHeight="1" x14ac:dyDescent="0.25">
      <c r="A38" s="3" t="s">
        <v>19</v>
      </c>
      <c r="C38" s="5">
        <f t="shared" si="8"/>
        <v>54904.121010749295</v>
      </c>
      <c r="D38" s="5">
        <v>1069.73</v>
      </c>
      <c r="E38" s="5">
        <f>C38*B2</f>
        <v>189.87675182884132</v>
      </c>
      <c r="F38" s="3">
        <v>39.380000000000003</v>
      </c>
      <c r="G38" s="5">
        <f t="shared" si="6"/>
        <v>840.47324817115873</v>
      </c>
      <c r="H38" s="5">
        <f t="shared" si="7"/>
        <v>54063.647762578134</v>
      </c>
    </row>
    <row r="39" spans="1:8" ht="20.100000000000001" customHeight="1" x14ac:dyDescent="0.25">
      <c r="A39" s="3" t="s">
        <v>20</v>
      </c>
      <c r="C39" s="5">
        <f t="shared" si="8"/>
        <v>54063.647762578134</v>
      </c>
      <c r="D39" s="5">
        <v>1069.73</v>
      </c>
      <c r="E39" s="5">
        <f>C39*B2</f>
        <v>186.97011517891607</v>
      </c>
      <c r="F39" s="3">
        <v>39.380000000000003</v>
      </c>
      <c r="G39" s="5">
        <f t="shared" si="6"/>
        <v>843.37988482108392</v>
      </c>
      <c r="H39" s="5">
        <f t="shared" si="7"/>
        <v>53220.267877757047</v>
      </c>
    </row>
    <row r="42" spans="1:8" ht="20.100000000000001" customHeight="1" x14ac:dyDescent="0.25">
      <c r="A42" s="4" t="s">
        <v>24</v>
      </c>
      <c r="C42" s="4" t="s">
        <v>3</v>
      </c>
      <c r="D42" s="4" t="s">
        <v>6</v>
      </c>
      <c r="E42" s="4" t="s">
        <v>4</v>
      </c>
      <c r="F42" s="4" t="s">
        <v>8</v>
      </c>
      <c r="G42" s="4" t="s">
        <v>5</v>
      </c>
      <c r="H42" s="4" t="s">
        <v>7</v>
      </c>
    </row>
    <row r="43" spans="1:8" ht="20.100000000000001" customHeight="1" x14ac:dyDescent="0.25">
      <c r="A43" s="3" t="s">
        <v>9</v>
      </c>
      <c r="C43" s="5">
        <f>H39</f>
        <v>53220.267877757047</v>
      </c>
      <c r="D43" s="5">
        <v>1069.73</v>
      </c>
      <c r="E43" s="5">
        <f>C43*B2</f>
        <v>184.05342641057646</v>
      </c>
      <c r="F43" s="3">
        <v>39.380000000000003</v>
      </c>
      <c r="G43" s="5">
        <f>D43-E43-F43</f>
        <v>846.29657358942359</v>
      </c>
      <c r="H43" s="5">
        <f>C43-G43</f>
        <v>52373.971304167622</v>
      </c>
    </row>
    <row r="44" spans="1:8" ht="20.100000000000001" customHeight="1" x14ac:dyDescent="0.25">
      <c r="A44" s="3" t="s">
        <v>10</v>
      </c>
      <c r="C44" s="5">
        <f>H43</f>
        <v>52373.971304167622</v>
      </c>
      <c r="D44" s="5">
        <v>1069.73</v>
      </c>
      <c r="E44" s="5">
        <f>C44*B2</f>
        <v>181.12665076024638</v>
      </c>
      <c r="F44" s="3">
        <v>39.380000000000003</v>
      </c>
      <c r="G44" s="5">
        <f t="shared" ref="G44:G54" si="9">D44-E44-F44</f>
        <v>849.2233492397537</v>
      </c>
      <c r="H44" s="5">
        <f t="shared" ref="H44:H54" si="10">C44-G44</f>
        <v>51524.747954927865</v>
      </c>
    </row>
    <row r="45" spans="1:8" ht="20.100000000000001" customHeight="1" x14ac:dyDescent="0.25">
      <c r="A45" s="3" t="s">
        <v>11</v>
      </c>
      <c r="C45" s="5">
        <f t="shared" ref="C45:C54" si="11">H44</f>
        <v>51524.747954927865</v>
      </c>
      <c r="D45" s="5">
        <v>1069.73</v>
      </c>
      <c r="E45" s="5">
        <f>C45*B2</f>
        <v>178.18975334412556</v>
      </c>
      <c r="F45" s="3">
        <v>39.380000000000003</v>
      </c>
      <c r="G45" s="5">
        <f t="shared" si="9"/>
        <v>852.1602466558744</v>
      </c>
      <c r="H45" s="5">
        <f t="shared" si="10"/>
        <v>50672.587708271989</v>
      </c>
    </row>
    <row r="46" spans="1:8" ht="20.100000000000001" customHeight="1" x14ac:dyDescent="0.25">
      <c r="A46" s="3" t="s">
        <v>12</v>
      </c>
      <c r="C46" s="5">
        <f t="shared" si="11"/>
        <v>50672.587708271989</v>
      </c>
      <c r="D46" s="5">
        <v>1069.73</v>
      </c>
      <c r="E46" s="5">
        <f>C46*B2</f>
        <v>175.24269915777398</v>
      </c>
      <c r="F46" s="3">
        <v>39.380000000000003</v>
      </c>
      <c r="G46" s="5">
        <f t="shared" si="9"/>
        <v>855.10730084222598</v>
      </c>
      <c r="H46" s="5">
        <f t="shared" si="10"/>
        <v>49817.480407429764</v>
      </c>
    </row>
    <row r="47" spans="1:8" ht="20.100000000000001" customHeight="1" x14ac:dyDescent="0.25">
      <c r="A47" s="3" t="s">
        <v>13</v>
      </c>
      <c r="C47" s="5">
        <f t="shared" si="11"/>
        <v>49817.480407429764</v>
      </c>
      <c r="D47" s="5">
        <v>1069.73</v>
      </c>
      <c r="E47" s="5">
        <f>C47*B2</f>
        <v>172.28545307569462</v>
      </c>
      <c r="F47" s="3">
        <v>39.380000000000003</v>
      </c>
      <c r="G47" s="5">
        <f t="shared" si="9"/>
        <v>858.06454692430543</v>
      </c>
      <c r="H47" s="5">
        <f t="shared" si="10"/>
        <v>48959.415860505462</v>
      </c>
    </row>
    <row r="48" spans="1:8" ht="20.100000000000001" customHeight="1" x14ac:dyDescent="0.25">
      <c r="A48" s="3" t="s">
        <v>14</v>
      </c>
      <c r="C48" s="5">
        <f t="shared" si="11"/>
        <v>48959.415860505462</v>
      </c>
      <c r="D48" s="5">
        <v>1069.73</v>
      </c>
      <c r="E48" s="5">
        <f>C48*B2</f>
        <v>169.31797985091472</v>
      </c>
      <c r="F48" s="3">
        <v>39.380000000000003</v>
      </c>
      <c r="G48" s="5">
        <f t="shared" si="9"/>
        <v>861.03202014908527</v>
      </c>
      <c r="H48" s="5">
        <f t="shared" si="10"/>
        <v>48098.383840356379</v>
      </c>
    </row>
    <row r="49" spans="1:8" ht="20.100000000000001" customHeight="1" x14ac:dyDescent="0.25">
      <c r="A49" s="3" t="s">
        <v>15</v>
      </c>
      <c r="C49" s="5">
        <f t="shared" si="11"/>
        <v>48098.383840356379</v>
      </c>
      <c r="D49" s="5">
        <v>1069.73</v>
      </c>
      <c r="E49" s="5">
        <f>C49*B2</f>
        <v>166.34024411456582</v>
      </c>
      <c r="F49" s="3">
        <v>39.380000000000003</v>
      </c>
      <c r="G49" s="5">
        <f t="shared" si="9"/>
        <v>864.00975588543417</v>
      </c>
      <c r="H49" s="5">
        <f t="shared" si="10"/>
        <v>47234.374084470946</v>
      </c>
    </row>
    <row r="50" spans="1:8" ht="20.100000000000001" customHeight="1" x14ac:dyDescent="0.25">
      <c r="A50" s="3" t="s">
        <v>16</v>
      </c>
      <c r="C50" s="5">
        <f t="shared" si="11"/>
        <v>47234.374084470946</v>
      </c>
      <c r="D50" s="5">
        <v>1069.73</v>
      </c>
      <c r="E50" s="5">
        <f>C50*B2</f>
        <v>163.35221037546205</v>
      </c>
      <c r="F50" s="3">
        <v>39.380000000000003</v>
      </c>
      <c r="G50" s="5">
        <f t="shared" si="9"/>
        <v>866.99778962453797</v>
      </c>
      <c r="H50" s="5">
        <f t="shared" si="10"/>
        <v>46367.376294846406</v>
      </c>
    </row>
    <row r="51" spans="1:8" ht="20.100000000000001" customHeight="1" x14ac:dyDescent="0.25">
      <c r="A51" s="3" t="s">
        <v>17</v>
      </c>
      <c r="C51" s="5">
        <f t="shared" si="11"/>
        <v>46367.376294846406</v>
      </c>
      <c r="D51" s="5">
        <v>1069.73</v>
      </c>
      <c r="E51" s="5">
        <f>C51*B2</f>
        <v>160.35384301967716</v>
      </c>
      <c r="F51" s="3">
        <v>39.380000000000003</v>
      </c>
      <c r="G51" s="5">
        <f t="shared" si="9"/>
        <v>869.99615698032289</v>
      </c>
      <c r="H51" s="5">
        <f t="shared" si="10"/>
        <v>45497.380137866086</v>
      </c>
    </row>
    <row r="52" spans="1:8" ht="20.100000000000001" customHeight="1" x14ac:dyDescent="0.25">
      <c r="A52" s="3" t="s">
        <v>18</v>
      </c>
      <c r="C52" s="5">
        <f t="shared" si="11"/>
        <v>45497.380137866086</v>
      </c>
      <c r="D52" s="5">
        <v>1069.73</v>
      </c>
      <c r="E52" s="5">
        <f>C52*B2</f>
        <v>157.34510631012023</v>
      </c>
      <c r="F52" s="3">
        <v>39.380000000000003</v>
      </c>
      <c r="G52" s="5">
        <f t="shared" si="9"/>
        <v>873.00489368987985</v>
      </c>
      <c r="H52" s="5">
        <f t="shared" si="10"/>
        <v>44624.375244176204</v>
      </c>
    </row>
    <row r="53" spans="1:8" ht="20.100000000000001" customHeight="1" x14ac:dyDescent="0.25">
      <c r="A53" s="3" t="s">
        <v>19</v>
      </c>
      <c r="C53" s="5">
        <f t="shared" si="11"/>
        <v>44624.375244176204</v>
      </c>
      <c r="D53" s="5">
        <v>1069.73</v>
      </c>
      <c r="E53" s="5">
        <f>C53*B2</f>
        <v>154.32596438610938</v>
      </c>
      <c r="F53" s="3">
        <v>39.380000000000003</v>
      </c>
      <c r="G53" s="5">
        <f t="shared" si="9"/>
        <v>876.02403561389065</v>
      </c>
      <c r="H53" s="5">
        <f t="shared" si="10"/>
        <v>43748.351208562315</v>
      </c>
    </row>
    <row r="54" spans="1:8" ht="20.100000000000001" customHeight="1" x14ac:dyDescent="0.25">
      <c r="A54" s="3" t="s">
        <v>20</v>
      </c>
      <c r="C54" s="5">
        <f t="shared" si="11"/>
        <v>43748.351208562315</v>
      </c>
      <c r="D54" s="5">
        <v>1069.73</v>
      </c>
      <c r="E54" s="5">
        <f>C54*B2</f>
        <v>151.29638126294469</v>
      </c>
      <c r="F54" s="3">
        <v>39.380000000000003</v>
      </c>
      <c r="G54" s="5">
        <f t="shared" si="9"/>
        <v>879.05361873705533</v>
      </c>
      <c r="H54" s="5">
        <f t="shared" si="10"/>
        <v>42869.297589825263</v>
      </c>
    </row>
    <row r="57" spans="1:8" ht="20.100000000000001" customHeight="1" x14ac:dyDescent="0.25">
      <c r="A57" s="4" t="s">
        <v>25</v>
      </c>
      <c r="C57" s="4" t="s">
        <v>3</v>
      </c>
      <c r="D57" s="4" t="s">
        <v>6</v>
      </c>
      <c r="E57" s="4" t="s">
        <v>4</v>
      </c>
      <c r="F57" s="4" t="s">
        <v>8</v>
      </c>
      <c r="G57" s="4" t="s">
        <v>5</v>
      </c>
      <c r="H57" s="4" t="s">
        <v>7</v>
      </c>
    </row>
    <row r="58" spans="1:8" ht="20.100000000000001" customHeight="1" x14ac:dyDescent="0.25">
      <c r="A58" s="3" t="s">
        <v>9</v>
      </c>
      <c r="C58" s="5">
        <f>H54</f>
        <v>42869.297589825263</v>
      </c>
      <c r="D58" s="5">
        <v>1069.73</v>
      </c>
      <c r="E58" s="5">
        <f>C58*B2</f>
        <v>148.25632083147906</v>
      </c>
      <c r="F58" s="3">
        <v>39.380000000000003</v>
      </c>
      <c r="G58" s="5">
        <f>D58-E58-F58</f>
        <v>882.09367916852091</v>
      </c>
      <c r="H58" s="5">
        <f>C58-G58</f>
        <v>41987.203910656739</v>
      </c>
    </row>
    <row r="59" spans="1:8" ht="20.100000000000001" customHeight="1" x14ac:dyDescent="0.25">
      <c r="A59" s="3" t="s">
        <v>10</v>
      </c>
      <c r="C59" s="5">
        <f>H58</f>
        <v>41987.203910656739</v>
      </c>
      <c r="D59" s="5">
        <v>1069.73</v>
      </c>
      <c r="E59" s="5">
        <f>C59*B2</f>
        <v>145.2057468576879</v>
      </c>
      <c r="F59" s="3">
        <v>39.380000000000003</v>
      </c>
      <c r="G59" s="5">
        <f t="shared" ref="G59:G69" si="12">D59-E59-F59</f>
        <v>885.1442531423121</v>
      </c>
      <c r="H59" s="5">
        <f t="shared" ref="H59:H69" si="13">C59-G59</f>
        <v>41102.05965751443</v>
      </c>
    </row>
    <row r="60" spans="1:8" ht="20.100000000000001" customHeight="1" x14ac:dyDescent="0.25">
      <c r="A60" s="3" t="s">
        <v>11</v>
      </c>
      <c r="C60" s="5">
        <f t="shared" ref="C60:C69" si="14">H59</f>
        <v>41102.05965751443</v>
      </c>
      <c r="D60" s="5">
        <v>1069.73</v>
      </c>
      <c r="E60" s="5">
        <f>C60*B2</f>
        <v>142.14462298223742</v>
      </c>
      <c r="F60" s="3">
        <v>39.380000000000003</v>
      </c>
      <c r="G60" s="5">
        <f t="shared" si="12"/>
        <v>888.20537701776254</v>
      </c>
      <c r="H60" s="5">
        <f t="shared" si="13"/>
        <v>40213.854280496671</v>
      </c>
    </row>
    <row r="61" spans="1:8" ht="20.100000000000001" customHeight="1" x14ac:dyDescent="0.25">
      <c r="A61" s="3" t="s">
        <v>12</v>
      </c>
      <c r="C61" s="5">
        <f t="shared" si="14"/>
        <v>40213.854280496671</v>
      </c>
      <c r="D61" s="5">
        <v>1069.73</v>
      </c>
      <c r="E61" s="5">
        <f>C61*B2</f>
        <v>139.07291272005099</v>
      </c>
      <c r="F61" s="3">
        <v>39.380000000000003</v>
      </c>
      <c r="G61" s="5">
        <f t="shared" si="12"/>
        <v>891.277087279949</v>
      </c>
      <c r="H61" s="5">
        <f t="shared" si="13"/>
        <v>39322.577193216719</v>
      </c>
    </row>
    <row r="62" spans="1:8" ht="20.100000000000001" customHeight="1" x14ac:dyDescent="0.25">
      <c r="A62" s="3" t="s">
        <v>13</v>
      </c>
      <c r="C62" s="5">
        <f t="shared" si="14"/>
        <v>39322.577193216719</v>
      </c>
      <c r="D62" s="5">
        <v>1069.73</v>
      </c>
      <c r="E62" s="5">
        <f>C62*B2</f>
        <v>135.99057945987451</v>
      </c>
      <c r="F62" s="3">
        <v>39.380000000000003</v>
      </c>
      <c r="G62" s="5">
        <f t="shared" si="12"/>
        <v>894.35942054012548</v>
      </c>
      <c r="H62" s="5">
        <f t="shared" si="13"/>
        <v>38428.217772676595</v>
      </c>
    </row>
    <row r="63" spans="1:8" ht="20.100000000000001" customHeight="1" x14ac:dyDescent="0.25">
      <c r="A63" s="3" t="s">
        <v>14</v>
      </c>
      <c r="C63" s="5">
        <f t="shared" si="14"/>
        <v>38428.217772676595</v>
      </c>
      <c r="D63" s="5">
        <v>1069.73</v>
      </c>
      <c r="E63" s="5">
        <f>C63*B2</f>
        <v>132.8975864638399</v>
      </c>
      <c r="F63" s="3">
        <v>39.380000000000003</v>
      </c>
      <c r="G63" s="5">
        <f t="shared" si="12"/>
        <v>897.45241353616018</v>
      </c>
      <c r="H63" s="5">
        <f t="shared" si="13"/>
        <v>37530.765359140438</v>
      </c>
    </row>
    <row r="64" spans="1:8" ht="20.100000000000001" customHeight="1" x14ac:dyDescent="0.25">
      <c r="A64" s="3" t="s">
        <v>15</v>
      </c>
      <c r="C64" s="5">
        <f t="shared" si="14"/>
        <v>37530.765359140438</v>
      </c>
      <c r="D64" s="5">
        <v>1069.73</v>
      </c>
      <c r="E64" s="5">
        <f>C64*B2</f>
        <v>129.79389686702737</v>
      </c>
      <c r="F64" s="3">
        <v>39.380000000000003</v>
      </c>
      <c r="G64" s="5">
        <f t="shared" si="12"/>
        <v>900.55610313297268</v>
      </c>
      <c r="H64" s="5">
        <f t="shared" si="13"/>
        <v>36630.209256007467</v>
      </c>
    </row>
    <row r="65" spans="1:8" ht="20.100000000000001" customHeight="1" x14ac:dyDescent="0.25">
      <c r="A65" s="3" t="s">
        <v>16</v>
      </c>
      <c r="C65" s="5">
        <f t="shared" si="14"/>
        <v>36630.209256007467</v>
      </c>
      <c r="D65" s="5">
        <v>1069.73</v>
      </c>
      <c r="E65" s="5">
        <f>C65*B2</f>
        <v>126.67947367702584</v>
      </c>
      <c r="F65" s="3">
        <v>39.380000000000003</v>
      </c>
      <c r="G65" s="5">
        <f t="shared" si="12"/>
        <v>903.67052632297418</v>
      </c>
      <c r="H65" s="5">
        <f t="shared" si="13"/>
        <v>35726.538729684493</v>
      </c>
    </row>
    <row r="66" spans="1:8" ht="20.100000000000001" customHeight="1" x14ac:dyDescent="0.25">
      <c r="A66" s="3" t="s">
        <v>17</v>
      </c>
      <c r="C66" s="5">
        <f t="shared" si="14"/>
        <v>35726.538729684493</v>
      </c>
      <c r="D66" s="5">
        <v>1069.73</v>
      </c>
      <c r="E66" s="5">
        <f>C66*B2</f>
        <v>123.55427977349221</v>
      </c>
      <c r="F66" s="3">
        <v>39.380000000000003</v>
      </c>
      <c r="G66" s="5">
        <f t="shared" si="12"/>
        <v>906.7957202265078</v>
      </c>
      <c r="H66" s="5">
        <f t="shared" si="13"/>
        <v>34819.743009457983</v>
      </c>
    </row>
    <row r="67" spans="1:8" ht="20.100000000000001" customHeight="1" x14ac:dyDescent="0.25">
      <c r="A67" s="3" t="s">
        <v>18</v>
      </c>
      <c r="C67" s="5">
        <f t="shared" si="14"/>
        <v>34819.743009457983</v>
      </c>
      <c r="D67" s="5">
        <v>1069.73</v>
      </c>
      <c r="E67" s="5">
        <f>C67*B2</f>
        <v>120.41827790770887</v>
      </c>
      <c r="F67" s="3">
        <v>39.380000000000003</v>
      </c>
      <c r="G67" s="5">
        <f t="shared" si="12"/>
        <v>909.93172209229112</v>
      </c>
      <c r="H67" s="5">
        <f t="shared" si="13"/>
        <v>33909.811287365694</v>
      </c>
    </row>
    <row r="68" spans="1:8" ht="20.100000000000001" customHeight="1" x14ac:dyDescent="0.25">
      <c r="A68" s="3" t="s">
        <v>19</v>
      </c>
      <c r="C68" s="5">
        <f t="shared" si="14"/>
        <v>33909.811287365694</v>
      </c>
      <c r="D68" s="5">
        <v>1069.73</v>
      </c>
      <c r="E68" s="5">
        <f>C68*B2</f>
        <v>117.2714307021397</v>
      </c>
      <c r="F68" s="3">
        <v>39.380000000000003</v>
      </c>
      <c r="G68" s="5">
        <f t="shared" si="12"/>
        <v>913.07856929786033</v>
      </c>
      <c r="H68" s="5">
        <f t="shared" si="13"/>
        <v>32996.732718067833</v>
      </c>
    </row>
    <row r="69" spans="1:8" ht="20.100000000000001" customHeight="1" x14ac:dyDescent="0.25">
      <c r="A69" s="3" t="s">
        <v>20</v>
      </c>
      <c r="C69" s="5">
        <f t="shared" si="14"/>
        <v>32996.732718067833</v>
      </c>
      <c r="D69" s="5">
        <v>1069.73</v>
      </c>
      <c r="E69" s="5">
        <f>C69*B2</f>
        <v>114.11370064998459</v>
      </c>
      <c r="F69" s="3">
        <v>39.380000000000003</v>
      </c>
      <c r="G69" s="5">
        <f t="shared" si="12"/>
        <v>916.23629935001543</v>
      </c>
      <c r="H69" s="5">
        <f t="shared" si="13"/>
        <v>32080.496418717819</v>
      </c>
    </row>
    <row r="72" spans="1:8" ht="20.100000000000001" customHeight="1" x14ac:dyDescent="0.25">
      <c r="A72" s="4" t="s">
        <v>26</v>
      </c>
      <c r="C72" s="4" t="s">
        <v>3</v>
      </c>
      <c r="D72" s="4" t="s">
        <v>6</v>
      </c>
      <c r="E72" s="4" t="s">
        <v>4</v>
      </c>
      <c r="F72" s="4" t="s">
        <v>8</v>
      </c>
      <c r="G72" s="4" t="s">
        <v>5</v>
      </c>
      <c r="H72" s="4" t="s">
        <v>7</v>
      </c>
    </row>
    <row r="73" spans="1:8" ht="20.100000000000001" customHeight="1" x14ac:dyDescent="0.25">
      <c r="A73" s="3" t="s">
        <v>9</v>
      </c>
      <c r="C73" s="5">
        <f>H69</f>
        <v>32080.496418717819</v>
      </c>
      <c r="D73" s="5">
        <v>1069.73</v>
      </c>
      <c r="E73" s="5">
        <f>C73*B2</f>
        <v>110.94505011473247</v>
      </c>
      <c r="F73" s="3">
        <v>39.380000000000003</v>
      </c>
      <c r="G73" s="5">
        <f>D73-E73-F73</f>
        <v>919.40494988526757</v>
      </c>
      <c r="H73" s="5">
        <f>C73-G73</f>
        <v>31161.09146883255</v>
      </c>
    </row>
    <row r="74" spans="1:8" ht="20.100000000000001" customHeight="1" x14ac:dyDescent="0.25">
      <c r="A74" s="3" t="s">
        <v>10</v>
      </c>
      <c r="C74" s="5">
        <f>H73</f>
        <v>31161.09146883255</v>
      </c>
      <c r="D74" s="5">
        <v>1069.73</v>
      </c>
      <c r="E74" s="5">
        <f>C74*B2</f>
        <v>107.76544132971257</v>
      </c>
      <c r="F74" s="3">
        <v>39.380000000000003</v>
      </c>
      <c r="G74" s="5">
        <f t="shared" ref="G74:G84" si="15">D74-E74-F74</f>
        <v>922.58455867028749</v>
      </c>
      <c r="H74" s="5">
        <f t="shared" ref="H74:H84" si="16">C74-G74</f>
        <v>30238.506910162261</v>
      </c>
    </row>
    <row r="75" spans="1:8" ht="20.100000000000001" customHeight="1" x14ac:dyDescent="0.25">
      <c r="A75" s="3" t="s">
        <v>11</v>
      </c>
      <c r="C75" s="5">
        <f t="shared" ref="C75:C84" si="17">H74</f>
        <v>30238.506910162261</v>
      </c>
      <c r="D75" s="5">
        <v>1069.73</v>
      </c>
      <c r="E75" s="5">
        <f>C75*B2</f>
        <v>104.5748363976445</v>
      </c>
      <c r="F75" s="3">
        <v>39.380000000000003</v>
      </c>
      <c r="G75" s="5">
        <f t="shared" si="15"/>
        <v>925.77516360235552</v>
      </c>
      <c r="H75" s="5">
        <f t="shared" si="16"/>
        <v>29312.731746559904</v>
      </c>
    </row>
    <row r="76" spans="1:8" ht="20.100000000000001" customHeight="1" x14ac:dyDescent="0.25">
      <c r="A76" s="3" t="s">
        <v>12</v>
      </c>
      <c r="C76" s="5">
        <f t="shared" si="17"/>
        <v>29312.731746559904</v>
      </c>
      <c r="D76" s="5">
        <v>1069.73</v>
      </c>
      <c r="E76" s="5">
        <f>C76*B2</f>
        <v>101.37319729018634</v>
      </c>
      <c r="F76" s="3">
        <v>39.380000000000003</v>
      </c>
      <c r="G76" s="5">
        <f t="shared" si="15"/>
        <v>928.97680270981368</v>
      </c>
      <c r="H76" s="5">
        <f t="shared" si="16"/>
        <v>28383.75494385009</v>
      </c>
    </row>
    <row r="77" spans="1:8" ht="20.100000000000001" customHeight="1" x14ac:dyDescent="0.25">
      <c r="A77" s="3" t="s">
        <v>13</v>
      </c>
      <c r="C77" s="5">
        <f t="shared" si="17"/>
        <v>28383.75494385009</v>
      </c>
      <c r="D77" s="5">
        <v>1069.73</v>
      </c>
      <c r="E77" s="5">
        <f>C77*B2</f>
        <v>98.160485847481567</v>
      </c>
      <c r="F77" s="3">
        <v>39.380000000000003</v>
      </c>
      <c r="G77" s="5">
        <f t="shared" si="15"/>
        <v>932.18951415251843</v>
      </c>
      <c r="H77" s="5">
        <f t="shared" si="16"/>
        <v>27451.56542969757</v>
      </c>
    </row>
    <row r="78" spans="1:8" ht="20.100000000000001" customHeight="1" x14ac:dyDescent="0.25">
      <c r="A78" s="3" t="s">
        <v>14</v>
      </c>
      <c r="C78" s="5">
        <f t="shared" si="17"/>
        <v>27451.56542969757</v>
      </c>
      <c r="D78" s="5">
        <v>1069.73</v>
      </c>
      <c r="E78" s="5">
        <f>C78*B2</f>
        <v>94.936663777704098</v>
      </c>
      <c r="F78" s="3">
        <v>39.380000000000003</v>
      </c>
      <c r="G78" s="5">
        <f t="shared" si="15"/>
        <v>935.41333622229592</v>
      </c>
      <c r="H78" s="5">
        <f t="shared" si="16"/>
        <v>26516.152093475273</v>
      </c>
    </row>
    <row r="79" spans="1:8" ht="20.100000000000001" customHeight="1" x14ac:dyDescent="0.25">
      <c r="A79" s="3" t="s">
        <v>15</v>
      </c>
      <c r="C79" s="5">
        <f t="shared" si="17"/>
        <v>26516.152093475273</v>
      </c>
      <c r="D79" s="5">
        <v>1069.73</v>
      </c>
      <c r="E79" s="5">
        <f>C79*B2</f>
        <v>91.701692656601992</v>
      </c>
      <c r="F79" s="3">
        <v>39.380000000000003</v>
      </c>
      <c r="G79" s="5">
        <f t="shared" si="15"/>
        <v>938.64830734339807</v>
      </c>
      <c r="H79" s="5">
        <f t="shared" si="16"/>
        <v>25577.503786131874</v>
      </c>
    </row>
    <row r="80" spans="1:8" ht="20.100000000000001" customHeight="1" x14ac:dyDescent="0.25">
      <c r="A80" s="3" t="s">
        <v>16</v>
      </c>
      <c r="C80" s="5">
        <f t="shared" si="17"/>
        <v>25577.503786131874</v>
      </c>
      <c r="D80" s="5">
        <v>1069.73</v>
      </c>
      <c r="E80" s="5">
        <f>C80*B2</f>
        <v>88.455533927039411</v>
      </c>
      <c r="F80" s="3">
        <v>39.380000000000003</v>
      </c>
      <c r="G80" s="5">
        <f t="shared" si="15"/>
        <v>941.89446607296065</v>
      </c>
      <c r="H80" s="5">
        <f t="shared" si="16"/>
        <v>24635.609320058913</v>
      </c>
    </row>
    <row r="81" spans="1:8" ht="20.100000000000001" customHeight="1" x14ac:dyDescent="0.25">
      <c r="A81" s="3" t="s">
        <v>17</v>
      </c>
      <c r="C81" s="5">
        <f t="shared" si="17"/>
        <v>24635.609320058913</v>
      </c>
      <c r="D81" s="5">
        <v>1069.73</v>
      </c>
      <c r="E81" s="5">
        <f>C81*B2</f>
        <v>85.198148898537085</v>
      </c>
      <c r="F81" s="3">
        <v>39.380000000000003</v>
      </c>
      <c r="G81" s="5">
        <f t="shared" si="15"/>
        <v>945.15185110146297</v>
      </c>
      <c r="H81" s="5">
        <f t="shared" si="16"/>
        <v>23690.457468957451</v>
      </c>
    </row>
    <row r="82" spans="1:8" ht="20.100000000000001" customHeight="1" x14ac:dyDescent="0.25">
      <c r="A82" s="3" t="s">
        <v>18</v>
      </c>
      <c r="C82" s="5">
        <f t="shared" si="17"/>
        <v>23690.457468957451</v>
      </c>
      <c r="D82" s="5">
        <v>1069.73</v>
      </c>
      <c r="E82" s="5">
        <f>C82*B2</f>
        <v>81.929498746811191</v>
      </c>
      <c r="F82" s="3">
        <v>39.380000000000003</v>
      </c>
      <c r="G82" s="5">
        <f t="shared" si="15"/>
        <v>948.42050125318883</v>
      </c>
      <c r="H82" s="5">
        <f t="shared" si="16"/>
        <v>22742.036967704262</v>
      </c>
    </row>
    <row r="83" spans="1:8" ht="20.100000000000001" customHeight="1" x14ac:dyDescent="0.25">
      <c r="A83" s="3" t="s">
        <v>19</v>
      </c>
      <c r="C83" s="5">
        <f t="shared" si="17"/>
        <v>22742.036967704262</v>
      </c>
      <c r="D83" s="5">
        <v>1069.73</v>
      </c>
      <c r="E83" s="5">
        <f>C83*B2</f>
        <v>78.649544513310573</v>
      </c>
      <c r="F83" s="3">
        <v>39.380000000000003</v>
      </c>
      <c r="G83" s="5">
        <f t="shared" si="15"/>
        <v>951.70045548668941</v>
      </c>
      <c r="H83" s="5">
        <f t="shared" si="16"/>
        <v>21790.336512217571</v>
      </c>
    </row>
    <row r="84" spans="1:8" ht="20.100000000000001" customHeight="1" x14ac:dyDescent="0.25">
      <c r="A84" s="3" t="s">
        <v>20</v>
      </c>
      <c r="C84" s="5">
        <f t="shared" si="17"/>
        <v>21790.336512217571</v>
      </c>
      <c r="D84" s="5">
        <v>1069.73</v>
      </c>
      <c r="E84" s="5">
        <f>C84*B2</f>
        <v>75.358247104752436</v>
      </c>
      <c r="F84" s="3">
        <v>39.380000000000003</v>
      </c>
      <c r="G84" s="5">
        <f t="shared" si="15"/>
        <v>954.9917528952476</v>
      </c>
      <c r="H84" s="5">
        <f t="shared" si="16"/>
        <v>20835.344759322325</v>
      </c>
    </row>
    <row r="87" spans="1:8" ht="20.100000000000001" customHeight="1" x14ac:dyDescent="0.25">
      <c r="A87" s="4" t="s">
        <v>26</v>
      </c>
      <c r="C87" s="4" t="s">
        <v>3</v>
      </c>
      <c r="D87" s="4" t="s">
        <v>6</v>
      </c>
      <c r="E87" s="4" t="s">
        <v>4</v>
      </c>
      <c r="F87" s="4" t="s">
        <v>8</v>
      </c>
      <c r="G87" s="4" t="s">
        <v>5</v>
      </c>
      <c r="H87" s="4" t="s">
        <v>7</v>
      </c>
    </row>
    <row r="88" spans="1:8" ht="20.100000000000001" customHeight="1" x14ac:dyDescent="0.25">
      <c r="A88" s="3" t="s">
        <v>9</v>
      </c>
      <c r="C88" s="5">
        <f>H84</f>
        <v>20835.344759322325</v>
      </c>
      <c r="D88" s="5">
        <v>1069.73</v>
      </c>
      <c r="E88" s="5">
        <f>C88*B2</f>
        <v>72.055567292656377</v>
      </c>
      <c r="F88" s="3">
        <v>39.380000000000003</v>
      </c>
      <c r="G88" s="5">
        <f>D88-E88-F88</f>
        <v>958.29443270734362</v>
      </c>
      <c r="H88" s="5">
        <f>C88-G88</f>
        <v>19877.050326614983</v>
      </c>
    </row>
    <row r="89" spans="1:8" ht="20.100000000000001" customHeight="1" x14ac:dyDescent="0.25">
      <c r="A89" s="3" t="s">
        <v>10</v>
      </c>
      <c r="C89" s="5">
        <f>H88</f>
        <v>19877.050326614983</v>
      </c>
      <c r="D89" s="5">
        <v>1069.73</v>
      </c>
      <c r="E89" s="5">
        <f>C89*B2</f>
        <v>68.741465712876817</v>
      </c>
      <c r="F89" s="3">
        <v>39.380000000000003</v>
      </c>
      <c r="G89" s="5">
        <f t="shared" ref="G89:G99" si="18">D89-E89-F89</f>
        <v>961.60853428712323</v>
      </c>
      <c r="H89" s="5">
        <f t="shared" ref="H89:H99" si="19">C89-G89</f>
        <v>18915.44179232786</v>
      </c>
    </row>
    <row r="90" spans="1:8" ht="20.100000000000001" customHeight="1" x14ac:dyDescent="0.25">
      <c r="A90" s="3" t="s">
        <v>11</v>
      </c>
      <c r="C90" s="5">
        <f t="shared" ref="C90:C99" si="20">H89</f>
        <v>18915.44179232786</v>
      </c>
      <c r="D90" s="5">
        <v>1069.73</v>
      </c>
      <c r="E90" s="5">
        <f>C90*B2</f>
        <v>65.415902865133859</v>
      </c>
      <c r="F90" s="3">
        <v>39.380000000000003</v>
      </c>
      <c r="G90" s="5">
        <f t="shared" si="18"/>
        <v>964.93409713486619</v>
      </c>
      <c r="H90" s="5">
        <f t="shared" si="19"/>
        <v>17950.507695192995</v>
      </c>
    </row>
    <row r="91" spans="1:8" ht="20.100000000000001" customHeight="1" x14ac:dyDescent="0.25">
      <c r="A91" s="3" t="s">
        <v>12</v>
      </c>
      <c r="C91" s="5">
        <f t="shared" si="20"/>
        <v>17950.507695192995</v>
      </c>
      <c r="D91" s="5">
        <v>1069.73</v>
      </c>
      <c r="E91" s="5">
        <f>C91*B2</f>
        <v>62.078839112542447</v>
      </c>
      <c r="F91" s="3">
        <v>39.380000000000003</v>
      </c>
      <c r="G91" s="5">
        <f t="shared" si="18"/>
        <v>968.27116088745754</v>
      </c>
      <c r="H91" s="5">
        <f t="shared" si="19"/>
        <v>16982.236534305539</v>
      </c>
    </row>
    <row r="92" spans="1:8" ht="20.100000000000001" customHeight="1" x14ac:dyDescent="0.25">
      <c r="A92" s="3" t="s">
        <v>13</v>
      </c>
      <c r="C92" s="5">
        <f t="shared" si="20"/>
        <v>16982.236534305539</v>
      </c>
      <c r="D92" s="5">
        <v>1069.73</v>
      </c>
      <c r="E92" s="5">
        <f>C92*B2</f>
        <v>58.730234681139997</v>
      </c>
      <c r="F92" s="3">
        <v>39.380000000000003</v>
      </c>
      <c r="G92" s="5">
        <f t="shared" si="18"/>
        <v>971.61976531886</v>
      </c>
      <c r="H92" s="5">
        <f t="shared" si="19"/>
        <v>16010.61676898668</v>
      </c>
    </row>
    <row r="93" spans="1:8" ht="20.100000000000001" customHeight="1" x14ac:dyDescent="0.25">
      <c r="A93" s="3" t="s">
        <v>14</v>
      </c>
      <c r="C93" s="5">
        <f t="shared" si="20"/>
        <v>16010.61676898668</v>
      </c>
      <c r="D93" s="5">
        <v>1069.73</v>
      </c>
      <c r="E93" s="5">
        <f>C93*B2</f>
        <v>55.370049659412274</v>
      </c>
      <c r="F93" s="3">
        <v>39.380000000000003</v>
      </c>
      <c r="G93" s="5">
        <f t="shared" si="18"/>
        <v>974.97995034058772</v>
      </c>
      <c r="H93" s="5">
        <f t="shared" si="19"/>
        <v>15035.636818646091</v>
      </c>
    </row>
    <row r="94" spans="1:8" ht="20.100000000000001" customHeight="1" x14ac:dyDescent="0.25">
      <c r="A94" s="3" t="s">
        <v>15</v>
      </c>
      <c r="C94" s="5">
        <f t="shared" si="20"/>
        <v>15035.636818646091</v>
      </c>
      <c r="D94" s="5">
        <v>1069.73</v>
      </c>
      <c r="E94" s="5">
        <f>C94*B2</f>
        <v>51.998243997817738</v>
      </c>
      <c r="F94" s="3">
        <v>39.380000000000003</v>
      </c>
      <c r="G94" s="5">
        <f t="shared" si="18"/>
        <v>978.35175600218224</v>
      </c>
      <c r="H94" s="5">
        <f t="shared" si="19"/>
        <v>14057.285062643909</v>
      </c>
    </row>
    <row r="95" spans="1:8" ht="20.100000000000001" customHeight="1" x14ac:dyDescent="0.25">
      <c r="A95" s="3" t="s">
        <v>16</v>
      </c>
      <c r="C95" s="5">
        <f t="shared" si="20"/>
        <v>14057.285062643909</v>
      </c>
      <c r="D95" s="5">
        <v>1069.73</v>
      </c>
      <c r="E95" s="5">
        <f>C95*B2</f>
        <v>48.614777508310191</v>
      </c>
      <c r="F95" s="3">
        <v>39.380000000000003</v>
      </c>
      <c r="G95" s="5">
        <f t="shared" si="18"/>
        <v>981.7352224916898</v>
      </c>
      <c r="H95" s="5">
        <f t="shared" si="19"/>
        <v>13075.549840152218</v>
      </c>
    </row>
    <row r="96" spans="1:8" ht="20.100000000000001" customHeight="1" x14ac:dyDescent="0.25">
      <c r="A96" s="3" t="s">
        <v>17</v>
      </c>
      <c r="C96" s="5">
        <f t="shared" si="20"/>
        <v>13075.549840152218</v>
      </c>
      <c r="D96" s="5">
        <v>1069.73</v>
      </c>
      <c r="E96" s="5">
        <f>C96*B2</f>
        <v>45.219609863859759</v>
      </c>
      <c r="F96" s="3">
        <v>39.380000000000003</v>
      </c>
      <c r="G96" s="5">
        <f t="shared" si="18"/>
        <v>985.13039013614036</v>
      </c>
      <c r="H96" s="5">
        <f t="shared" si="19"/>
        <v>12090.419450016077</v>
      </c>
    </row>
    <row r="97" spans="1:8" ht="20.100000000000001" customHeight="1" x14ac:dyDescent="0.25">
      <c r="A97" s="3" t="s">
        <v>18</v>
      </c>
      <c r="C97" s="5">
        <f t="shared" si="20"/>
        <v>12090.419450016077</v>
      </c>
      <c r="D97" s="5">
        <v>1069.73</v>
      </c>
      <c r="E97" s="5">
        <f>C97*B2</f>
        <v>41.812700597972274</v>
      </c>
      <c r="F97" s="3">
        <v>39.380000000000003</v>
      </c>
      <c r="G97" s="5">
        <f t="shared" si="18"/>
        <v>988.53729940202777</v>
      </c>
      <c r="H97" s="5">
        <f t="shared" si="19"/>
        <v>11101.88215061405</v>
      </c>
    </row>
    <row r="98" spans="1:8" ht="20.100000000000001" customHeight="1" x14ac:dyDescent="0.25">
      <c r="A98" s="3" t="s">
        <v>19</v>
      </c>
      <c r="C98" s="5">
        <f t="shared" si="20"/>
        <v>11101.88215061405</v>
      </c>
      <c r="D98" s="5">
        <v>1069.73</v>
      </c>
      <c r="E98" s="5">
        <f>C98*B2</f>
        <v>38.39400910420693</v>
      </c>
      <c r="F98" s="3">
        <v>39.380000000000003</v>
      </c>
      <c r="G98" s="5">
        <f t="shared" si="18"/>
        <v>991.95599089579321</v>
      </c>
      <c r="H98" s="5">
        <f t="shared" si="19"/>
        <v>10109.926159718258</v>
      </c>
    </row>
    <row r="99" spans="1:8" ht="20.100000000000001" customHeight="1" x14ac:dyDescent="0.25">
      <c r="A99" s="3" t="s">
        <v>20</v>
      </c>
      <c r="C99" s="5">
        <f t="shared" si="20"/>
        <v>10109.926159718258</v>
      </c>
      <c r="D99" s="5">
        <v>1069.73</v>
      </c>
      <c r="E99" s="5">
        <f>C99*B2</f>
        <v>34.963494635692314</v>
      </c>
      <c r="F99" s="3">
        <v>39.380000000000003</v>
      </c>
      <c r="G99" s="5">
        <f t="shared" si="18"/>
        <v>995.38650536430771</v>
      </c>
      <c r="H99" s="5">
        <f t="shared" si="19"/>
        <v>9114.53965435395</v>
      </c>
    </row>
    <row r="102" spans="1:8" ht="20.100000000000001" customHeight="1" x14ac:dyDescent="0.25">
      <c r="A102" s="4" t="s">
        <v>26</v>
      </c>
      <c r="C102" s="4" t="s">
        <v>3</v>
      </c>
      <c r="D102" s="4" t="s">
        <v>6</v>
      </c>
      <c r="E102" s="4" t="s">
        <v>4</v>
      </c>
      <c r="F102" s="4" t="s">
        <v>8</v>
      </c>
      <c r="G102" s="4" t="s">
        <v>5</v>
      </c>
      <c r="H102" s="4" t="s">
        <v>7</v>
      </c>
    </row>
    <row r="103" spans="1:8" ht="20.100000000000001" customHeight="1" x14ac:dyDescent="0.25">
      <c r="A103" s="3" t="s">
        <v>9</v>
      </c>
      <c r="C103" s="5">
        <f>H99</f>
        <v>9114.53965435395</v>
      </c>
      <c r="D103" s="5">
        <v>1069.73</v>
      </c>
      <c r="E103" s="5">
        <f>C103*B2</f>
        <v>31.521116304640746</v>
      </c>
      <c r="F103" s="3">
        <v>39.380000000000003</v>
      </c>
      <c r="G103" s="5">
        <f>D103-E103-F103</f>
        <v>998.8288836953592</v>
      </c>
      <c r="H103" s="5">
        <f>C103-G103</f>
        <v>8115.7107706585912</v>
      </c>
    </row>
    <row r="104" spans="1:8" ht="20.100000000000001" customHeight="1" x14ac:dyDescent="0.25">
      <c r="A104" s="3" t="s">
        <v>10</v>
      </c>
      <c r="C104" s="5">
        <f>H103</f>
        <v>8115.7107706585912</v>
      </c>
      <c r="D104" s="5">
        <v>1069.73</v>
      </c>
      <c r="E104" s="5">
        <f>C104*B2</f>
        <v>28.066833081860963</v>
      </c>
      <c r="F104" s="3">
        <v>39.380000000000003</v>
      </c>
      <c r="G104" s="5">
        <f t="shared" ref="G104:G111" si="21">D104-E104-F104</f>
        <v>1002.283166918139</v>
      </c>
      <c r="H104" s="5">
        <f t="shared" ref="H104:H111" si="22">C104-G104</f>
        <v>7113.4276037404525</v>
      </c>
    </row>
    <row r="105" spans="1:8" ht="20.100000000000001" customHeight="1" x14ac:dyDescent="0.25">
      <c r="A105" s="3" t="s">
        <v>11</v>
      </c>
      <c r="C105" s="5">
        <f t="shared" ref="C105:C111" si="23">H104</f>
        <v>7113.4276037404525</v>
      </c>
      <c r="D105" s="5">
        <v>1069.73</v>
      </c>
      <c r="E105" s="5">
        <f>C105*B2</f>
        <v>24.600603796269066</v>
      </c>
      <c r="F105" s="3">
        <v>39.380000000000003</v>
      </c>
      <c r="G105" s="5">
        <f t="shared" si="21"/>
        <v>1005.749396203731</v>
      </c>
      <c r="H105" s="5">
        <f t="shared" si="22"/>
        <v>6107.6782075367219</v>
      </c>
    </row>
    <row r="106" spans="1:8" ht="20.100000000000001" customHeight="1" x14ac:dyDescent="0.25">
      <c r="A106" s="3" t="s">
        <v>12</v>
      </c>
      <c r="C106" s="5">
        <f t="shared" si="23"/>
        <v>6107.6782075367219</v>
      </c>
      <c r="D106" s="5">
        <v>1069.73</v>
      </c>
      <c r="E106" s="5">
        <f>C106*B2</f>
        <v>21.122387134397833</v>
      </c>
      <c r="F106" s="3">
        <v>39.380000000000003</v>
      </c>
      <c r="G106" s="5">
        <f t="shared" si="21"/>
        <v>1009.2276128656023</v>
      </c>
      <c r="H106" s="5">
        <f t="shared" si="22"/>
        <v>5098.4505946711197</v>
      </c>
    </row>
    <row r="107" spans="1:8" ht="20.100000000000001" customHeight="1" x14ac:dyDescent="0.25">
      <c r="A107" s="3" t="s">
        <v>13</v>
      </c>
      <c r="C107" s="5">
        <f t="shared" si="23"/>
        <v>5098.4505946711197</v>
      </c>
      <c r="D107" s="5">
        <v>1069.73</v>
      </c>
      <c r="E107" s="5">
        <f>C107*B2</f>
        <v>17.63214163990429</v>
      </c>
      <c r="F107" s="3">
        <v>39.380000000000003</v>
      </c>
      <c r="G107" s="5">
        <f t="shared" si="21"/>
        <v>1012.7178583600956</v>
      </c>
      <c r="H107" s="5">
        <f t="shared" si="22"/>
        <v>4085.7327363110239</v>
      </c>
    </row>
    <row r="108" spans="1:8" ht="20.100000000000001" customHeight="1" x14ac:dyDescent="0.25">
      <c r="A108" s="3" t="s">
        <v>14</v>
      </c>
      <c r="C108" s="5">
        <f t="shared" si="23"/>
        <v>4085.7327363110239</v>
      </c>
      <c r="D108" s="5">
        <v>1069.73</v>
      </c>
      <c r="E108" s="5">
        <f>C108*B2</f>
        <v>14.129825713075626</v>
      </c>
      <c r="F108" s="3">
        <v>39.380000000000003</v>
      </c>
      <c r="G108" s="5">
        <f t="shared" si="21"/>
        <v>1016.2201742869244</v>
      </c>
      <c r="H108" s="5">
        <f t="shared" si="22"/>
        <v>3069.5125620240997</v>
      </c>
    </row>
    <row r="109" spans="1:8" ht="20.100000000000001" customHeight="1" x14ac:dyDescent="0.25">
      <c r="A109" s="3" t="s">
        <v>15</v>
      </c>
      <c r="C109" s="5">
        <f t="shared" si="23"/>
        <v>3069.5125620240997</v>
      </c>
      <c r="D109" s="5">
        <v>1069.73</v>
      </c>
      <c r="E109" s="5">
        <f>C109*B2</f>
        <v>10.615397610333346</v>
      </c>
      <c r="F109" s="3">
        <v>39.380000000000003</v>
      </c>
      <c r="G109" s="5">
        <f t="shared" si="21"/>
        <v>1019.7346023896667</v>
      </c>
      <c r="H109" s="5">
        <f t="shared" si="22"/>
        <v>2049.777959634433</v>
      </c>
    </row>
    <row r="110" spans="1:8" ht="20.100000000000001" customHeight="1" x14ac:dyDescent="0.25">
      <c r="A110" s="3" t="s">
        <v>16</v>
      </c>
      <c r="C110" s="5">
        <f t="shared" si="23"/>
        <v>2049.777959634433</v>
      </c>
      <c r="D110" s="5">
        <v>1069.73</v>
      </c>
      <c r="E110" s="5">
        <f>C110*B2</f>
        <v>7.088815443735748</v>
      </c>
      <c r="F110" s="3">
        <v>39.380000000000003</v>
      </c>
      <c r="G110" s="5">
        <f t="shared" si="21"/>
        <v>1023.2611845562643</v>
      </c>
      <c r="H110" s="5">
        <f t="shared" si="22"/>
        <v>1026.5167750781688</v>
      </c>
    </row>
    <row r="111" spans="1:8" ht="20.100000000000001" customHeight="1" x14ac:dyDescent="0.25">
      <c r="A111" s="3" t="s">
        <v>17</v>
      </c>
      <c r="C111" s="5">
        <f t="shared" si="23"/>
        <v>1026.5167750781688</v>
      </c>
      <c r="D111" s="5">
        <v>1069.73</v>
      </c>
      <c r="E111" s="5">
        <f>C111*B2</f>
        <v>3.5500371804786677</v>
      </c>
      <c r="F111" s="3">
        <v>39.380000000000003</v>
      </c>
      <c r="G111" s="5">
        <f t="shared" si="21"/>
        <v>1026.7999628195212</v>
      </c>
      <c r="H111" s="5">
        <f t="shared" si="22"/>
        <v>-0.28318774135232161</v>
      </c>
    </row>
    <row r="112" spans="1:8" ht="20.100000000000001" customHeight="1" x14ac:dyDescent="0.25">
      <c r="A112" s="3"/>
      <c r="C112" s="5"/>
      <c r="D112" s="5"/>
      <c r="E112" s="5"/>
      <c r="F112" s="3"/>
      <c r="G112" s="5"/>
      <c r="H112" s="5"/>
    </row>
    <row r="113" spans="1:8" ht="20.100000000000001" customHeight="1" x14ac:dyDescent="0.25">
      <c r="A113" s="3"/>
      <c r="C113" s="5"/>
      <c r="D113" s="5"/>
      <c r="E113" s="5"/>
      <c r="F113" s="3"/>
      <c r="G113" s="5"/>
      <c r="H113" s="5"/>
    </row>
    <row r="114" spans="1:8" ht="20.100000000000001" customHeight="1" x14ac:dyDescent="0.25">
      <c r="A114" s="3" t="e">
        <f ca="1">VC(0.00345833333,DATEDIF(2/10/13,23/4/19,"m")+1,VPM(0.00345833333,7*12,-75000)-75000)</f>
        <v>#NAME?</v>
      </c>
      <c r="C114" s="5"/>
      <c r="D114" s="5"/>
      <c r="E114" s="5"/>
      <c r="F114" s="3"/>
      <c r="G114" s="5"/>
      <c r="H114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CeDo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ROUXEL Gaelle</dc:creator>
  <cp:lastModifiedBy>ROUXEL Gaelle</cp:lastModifiedBy>
  <dcterms:created xsi:type="dcterms:W3CDTF">2019-04-23T12:21:22Z</dcterms:created>
  <dcterms:modified xsi:type="dcterms:W3CDTF">2019-04-24T10:08:48Z</dcterms:modified>
</cp:coreProperties>
</file>