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6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7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comments1.xml" ContentType="application/vnd.openxmlformats-officedocument.spreadsheetml.comments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985" tabRatio="706"/>
  </bookViews>
  <sheets>
    <sheet name="HOME" sheetId="4" r:id="rId1"/>
    <sheet name="C-52 MONTHLY KEY" sheetId="10" r:id="rId2"/>
    <sheet name="C-52 DAILY KEY" sheetId="11" r:id="rId3"/>
    <sheet name="C-52" sheetId="2" r:id="rId4"/>
    <sheet name="CX-52 MONTHLY KEY" sheetId="12" r:id="rId5"/>
    <sheet name="CX-52 DAILY KEY" sheetId="13" r:id="rId6"/>
    <sheet name="CX-52" sheetId="3" r:id="rId7"/>
    <sheet name="MESSAGE KEY GENERATOR" sheetId="6" r:id="rId8"/>
    <sheet name="DATA" sheetId="7" state="veryHidden" r:id="rId9"/>
    <sheet name="tirage" sheetId="8" state="veryHidden" r:id="rId10"/>
    <sheet name="solutions" sheetId="9" state="veryHidden" r:id="rId1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6" i="11" l="1"/>
  <c r="T6" i="10" l="1"/>
  <c r="T6" i="12"/>
  <c r="T6" i="13"/>
  <c r="W30" i="3"/>
  <c r="S30" i="3"/>
  <c r="R30" i="3"/>
  <c r="Q30" i="3"/>
  <c r="P30" i="3"/>
  <c r="O30" i="3"/>
  <c r="N30" i="3"/>
  <c r="L30" i="3"/>
  <c r="K30" i="3"/>
  <c r="J30" i="3"/>
  <c r="I30" i="3"/>
  <c r="H30" i="3"/>
  <c r="G30" i="3"/>
  <c r="A125" i="13" l="1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BH48" i="13"/>
  <c r="BH47" i="13"/>
  <c r="BE47" i="13"/>
  <c r="BH46" i="13"/>
  <c r="BE46" i="13"/>
  <c r="BH45" i="13"/>
  <c r="BE45" i="13"/>
  <c r="BH44" i="13"/>
  <c r="BE44" i="13"/>
  <c r="BB44" i="13"/>
  <c r="BH43" i="13"/>
  <c r="BE43" i="13"/>
  <c r="BB43" i="13"/>
  <c r="AY43" i="13"/>
  <c r="BH42" i="13"/>
  <c r="BE42" i="13"/>
  <c r="BB42" i="13"/>
  <c r="AY42" i="13"/>
  <c r="AV42" i="13"/>
  <c r="BH41" i="13"/>
  <c r="BE41" i="13"/>
  <c r="BB41" i="13"/>
  <c r="AY41" i="13"/>
  <c r="AV41" i="13"/>
  <c r="BH40" i="13"/>
  <c r="BE40" i="13"/>
  <c r="BB40" i="13"/>
  <c r="AY40" i="13"/>
  <c r="AV40" i="13"/>
  <c r="BH39" i="13"/>
  <c r="BE39" i="13"/>
  <c r="BB39" i="13"/>
  <c r="AY39" i="13"/>
  <c r="AV39" i="13"/>
  <c r="AS39" i="13"/>
  <c r="BH38" i="13"/>
  <c r="BE38" i="13"/>
  <c r="BB38" i="13"/>
  <c r="AY38" i="13"/>
  <c r="AV38" i="13"/>
  <c r="AS38" i="13"/>
  <c r="AP38" i="13"/>
  <c r="BH37" i="13"/>
  <c r="BE37" i="13"/>
  <c r="BB37" i="13"/>
  <c r="AY37" i="13"/>
  <c r="AV37" i="13"/>
  <c r="AS37" i="13"/>
  <c r="AP37" i="13"/>
  <c r="BH36" i="13"/>
  <c r="BE36" i="13"/>
  <c r="BB36" i="13"/>
  <c r="AY36" i="13"/>
  <c r="AV36" i="13"/>
  <c r="AS36" i="13"/>
  <c r="AP36" i="13"/>
  <c r="BH35" i="13"/>
  <c r="BE35" i="13"/>
  <c r="BB35" i="13"/>
  <c r="AY35" i="13"/>
  <c r="AV35" i="13"/>
  <c r="AS35" i="13"/>
  <c r="AP35" i="13"/>
  <c r="AM35" i="13"/>
  <c r="BH34" i="13"/>
  <c r="BE34" i="13"/>
  <c r="BB34" i="13"/>
  <c r="AY34" i="13"/>
  <c r="AV34" i="13"/>
  <c r="AS34" i="13"/>
  <c r="AP34" i="13"/>
  <c r="AM34" i="13"/>
  <c r="BH33" i="13"/>
  <c r="BE33" i="13"/>
  <c r="BB33" i="13"/>
  <c r="AY33" i="13"/>
  <c r="AV33" i="13"/>
  <c r="AS33" i="13"/>
  <c r="AP33" i="13"/>
  <c r="AM33" i="13"/>
  <c r="BH32" i="13"/>
  <c r="BE32" i="13"/>
  <c r="BB32" i="13"/>
  <c r="AY32" i="13"/>
  <c r="AV32" i="13"/>
  <c r="AS32" i="13"/>
  <c r="AP32" i="13"/>
  <c r="AM32" i="13"/>
  <c r="AJ32" i="13"/>
  <c r="BH31" i="13"/>
  <c r="BE31" i="13"/>
  <c r="BB31" i="13"/>
  <c r="AY31" i="13"/>
  <c r="AV31" i="13"/>
  <c r="AS31" i="13"/>
  <c r="AP31" i="13"/>
  <c r="AM31" i="13"/>
  <c r="AJ31" i="13"/>
  <c r="BH30" i="13"/>
  <c r="BE30" i="13"/>
  <c r="BB30" i="13"/>
  <c r="AY30" i="13"/>
  <c r="AV30" i="13"/>
  <c r="AS30" i="13"/>
  <c r="AP30" i="13"/>
  <c r="AM30" i="13"/>
  <c r="AJ30" i="13"/>
  <c r="AG30" i="13"/>
  <c r="BH29" i="13"/>
  <c r="BE29" i="13"/>
  <c r="BB29" i="13"/>
  <c r="AY29" i="13"/>
  <c r="AV29" i="13"/>
  <c r="AS29" i="13"/>
  <c r="AP29" i="13"/>
  <c r="AM29" i="13"/>
  <c r="AJ29" i="13"/>
  <c r="AG29" i="13"/>
  <c r="BH28" i="13"/>
  <c r="BE28" i="13"/>
  <c r="BB28" i="13"/>
  <c r="AY28" i="13"/>
  <c r="AV28" i="13"/>
  <c r="AS28" i="13"/>
  <c r="AP28" i="13"/>
  <c r="AM28" i="13"/>
  <c r="AJ28" i="13"/>
  <c r="AG28" i="13"/>
  <c r="BH27" i="13"/>
  <c r="BE27" i="13"/>
  <c r="BB27" i="13"/>
  <c r="AY27" i="13"/>
  <c r="AV27" i="13"/>
  <c r="AS27" i="13"/>
  <c r="AP27" i="13"/>
  <c r="AM27" i="13"/>
  <c r="AJ27" i="13"/>
  <c r="AG27" i="13"/>
  <c r="AD27" i="13"/>
  <c r="BH26" i="13"/>
  <c r="BE26" i="13"/>
  <c r="BB26" i="13"/>
  <c r="AY26" i="13"/>
  <c r="AV26" i="13"/>
  <c r="AS26" i="13"/>
  <c r="AP26" i="13"/>
  <c r="AM26" i="13"/>
  <c r="AJ26" i="13"/>
  <c r="AG26" i="13"/>
  <c r="AD26" i="13"/>
  <c r="BH25" i="13"/>
  <c r="BE25" i="13"/>
  <c r="BB25" i="13"/>
  <c r="AY25" i="13"/>
  <c r="AV25" i="13"/>
  <c r="AS25" i="13"/>
  <c r="AP25" i="13"/>
  <c r="AM25" i="13"/>
  <c r="AJ25" i="13"/>
  <c r="AG25" i="13"/>
  <c r="AD25" i="13"/>
  <c r="BH24" i="13"/>
  <c r="BE24" i="13"/>
  <c r="BB24" i="13"/>
  <c r="AY24" i="13"/>
  <c r="AV24" i="13"/>
  <c r="AS24" i="13"/>
  <c r="AP24" i="13"/>
  <c r="AM24" i="13"/>
  <c r="AJ24" i="13"/>
  <c r="AG24" i="13"/>
  <c r="AD24" i="13"/>
  <c r="BH23" i="13"/>
  <c r="BE23" i="13"/>
  <c r="BB23" i="13"/>
  <c r="AY23" i="13"/>
  <c r="AV23" i="13"/>
  <c r="AS23" i="13"/>
  <c r="AP23" i="13"/>
  <c r="AM23" i="13"/>
  <c r="AJ23" i="13"/>
  <c r="AG23" i="13"/>
  <c r="AD23" i="13"/>
  <c r="BH22" i="13"/>
  <c r="BE22" i="13"/>
  <c r="BB22" i="13"/>
  <c r="AY22" i="13"/>
  <c r="AV22" i="13"/>
  <c r="AS22" i="13"/>
  <c r="AP22" i="13"/>
  <c r="AM22" i="13"/>
  <c r="AJ22" i="13"/>
  <c r="AG22" i="13"/>
  <c r="AD22" i="13"/>
  <c r="BH21" i="13"/>
  <c r="BE21" i="13"/>
  <c r="BB21" i="13"/>
  <c r="AY21" i="13"/>
  <c r="AV21" i="13"/>
  <c r="AS21" i="13"/>
  <c r="AP21" i="13"/>
  <c r="AM21" i="13"/>
  <c r="AJ21" i="13"/>
  <c r="AG21" i="13"/>
  <c r="AD21" i="13"/>
  <c r="BH20" i="13"/>
  <c r="BE20" i="13"/>
  <c r="BB20" i="13"/>
  <c r="AY20" i="13"/>
  <c r="AV20" i="13"/>
  <c r="AS20" i="13"/>
  <c r="AP20" i="13"/>
  <c r="AM20" i="13"/>
  <c r="AJ20" i="13"/>
  <c r="AG20" i="13"/>
  <c r="AD20" i="13"/>
  <c r="BH19" i="13"/>
  <c r="BE19" i="13"/>
  <c r="BB19" i="13"/>
  <c r="AY19" i="13"/>
  <c r="AV19" i="13"/>
  <c r="AS19" i="13"/>
  <c r="AP19" i="13"/>
  <c r="AM19" i="13"/>
  <c r="AJ19" i="13"/>
  <c r="AG19" i="13"/>
  <c r="AD19" i="13"/>
  <c r="BH18" i="13"/>
  <c r="BE18" i="13"/>
  <c r="BB18" i="13"/>
  <c r="AY18" i="13"/>
  <c r="AV18" i="13"/>
  <c r="AS18" i="13"/>
  <c r="AP18" i="13"/>
  <c r="AM18" i="13"/>
  <c r="AJ18" i="13"/>
  <c r="AG18" i="13"/>
  <c r="AD18" i="13"/>
  <c r="BH17" i="13"/>
  <c r="BE17" i="13"/>
  <c r="BB17" i="13"/>
  <c r="AY17" i="13"/>
  <c r="AV17" i="13"/>
  <c r="AS17" i="13"/>
  <c r="AP17" i="13"/>
  <c r="AM17" i="13"/>
  <c r="AJ17" i="13"/>
  <c r="AG17" i="13"/>
  <c r="AD17" i="13"/>
  <c r="BH16" i="13"/>
  <c r="BE16" i="13"/>
  <c r="BB16" i="13"/>
  <c r="AY16" i="13"/>
  <c r="AV16" i="13"/>
  <c r="AS16" i="13"/>
  <c r="AP16" i="13"/>
  <c r="AM16" i="13"/>
  <c r="AJ16" i="13"/>
  <c r="AG16" i="13"/>
  <c r="AD16" i="13"/>
  <c r="BH15" i="13"/>
  <c r="BE15" i="13"/>
  <c r="BB15" i="13"/>
  <c r="AY15" i="13"/>
  <c r="AV15" i="13"/>
  <c r="AS15" i="13"/>
  <c r="AP15" i="13"/>
  <c r="AM15" i="13"/>
  <c r="AJ15" i="13"/>
  <c r="AG15" i="13"/>
  <c r="AD15" i="13"/>
  <c r="BH14" i="13"/>
  <c r="BE14" i="13"/>
  <c r="BB14" i="13"/>
  <c r="AY14" i="13"/>
  <c r="AV14" i="13"/>
  <c r="AS14" i="13"/>
  <c r="AP14" i="13"/>
  <c r="AM14" i="13"/>
  <c r="AJ14" i="13"/>
  <c r="AG14" i="13"/>
  <c r="AD14" i="13"/>
  <c r="BH13" i="13"/>
  <c r="BE13" i="13"/>
  <c r="BB13" i="13"/>
  <c r="AY13" i="13"/>
  <c r="AV13" i="13"/>
  <c r="AS13" i="13"/>
  <c r="AP13" i="13"/>
  <c r="AM13" i="13"/>
  <c r="AJ13" i="13"/>
  <c r="AG13" i="13"/>
  <c r="BH12" i="13"/>
  <c r="BE12" i="13"/>
  <c r="BB12" i="13"/>
  <c r="AY12" i="13"/>
  <c r="AV12" i="13"/>
  <c r="AS12" i="13"/>
  <c r="AP12" i="13"/>
  <c r="AM12" i="13"/>
  <c r="AJ12" i="13"/>
  <c r="AG12" i="13"/>
  <c r="AD12" i="13"/>
  <c r="BH11" i="13"/>
  <c r="BE11" i="13"/>
  <c r="BB11" i="13"/>
  <c r="AY11" i="13"/>
  <c r="AV11" i="13"/>
  <c r="AS11" i="13"/>
  <c r="AP11" i="13"/>
  <c r="AM11" i="13"/>
  <c r="AJ11" i="13"/>
  <c r="AG11" i="13"/>
  <c r="AD11" i="13"/>
  <c r="BH10" i="13"/>
  <c r="BE10" i="13"/>
  <c r="BB10" i="13"/>
  <c r="AY10" i="13"/>
  <c r="AV10" i="13"/>
  <c r="AS10" i="13"/>
  <c r="AP10" i="13"/>
  <c r="AM10" i="13"/>
  <c r="AJ10" i="13"/>
  <c r="AG10" i="13"/>
  <c r="AD10" i="13"/>
  <c r="BH9" i="13"/>
  <c r="BE9" i="13"/>
  <c r="BB9" i="13"/>
  <c r="AY9" i="13"/>
  <c r="AV9" i="13"/>
  <c r="AS9" i="13"/>
  <c r="AP9" i="13"/>
  <c r="AM9" i="13"/>
  <c r="AJ9" i="13"/>
  <c r="AG9" i="13"/>
  <c r="AD9" i="13"/>
  <c r="BH8" i="13"/>
  <c r="BE8" i="13"/>
  <c r="BB8" i="13"/>
  <c r="AY8" i="13"/>
  <c r="AV8" i="13"/>
  <c r="AS8" i="13"/>
  <c r="AP8" i="13"/>
  <c r="AM8" i="13"/>
  <c r="AJ8" i="13"/>
  <c r="AG8" i="13"/>
  <c r="AD8" i="13"/>
  <c r="BH7" i="13"/>
  <c r="BE7" i="13"/>
  <c r="BB7" i="13"/>
  <c r="AY7" i="13"/>
  <c r="AV7" i="13"/>
  <c r="AS7" i="13"/>
  <c r="AP7" i="13"/>
  <c r="AM7" i="13"/>
  <c r="AJ7" i="13"/>
  <c r="AG7" i="13"/>
  <c r="AD7" i="13"/>
  <c r="BH6" i="13"/>
  <c r="BE6" i="13"/>
  <c r="BB6" i="13"/>
  <c r="AY6" i="13"/>
  <c r="AV6" i="13"/>
  <c r="AS6" i="13"/>
  <c r="AP6" i="13"/>
  <c r="AM6" i="13"/>
  <c r="AJ6" i="13"/>
  <c r="AG6" i="13"/>
  <c r="AD6" i="13"/>
  <c r="K6" i="13"/>
  <c r="B6" i="13"/>
  <c r="BH5" i="13"/>
  <c r="BE5" i="13"/>
  <c r="BB5" i="13"/>
  <c r="AY5" i="13"/>
  <c r="AV5" i="13"/>
  <c r="AS5" i="13"/>
  <c r="AP5" i="13"/>
  <c r="AM5" i="13"/>
  <c r="AJ5" i="13"/>
  <c r="AG5" i="13"/>
  <c r="AD5" i="13"/>
  <c r="BH4" i="13"/>
  <c r="BE4" i="13"/>
  <c r="BB4" i="13"/>
  <c r="AY4" i="13"/>
  <c r="AV4" i="13"/>
  <c r="AS4" i="13"/>
  <c r="AP4" i="13"/>
  <c r="AM4" i="13"/>
  <c r="AJ4" i="13"/>
  <c r="AG4" i="13"/>
  <c r="AD4" i="13"/>
  <c r="BH3" i="13"/>
  <c r="BE3" i="13"/>
  <c r="BB3" i="13"/>
  <c r="AY3" i="13"/>
  <c r="AV3" i="13"/>
  <c r="AS3" i="13"/>
  <c r="AP3" i="13"/>
  <c r="AM3" i="13"/>
  <c r="AJ3" i="13"/>
  <c r="AG3" i="13"/>
  <c r="AD3" i="13"/>
  <c r="BH2" i="13"/>
  <c r="BE2" i="13"/>
  <c r="BB2" i="13"/>
  <c r="AY2" i="13"/>
  <c r="AV2" i="13"/>
  <c r="AS2" i="13"/>
  <c r="AP2" i="13"/>
  <c r="AM2" i="13"/>
  <c r="AJ2" i="13"/>
  <c r="AG2" i="13"/>
  <c r="AD2" i="13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BH48" i="12"/>
  <c r="BH47" i="12"/>
  <c r="BE47" i="12"/>
  <c r="BH46" i="12"/>
  <c r="BE46" i="12"/>
  <c r="BH45" i="12"/>
  <c r="BE45" i="12"/>
  <c r="BH44" i="12"/>
  <c r="BE44" i="12"/>
  <c r="BB44" i="12"/>
  <c r="BH43" i="12"/>
  <c r="BE43" i="12"/>
  <c r="BB43" i="12"/>
  <c r="AY43" i="12"/>
  <c r="BH42" i="12"/>
  <c r="BE42" i="12"/>
  <c r="BB42" i="12"/>
  <c r="AY42" i="12"/>
  <c r="AV42" i="12"/>
  <c r="BH41" i="12"/>
  <c r="BE41" i="12"/>
  <c r="BB41" i="12"/>
  <c r="AY41" i="12"/>
  <c r="AV41" i="12"/>
  <c r="BH40" i="12"/>
  <c r="BE40" i="12"/>
  <c r="BB40" i="12"/>
  <c r="AY40" i="12"/>
  <c r="AV40" i="12"/>
  <c r="BH39" i="12"/>
  <c r="BE39" i="12"/>
  <c r="BB39" i="12"/>
  <c r="AY39" i="12"/>
  <c r="AV39" i="12"/>
  <c r="AS39" i="12"/>
  <c r="BH38" i="12"/>
  <c r="BE38" i="12"/>
  <c r="BB38" i="12"/>
  <c r="AY38" i="12"/>
  <c r="AV38" i="12"/>
  <c r="AS38" i="12"/>
  <c r="AP38" i="12"/>
  <c r="BH37" i="12"/>
  <c r="BE37" i="12"/>
  <c r="BB37" i="12"/>
  <c r="AY37" i="12"/>
  <c r="AV37" i="12"/>
  <c r="AS37" i="12"/>
  <c r="AP37" i="12"/>
  <c r="BH36" i="12"/>
  <c r="BE36" i="12"/>
  <c r="BB36" i="12"/>
  <c r="AY36" i="12"/>
  <c r="AV36" i="12"/>
  <c r="AS36" i="12"/>
  <c r="AP36" i="12"/>
  <c r="BH35" i="12"/>
  <c r="BE35" i="12"/>
  <c r="BB35" i="12"/>
  <c r="AY35" i="12"/>
  <c r="AV35" i="12"/>
  <c r="AS35" i="12"/>
  <c r="AP35" i="12"/>
  <c r="AM35" i="12"/>
  <c r="BH34" i="12"/>
  <c r="BE34" i="12"/>
  <c r="BB34" i="12"/>
  <c r="AY34" i="12"/>
  <c r="AV34" i="12"/>
  <c r="AS34" i="12"/>
  <c r="AP34" i="12"/>
  <c r="AM34" i="12"/>
  <c r="BH33" i="12"/>
  <c r="BE33" i="12"/>
  <c r="BB33" i="12"/>
  <c r="AY33" i="12"/>
  <c r="AV33" i="12"/>
  <c r="AS33" i="12"/>
  <c r="AP33" i="12"/>
  <c r="AM33" i="12"/>
  <c r="BH32" i="12"/>
  <c r="BE32" i="12"/>
  <c r="BB32" i="12"/>
  <c r="AY32" i="12"/>
  <c r="AV32" i="12"/>
  <c r="AS32" i="12"/>
  <c r="AP32" i="12"/>
  <c r="AM32" i="12"/>
  <c r="AJ32" i="12"/>
  <c r="BH31" i="12"/>
  <c r="BE31" i="12"/>
  <c r="BB31" i="12"/>
  <c r="AY31" i="12"/>
  <c r="AV31" i="12"/>
  <c r="AS31" i="12"/>
  <c r="AP31" i="12"/>
  <c r="AM31" i="12"/>
  <c r="AJ31" i="12"/>
  <c r="BH30" i="12"/>
  <c r="BE30" i="12"/>
  <c r="BB30" i="12"/>
  <c r="AY30" i="12"/>
  <c r="AV30" i="12"/>
  <c r="AS30" i="12"/>
  <c r="AP30" i="12"/>
  <c r="AM30" i="12"/>
  <c r="AJ30" i="12"/>
  <c r="AG30" i="12"/>
  <c r="BH29" i="12"/>
  <c r="BE29" i="12"/>
  <c r="BB29" i="12"/>
  <c r="AY29" i="12"/>
  <c r="AV29" i="12"/>
  <c r="AS29" i="12"/>
  <c r="AP29" i="12"/>
  <c r="AM29" i="12"/>
  <c r="AJ29" i="12"/>
  <c r="AG29" i="12"/>
  <c r="BH28" i="12"/>
  <c r="BE28" i="12"/>
  <c r="BB28" i="12"/>
  <c r="AY28" i="12"/>
  <c r="AV28" i="12"/>
  <c r="AS28" i="12"/>
  <c r="AP28" i="12"/>
  <c r="AM28" i="12"/>
  <c r="AJ28" i="12"/>
  <c r="AG28" i="12"/>
  <c r="BH27" i="12"/>
  <c r="BE27" i="12"/>
  <c r="BB27" i="12"/>
  <c r="AY27" i="12"/>
  <c r="AV27" i="12"/>
  <c r="AS27" i="12"/>
  <c r="AP27" i="12"/>
  <c r="AM27" i="12"/>
  <c r="AJ27" i="12"/>
  <c r="AG27" i="12"/>
  <c r="AD27" i="12"/>
  <c r="BH26" i="12"/>
  <c r="BE26" i="12"/>
  <c r="BB26" i="12"/>
  <c r="AY26" i="12"/>
  <c r="AV26" i="12"/>
  <c r="AS26" i="12"/>
  <c r="AP26" i="12"/>
  <c r="AM26" i="12"/>
  <c r="AJ26" i="12"/>
  <c r="AG26" i="12"/>
  <c r="AD26" i="12"/>
  <c r="BH25" i="12"/>
  <c r="BE25" i="12"/>
  <c r="BB25" i="12"/>
  <c r="AY25" i="12"/>
  <c r="AV25" i="12"/>
  <c r="AS25" i="12"/>
  <c r="AP25" i="12"/>
  <c r="AM25" i="12"/>
  <c r="AJ25" i="12"/>
  <c r="AG25" i="12"/>
  <c r="AD25" i="12"/>
  <c r="BH24" i="12"/>
  <c r="BE24" i="12"/>
  <c r="BB24" i="12"/>
  <c r="AY24" i="12"/>
  <c r="AV24" i="12"/>
  <c r="AS24" i="12"/>
  <c r="AP24" i="12"/>
  <c r="AM24" i="12"/>
  <c r="AJ24" i="12"/>
  <c r="AG24" i="12"/>
  <c r="AD24" i="12"/>
  <c r="BH23" i="12"/>
  <c r="BE23" i="12"/>
  <c r="BB23" i="12"/>
  <c r="AY23" i="12"/>
  <c r="AV23" i="12"/>
  <c r="AS23" i="12"/>
  <c r="AP23" i="12"/>
  <c r="AM23" i="12"/>
  <c r="AJ23" i="12"/>
  <c r="AG23" i="12"/>
  <c r="AD23" i="12"/>
  <c r="BH22" i="12"/>
  <c r="BE22" i="12"/>
  <c r="BB22" i="12"/>
  <c r="AY22" i="12"/>
  <c r="AV22" i="12"/>
  <c r="AS22" i="12"/>
  <c r="AP22" i="12"/>
  <c r="AM22" i="12"/>
  <c r="AJ22" i="12"/>
  <c r="AG22" i="12"/>
  <c r="AD22" i="12"/>
  <c r="BH21" i="12"/>
  <c r="BE21" i="12"/>
  <c r="BB21" i="12"/>
  <c r="AY21" i="12"/>
  <c r="AV21" i="12"/>
  <c r="AS21" i="12"/>
  <c r="AP21" i="12"/>
  <c r="AM21" i="12"/>
  <c r="AJ21" i="12"/>
  <c r="AG21" i="12"/>
  <c r="AD21" i="12"/>
  <c r="BH20" i="12"/>
  <c r="BE20" i="12"/>
  <c r="BB20" i="12"/>
  <c r="AY20" i="12"/>
  <c r="AV20" i="12"/>
  <c r="AS20" i="12"/>
  <c r="AP20" i="12"/>
  <c r="AM20" i="12"/>
  <c r="AJ20" i="12"/>
  <c r="AG20" i="12"/>
  <c r="AD20" i="12"/>
  <c r="BH19" i="12"/>
  <c r="BE19" i="12"/>
  <c r="BB19" i="12"/>
  <c r="AY19" i="12"/>
  <c r="AV19" i="12"/>
  <c r="AS19" i="12"/>
  <c r="AP19" i="12"/>
  <c r="AM19" i="12"/>
  <c r="AJ19" i="12"/>
  <c r="AG19" i="12"/>
  <c r="AD19" i="12"/>
  <c r="BH18" i="12"/>
  <c r="BE18" i="12"/>
  <c r="BB18" i="12"/>
  <c r="AY18" i="12"/>
  <c r="AV18" i="12"/>
  <c r="AS18" i="12"/>
  <c r="AP18" i="12"/>
  <c r="AM18" i="12"/>
  <c r="AJ18" i="12"/>
  <c r="AG18" i="12"/>
  <c r="AD18" i="12"/>
  <c r="BH17" i="12"/>
  <c r="BE17" i="12"/>
  <c r="BB17" i="12"/>
  <c r="AY17" i="12"/>
  <c r="AV17" i="12"/>
  <c r="AS17" i="12"/>
  <c r="AP17" i="12"/>
  <c r="AM17" i="12"/>
  <c r="AJ17" i="12"/>
  <c r="AG17" i="12"/>
  <c r="AD17" i="12"/>
  <c r="Q17" i="12"/>
  <c r="I17" i="12"/>
  <c r="BH16" i="12"/>
  <c r="BE16" i="12"/>
  <c r="BB16" i="12"/>
  <c r="AY16" i="12"/>
  <c r="AV16" i="12"/>
  <c r="AS16" i="12"/>
  <c r="AP16" i="12"/>
  <c r="AM16" i="12"/>
  <c r="AJ16" i="12"/>
  <c r="AG16" i="12"/>
  <c r="AD16" i="12"/>
  <c r="Z16" i="12"/>
  <c r="W16" i="12"/>
  <c r="T16" i="12"/>
  <c r="Q16" i="12"/>
  <c r="N16" i="12"/>
  <c r="BH15" i="12"/>
  <c r="BE15" i="12"/>
  <c r="BB15" i="12"/>
  <c r="AY15" i="12"/>
  <c r="AV15" i="12"/>
  <c r="AS15" i="12"/>
  <c r="AP15" i="12"/>
  <c r="AM15" i="12"/>
  <c r="AJ15" i="12"/>
  <c r="AG15" i="12"/>
  <c r="AD15" i="12"/>
  <c r="BH14" i="12"/>
  <c r="BE14" i="12"/>
  <c r="BB14" i="12"/>
  <c r="AY14" i="12"/>
  <c r="AV14" i="12"/>
  <c r="AS14" i="12"/>
  <c r="AP14" i="12"/>
  <c r="AM14" i="12"/>
  <c r="AJ14" i="12"/>
  <c r="AG14" i="12"/>
  <c r="AD14" i="12"/>
  <c r="BH13" i="12"/>
  <c r="BE13" i="12"/>
  <c r="BB13" i="12"/>
  <c r="AY13" i="12"/>
  <c r="AV13" i="12"/>
  <c r="AS13" i="12"/>
  <c r="AP13" i="12"/>
  <c r="AM13" i="12"/>
  <c r="AJ13" i="12"/>
  <c r="AG13" i="12"/>
  <c r="AD13" i="12"/>
  <c r="BH12" i="12"/>
  <c r="BE12" i="12"/>
  <c r="BB12" i="12"/>
  <c r="AY12" i="12"/>
  <c r="AV12" i="12"/>
  <c r="AS12" i="12"/>
  <c r="AP12" i="12"/>
  <c r="AM12" i="12"/>
  <c r="AJ12" i="12"/>
  <c r="AG12" i="12"/>
  <c r="AD12" i="12"/>
  <c r="BH11" i="12"/>
  <c r="BE11" i="12"/>
  <c r="BB11" i="12"/>
  <c r="AY11" i="12"/>
  <c r="AV11" i="12"/>
  <c r="AS11" i="12"/>
  <c r="AP11" i="12"/>
  <c r="AM11" i="12"/>
  <c r="AJ11" i="12"/>
  <c r="AG11" i="12"/>
  <c r="AD11" i="12"/>
  <c r="BH10" i="12"/>
  <c r="BE10" i="12"/>
  <c r="BB10" i="12"/>
  <c r="AY10" i="12"/>
  <c r="AV10" i="12"/>
  <c r="AS10" i="12"/>
  <c r="AP10" i="12"/>
  <c r="AM10" i="12"/>
  <c r="AJ10" i="12"/>
  <c r="AG10" i="12"/>
  <c r="AD10" i="12"/>
  <c r="BH9" i="12"/>
  <c r="BE9" i="12"/>
  <c r="BB9" i="12"/>
  <c r="AY9" i="12"/>
  <c r="AV9" i="12"/>
  <c r="AS9" i="12"/>
  <c r="AP9" i="12"/>
  <c r="AM9" i="12"/>
  <c r="AJ9" i="12"/>
  <c r="AG9" i="12"/>
  <c r="AD9" i="12"/>
  <c r="BH8" i="12"/>
  <c r="BE8" i="12"/>
  <c r="BB8" i="12"/>
  <c r="AY8" i="12"/>
  <c r="AV8" i="12"/>
  <c r="AS8" i="12"/>
  <c r="AP8" i="12"/>
  <c r="AM8" i="12"/>
  <c r="AJ8" i="12"/>
  <c r="AG8" i="12"/>
  <c r="AD8" i="12"/>
  <c r="BH7" i="12"/>
  <c r="BE7" i="12"/>
  <c r="BB7" i="12"/>
  <c r="AY7" i="12"/>
  <c r="AV7" i="12"/>
  <c r="AS7" i="12"/>
  <c r="AP7" i="12"/>
  <c r="AM7" i="12"/>
  <c r="AJ7" i="12"/>
  <c r="AG7" i="12"/>
  <c r="AD7" i="12"/>
  <c r="BH6" i="12"/>
  <c r="BE6" i="12"/>
  <c r="BB6" i="12"/>
  <c r="AY6" i="12"/>
  <c r="AV6" i="12"/>
  <c r="AS6" i="12"/>
  <c r="AP6" i="12"/>
  <c r="AM6" i="12"/>
  <c r="AJ6" i="12"/>
  <c r="AG6" i="12"/>
  <c r="AD6" i="12"/>
  <c r="K6" i="12"/>
  <c r="B6" i="12"/>
  <c r="BH5" i="12"/>
  <c r="BE5" i="12"/>
  <c r="BB5" i="12"/>
  <c r="AY5" i="12"/>
  <c r="AV5" i="12"/>
  <c r="AS5" i="12"/>
  <c r="AP5" i="12"/>
  <c r="AM5" i="12"/>
  <c r="AJ5" i="12"/>
  <c r="AG5" i="12"/>
  <c r="AD5" i="12"/>
  <c r="BH4" i="12"/>
  <c r="BE4" i="12"/>
  <c r="BB4" i="12"/>
  <c r="AY4" i="12"/>
  <c r="AV4" i="12"/>
  <c r="AS4" i="12"/>
  <c r="AP4" i="12"/>
  <c r="AM4" i="12"/>
  <c r="AJ4" i="12"/>
  <c r="AG4" i="12"/>
  <c r="AD4" i="12"/>
  <c r="BH3" i="12"/>
  <c r="BE3" i="12"/>
  <c r="BB3" i="12"/>
  <c r="AY3" i="12"/>
  <c r="AV3" i="12"/>
  <c r="AS3" i="12"/>
  <c r="AP3" i="12"/>
  <c r="AM3" i="12"/>
  <c r="AJ3" i="12"/>
  <c r="AG3" i="12"/>
  <c r="AD3" i="12"/>
  <c r="BH2" i="12"/>
  <c r="BE2" i="12"/>
  <c r="BB2" i="12"/>
  <c r="AY2" i="12"/>
  <c r="AV2" i="12"/>
  <c r="AS2" i="12"/>
  <c r="AP2" i="12"/>
  <c r="AM2" i="12"/>
  <c r="AJ2" i="12"/>
  <c r="AG2" i="12"/>
  <c r="AD2" i="12"/>
  <c r="W30" i="2"/>
  <c r="S30" i="2"/>
  <c r="R30" i="2"/>
  <c r="Q30" i="2"/>
  <c r="P30" i="2"/>
  <c r="O30" i="2"/>
  <c r="N30" i="2"/>
  <c r="L30" i="2"/>
  <c r="K30" i="2"/>
  <c r="J30" i="2"/>
  <c r="I30" i="2"/>
  <c r="H30" i="2"/>
  <c r="G30" i="2"/>
  <c r="V6" i="6"/>
  <c r="A125" i="11"/>
  <c r="A124" i="11"/>
  <c r="A123" i="11"/>
  <c r="A122" i="11"/>
  <c r="A121" i="11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BH48" i="11"/>
  <c r="BH47" i="11"/>
  <c r="BE47" i="11"/>
  <c r="BH46" i="11"/>
  <c r="BE46" i="11"/>
  <c r="BH45" i="11"/>
  <c r="BE45" i="11"/>
  <c r="BH44" i="11"/>
  <c r="BE44" i="11"/>
  <c r="BB44" i="11"/>
  <c r="BH43" i="11"/>
  <c r="BE43" i="11"/>
  <c r="BB43" i="11"/>
  <c r="AY43" i="11"/>
  <c r="BH42" i="11"/>
  <c r="BE42" i="11"/>
  <c r="BB42" i="11"/>
  <c r="AY42" i="11"/>
  <c r="AV42" i="11"/>
  <c r="BH41" i="11"/>
  <c r="BE41" i="11"/>
  <c r="BB41" i="11"/>
  <c r="AY41" i="11"/>
  <c r="AV41" i="11"/>
  <c r="BH40" i="11"/>
  <c r="BE40" i="11"/>
  <c r="BB40" i="11"/>
  <c r="AY40" i="11"/>
  <c r="AV40" i="11"/>
  <c r="BH39" i="11"/>
  <c r="BE39" i="11"/>
  <c r="BB39" i="11"/>
  <c r="AY39" i="11"/>
  <c r="AV39" i="11"/>
  <c r="AS39" i="11"/>
  <c r="BH38" i="11"/>
  <c r="BE38" i="11"/>
  <c r="BB38" i="11"/>
  <c r="AY38" i="11"/>
  <c r="AV38" i="11"/>
  <c r="AS38" i="11"/>
  <c r="AP38" i="11"/>
  <c r="BH37" i="11"/>
  <c r="BE37" i="11"/>
  <c r="BB37" i="11"/>
  <c r="AY37" i="11"/>
  <c r="AV37" i="11"/>
  <c r="AS37" i="11"/>
  <c r="AP37" i="11"/>
  <c r="BH36" i="11"/>
  <c r="BE36" i="11"/>
  <c r="BB36" i="11"/>
  <c r="AY36" i="11"/>
  <c r="AV36" i="11"/>
  <c r="AS36" i="11"/>
  <c r="AP36" i="11"/>
  <c r="BH35" i="11"/>
  <c r="BE35" i="11"/>
  <c r="BB35" i="11"/>
  <c r="AY35" i="11"/>
  <c r="AV35" i="11"/>
  <c r="AS35" i="11"/>
  <c r="AP35" i="11"/>
  <c r="AM35" i="11"/>
  <c r="BH34" i="11"/>
  <c r="BE34" i="11"/>
  <c r="BB34" i="11"/>
  <c r="AY34" i="11"/>
  <c r="AV34" i="11"/>
  <c r="AS34" i="11"/>
  <c r="AP34" i="11"/>
  <c r="AM34" i="11"/>
  <c r="BH33" i="11"/>
  <c r="BE33" i="11"/>
  <c r="BB33" i="11"/>
  <c r="AY33" i="11"/>
  <c r="AV33" i="11"/>
  <c r="AS33" i="11"/>
  <c r="AP33" i="11"/>
  <c r="AM33" i="11"/>
  <c r="BH32" i="11"/>
  <c r="BE32" i="11"/>
  <c r="BB32" i="11"/>
  <c r="AY32" i="11"/>
  <c r="AV32" i="11"/>
  <c r="AS32" i="11"/>
  <c r="AP32" i="11"/>
  <c r="AM32" i="11"/>
  <c r="AJ32" i="11"/>
  <c r="BH31" i="11"/>
  <c r="BE31" i="11"/>
  <c r="BB31" i="11"/>
  <c r="AY31" i="11"/>
  <c r="AV31" i="11"/>
  <c r="AS31" i="11"/>
  <c r="AP31" i="11"/>
  <c r="AM31" i="11"/>
  <c r="AJ31" i="11"/>
  <c r="BH30" i="11"/>
  <c r="BE30" i="11"/>
  <c r="BB30" i="11"/>
  <c r="AY30" i="11"/>
  <c r="AV30" i="11"/>
  <c r="AS30" i="11"/>
  <c r="AP30" i="11"/>
  <c r="AM30" i="11"/>
  <c r="AJ30" i="11"/>
  <c r="AG30" i="11"/>
  <c r="BH29" i="11"/>
  <c r="BE29" i="11"/>
  <c r="BB29" i="11"/>
  <c r="AY29" i="11"/>
  <c r="AV29" i="11"/>
  <c r="AS29" i="11"/>
  <c r="AP29" i="11"/>
  <c r="AM29" i="11"/>
  <c r="AJ29" i="11"/>
  <c r="AG29" i="11"/>
  <c r="BH28" i="11"/>
  <c r="BE28" i="11"/>
  <c r="BB28" i="11"/>
  <c r="AY28" i="11"/>
  <c r="AV28" i="11"/>
  <c r="AS28" i="11"/>
  <c r="AP28" i="11"/>
  <c r="AM28" i="11"/>
  <c r="AJ28" i="11"/>
  <c r="AG28" i="11"/>
  <c r="BH27" i="11"/>
  <c r="BE27" i="11"/>
  <c r="BB27" i="11"/>
  <c r="AY27" i="11"/>
  <c r="AV27" i="11"/>
  <c r="AS27" i="11"/>
  <c r="AP27" i="11"/>
  <c r="AM27" i="11"/>
  <c r="AJ27" i="11"/>
  <c r="AG27" i="11"/>
  <c r="AD27" i="11"/>
  <c r="BH26" i="11"/>
  <c r="BE26" i="11"/>
  <c r="BB26" i="11"/>
  <c r="AY26" i="11"/>
  <c r="AV26" i="11"/>
  <c r="AS26" i="11"/>
  <c r="AP26" i="11"/>
  <c r="AM26" i="11"/>
  <c r="AJ26" i="11"/>
  <c r="AG26" i="11"/>
  <c r="AD26" i="11"/>
  <c r="BH25" i="11"/>
  <c r="BE25" i="11"/>
  <c r="BB25" i="11"/>
  <c r="AY25" i="11"/>
  <c r="AV25" i="11"/>
  <c r="AS25" i="11"/>
  <c r="AP25" i="11"/>
  <c r="AM25" i="11"/>
  <c r="AJ25" i="11"/>
  <c r="AG25" i="11"/>
  <c r="AD25" i="11"/>
  <c r="BH24" i="11"/>
  <c r="BE24" i="11"/>
  <c r="BB24" i="11"/>
  <c r="AY24" i="11"/>
  <c r="AV24" i="11"/>
  <c r="AS24" i="11"/>
  <c r="AP24" i="11"/>
  <c r="AM24" i="11"/>
  <c r="AJ24" i="11"/>
  <c r="AG24" i="11"/>
  <c r="AD24" i="11"/>
  <c r="BH23" i="11"/>
  <c r="BE23" i="11"/>
  <c r="BB23" i="11"/>
  <c r="AY23" i="11"/>
  <c r="AV23" i="11"/>
  <c r="AS23" i="11"/>
  <c r="AP23" i="11"/>
  <c r="AM23" i="11"/>
  <c r="AJ23" i="11"/>
  <c r="AG23" i="11"/>
  <c r="AD23" i="11"/>
  <c r="BH22" i="11"/>
  <c r="BE22" i="11"/>
  <c r="BB22" i="11"/>
  <c r="AY22" i="11"/>
  <c r="AV22" i="11"/>
  <c r="AS22" i="11"/>
  <c r="AP22" i="11"/>
  <c r="AM22" i="11"/>
  <c r="AJ22" i="11"/>
  <c r="AG22" i="11"/>
  <c r="AD22" i="11"/>
  <c r="BH21" i="11"/>
  <c r="BE21" i="11"/>
  <c r="BB21" i="11"/>
  <c r="AY21" i="11"/>
  <c r="AV21" i="11"/>
  <c r="AS21" i="11"/>
  <c r="AP21" i="11"/>
  <c r="AM21" i="11"/>
  <c r="AJ21" i="11"/>
  <c r="AG21" i="11"/>
  <c r="AD21" i="11"/>
  <c r="BH20" i="11"/>
  <c r="BE20" i="11"/>
  <c r="BB20" i="11"/>
  <c r="AY20" i="11"/>
  <c r="AV20" i="11"/>
  <c r="AS20" i="11"/>
  <c r="AP20" i="11"/>
  <c r="AM20" i="11"/>
  <c r="AJ20" i="11"/>
  <c r="AG20" i="11"/>
  <c r="AD20" i="11"/>
  <c r="BH19" i="11"/>
  <c r="BE19" i="11"/>
  <c r="BB19" i="11"/>
  <c r="AY19" i="11"/>
  <c r="AV19" i="11"/>
  <c r="AS19" i="11"/>
  <c r="AP19" i="11"/>
  <c r="AM19" i="11"/>
  <c r="AJ19" i="11"/>
  <c r="AG19" i="11"/>
  <c r="AD19" i="11"/>
  <c r="BH18" i="11"/>
  <c r="BE18" i="11"/>
  <c r="BB18" i="11"/>
  <c r="AY18" i="11"/>
  <c r="AV18" i="11"/>
  <c r="AS18" i="11"/>
  <c r="AP18" i="11"/>
  <c r="AM18" i="11"/>
  <c r="AJ18" i="11"/>
  <c r="AG18" i="11"/>
  <c r="AD18" i="11"/>
  <c r="BH17" i="11"/>
  <c r="BE17" i="11"/>
  <c r="BB17" i="11"/>
  <c r="AY17" i="11"/>
  <c r="AV17" i="11"/>
  <c r="AS17" i="11"/>
  <c r="AP17" i="11"/>
  <c r="AM17" i="11"/>
  <c r="AJ17" i="11"/>
  <c r="AG17" i="11"/>
  <c r="AD17" i="11"/>
  <c r="BH16" i="11"/>
  <c r="BE16" i="11"/>
  <c r="BB16" i="11"/>
  <c r="AY16" i="11"/>
  <c r="AV16" i="11"/>
  <c r="AS16" i="11"/>
  <c r="AP16" i="11"/>
  <c r="AM16" i="11"/>
  <c r="AJ16" i="11"/>
  <c r="AG16" i="11"/>
  <c r="AD16" i="11"/>
  <c r="BH15" i="11"/>
  <c r="BE15" i="11"/>
  <c r="BB15" i="11"/>
  <c r="AY15" i="11"/>
  <c r="AV15" i="11"/>
  <c r="AS15" i="11"/>
  <c r="AP15" i="11"/>
  <c r="AM15" i="11"/>
  <c r="AJ15" i="11"/>
  <c r="AG15" i="11"/>
  <c r="AD15" i="11"/>
  <c r="BH14" i="11"/>
  <c r="BE14" i="11"/>
  <c r="BB14" i="11"/>
  <c r="AY14" i="11"/>
  <c r="AV14" i="11"/>
  <c r="AS14" i="11"/>
  <c r="AP14" i="11"/>
  <c r="AM14" i="11"/>
  <c r="AJ14" i="11"/>
  <c r="AG14" i="11"/>
  <c r="AD14" i="11"/>
  <c r="BH13" i="11"/>
  <c r="BE13" i="11"/>
  <c r="BB13" i="11"/>
  <c r="AY13" i="11"/>
  <c r="AV13" i="11"/>
  <c r="AS13" i="11"/>
  <c r="AP13" i="11"/>
  <c r="AM13" i="11"/>
  <c r="AJ13" i="11"/>
  <c r="AG13" i="11"/>
  <c r="AD13" i="11"/>
  <c r="BH12" i="11"/>
  <c r="BE12" i="11"/>
  <c r="BB12" i="11"/>
  <c r="AY12" i="11"/>
  <c r="AV12" i="11"/>
  <c r="AS12" i="11"/>
  <c r="AP12" i="11"/>
  <c r="AM12" i="11"/>
  <c r="AJ12" i="11"/>
  <c r="BH11" i="11"/>
  <c r="BE11" i="11"/>
  <c r="BB11" i="11"/>
  <c r="AY11" i="11"/>
  <c r="AV11" i="11"/>
  <c r="AS11" i="11"/>
  <c r="AP11" i="11"/>
  <c r="AM11" i="11"/>
  <c r="AJ11" i="11"/>
  <c r="AG11" i="11"/>
  <c r="AD11" i="11"/>
  <c r="BH10" i="11"/>
  <c r="BE10" i="11"/>
  <c r="BB10" i="11"/>
  <c r="AY10" i="11"/>
  <c r="AV10" i="11"/>
  <c r="AS10" i="11"/>
  <c r="AP10" i="11"/>
  <c r="AM10" i="11"/>
  <c r="AJ10" i="11"/>
  <c r="AG10" i="11"/>
  <c r="AD10" i="11"/>
  <c r="BH9" i="11"/>
  <c r="BE9" i="11"/>
  <c r="BB9" i="11"/>
  <c r="AY9" i="11"/>
  <c r="AV9" i="11"/>
  <c r="AS9" i="11"/>
  <c r="AP9" i="11"/>
  <c r="AM9" i="11"/>
  <c r="AJ9" i="11"/>
  <c r="AG9" i="11"/>
  <c r="AD9" i="11"/>
  <c r="BH8" i="11"/>
  <c r="BE8" i="11"/>
  <c r="BB8" i="11"/>
  <c r="AY8" i="11"/>
  <c r="AV8" i="11"/>
  <c r="AS8" i="11"/>
  <c r="AP8" i="11"/>
  <c r="AM8" i="11"/>
  <c r="AJ8" i="11"/>
  <c r="AG8" i="11"/>
  <c r="AD8" i="11"/>
  <c r="BH7" i="11"/>
  <c r="BE7" i="11"/>
  <c r="BB7" i="11"/>
  <c r="AY7" i="11"/>
  <c r="AV7" i="11"/>
  <c r="AS7" i="11"/>
  <c r="AP7" i="11"/>
  <c r="AM7" i="11"/>
  <c r="AJ7" i="11"/>
  <c r="AG7" i="11"/>
  <c r="AD7" i="11"/>
  <c r="BH6" i="11"/>
  <c r="BE6" i="11"/>
  <c r="BB6" i="11"/>
  <c r="AY6" i="11"/>
  <c r="AV6" i="11"/>
  <c r="AS6" i="11"/>
  <c r="AP6" i="11"/>
  <c r="AM6" i="11"/>
  <c r="AJ6" i="11"/>
  <c r="AG6" i="11"/>
  <c r="AD6" i="11"/>
  <c r="K6" i="11"/>
  <c r="B6" i="11"/>
  <c r="BH5" i="11"/>
  <c r="BE5" i="11"/>
  <c r="BB5" i="11"/>
  <c r="AY5" i="11"/>
  <c r="AV5" i="11"/>
  <c r="AS5" i="11"/>
  <c r="AP5" i="11"/>
  <c r="AM5" i="11"/>
  <c r="AJ5" i="11"/>
  <c r="AG5" i="11"/>
  <c r="AD5" i="11"/>
  <c r="BH4" i="11"/>
  <c r="BE4" i="11"/>
  <c r="BB4" i="11"/>
  <c r="AY4" i="11"/>
  <c r="AV4" i="11"/>
  <c r="AS4" i="11"/>
  <c r="AP4" i="11"/>
  <c r="AM4" i="11"/>
  <c r="AJ4" i="11"/>
  <c r="AG4" i="11"/>
  <c r="AD4" i="11"/>
  <c r="BH3" i="11"/>
  <c r="BE3" i="11"/>
  <c r="BB3" i="11"/>
  <c r="AY3" i="11"/>
  <c r="AV3" i="11"/>
  <c r="AS3" i="11"/>
  <c r="AP3" i="11"/>
  <c r="AM3" i="11"/>
  <c r="AJ3" i="11"/>
  <c r="AG3" i="11"/>
  <c r="AD3" i="11"/>
  <c r="BH2" i="11"/>
  <c r="BE2" i="11"/>
  <c r="BB2" i="11"/>
  <c r="AY2" i="11"/>
  <c r="AV2" i="11"/>
  <c r="AS2" i="11"/>
  <c r="AP2" i="11"/>
  <c r="AM2" i="11"/>
  <c r="AJ2" i="11"/>
  <c r="AG2" i="11"/>
  <c r="AD2" i="11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BH48" i="10"/>
  <c r="BH47" i="10"/>
  <c r="BE47" i="10"/>
  <c r="BH46" i="10"/>
  <c r="BE46" i="10"/>
  <c r="BH45" i="10"/>
  <c r="BE45" i="10"/>
  <c r="BH44" i="10"/>
  <c r="BE44" i="10"/>
  <c r="BB44" i="10"/>
  <c r="BH43" i="10"/>
  <c r="BE43" i="10"/>
  <c r="BB43" i="10"/>
  <c r="AY43" i="10"/>
  <c r="BH42" i="10"/>
  <c r="BE42" i="10"/>
  <c r="BB42" i="10"/>
  <c r="AY42" i="10"/>
  <c r="AV42" i="10"/>
  <c r="BH41" i="10"/>
  <c r="BE41" i="10"/>
  <c r="BB41" i="10"/>
  <c r="AY41" i="10"/>
  <c r="AV41" i="10"/>
  <c r="BH40" i="10"/>
  <c r="BE40" i="10"/>
  <c r="BB40" i="10"/>
  <c r="AY40" i="10"/>
  <c r="AV40" i="10"/>
  <c r="BH39" i="10"/>
  <c r="BE39" i="10"/>
  <c r="BB39" i="10"/>
  <c r="AY39" i="10"/>
  <c r="AV39" i="10"/>
  <c r="AS39" i="10"/>
  <c r="BH38" i="10"/>
  <c r="BE38" i="10"/>
  <c r="BB38" i="10"/>
  <c r="AY38" i="10"/>
  <c r="AV38" i="10"/>
  <c r="AS38" i="10"/>
  <c r="AP38" i="10"/>
  <c r="BH37" i="10"/>
  <c r="BE37" i="10"/>
  <c r="BB37" i="10"/>
  <c r="AY37" i="10"/>
  <c r="AV37" i="10"/>
  <c r="AS37" i="10"/>
  <c r="AP37" i="10"/>
  <c r="BH36" i="10"/>
  <c r="BE36" i="10"/>
  <c r="BB36" i="10"/>
  <c r="AY36" i="10"/>
  <c r="AV36" i="10"/>
  <c r="AS36" i="10"/>
  <c r="AP36" i="10"/>
  <c r="BH35" i="10"/>
  <c r="BE35" i="10"/>
  <c r="BB35" i="10"/>
  <c r="AY35" i="10"/>
  <c r="AV35" i="10"/>
  <c r="AS35" i="10"/>
  <c r="AP35" i="10"/>
  <c r="AM35" i="10"/>
  <c r="BH34" i="10"/>
  <c r="BE34" i="10"/>
  <c r="BB34" i="10"/>
  <c r="AY34" i="10"/>
  <c r="AV34" i="10"/>
  <c r="AS34" i="10"/>
  <c r="AP34" i="10"/>
  <c r="AM34" i="10"/>
  <c r="BH33" i="10"/>
  <c r="BE33" i="10"/>
  <c r="BB33" i="10"/>
  <c r="AY33" i="10"/>
  <c r="AV33" i="10"/>
  <c r="AS33" i="10"/>
  <c r="AP33" i="10"/>
  <c r="AM33" i="10"/>
  <c r="BH32" i="10"/>
  <c r="BE32" i="10"/>
  <c r="BB32" i="10"/>
  <c r="AY32" i="10"/>
  <c r="AV32" i="10"/>
  <c r="AS32" i="10"/>
  <c r="AP32" i="10"/>
  <c r="AM32" i="10"/>
  <c r="AJ32" i="10"/>
  <c r="BH31" i="10"/>
  <c r="BE31" i="10"/>
  <c r="BB31" i="10"/>
  <c r="AY31" i="10"/>
  <c r="AV31" i="10"/>
  <c r="AS31" i="10"/>
  <c r="AP31" i="10"/>
  <c r="AM31" i="10"/>
  <c r="AJ31" i="10"/>
  <c r="BH30" i="10"/>
  <c r="BE30" i="10"/>
  <c r="BB30" i="10"/>
  <c r="AY30" i="10"/>
  <c r="AV30" i="10"/>
  <c r="AS30" i="10"/>
  <c r="AP30" i="10"/>
  <c r="AM30" i="10"/>
  <c r="AJ30" i="10"/>
  <c r="AG30" i="10"/>
  <c r="BH29" i="10"/>
  <c r="BE29" i="10"/>
  <c r="BB29" i="10"/>
  <c r="AY29" i="10"/>
  <c r="AV29" i="10"/>
  <c r="AS29" i="10"/>
  <c r="AP29" i="10"/>
  <c r="AM29" i="10"/>
  <c r="AJ29" i="10"/>
  <c r="AG29" i="10"/>
  <c r="BH28" i="10"/>
  <c r="BE28" i="10"/>
  <c r="BB28" i="10"/>
  <c r="AY28" i="10"/>
  <c r="AV28" i="10"/>
  <c r="AS28" i="10"/>
  <c r="AP28" i="10"/>
  <c r="AM28" i="10"/>
  <c r="AJ28" i="10"/>
  <c r="AG28" i="10"/>
  <c r="BH27" i="10"/>
  <c r="BE27" i="10"/>
  <c r="BB27" i="10"/>
  <c r="AY27" i="10"/>
  <c r="AV27" i="10"/>
  <c r="AS27" i="10"/>
  <c r="AP27" i="10"/>
  <c r="AM27" i="10"/>
  <c r="AJ27" i="10"/>
  <c r="AG27" i="10"/>
  <c r="AD27" i="10"/>
  <c r="BH26" i="10"/>
  <c r="BE26" i="10"/>
  <c r="BB26" i="10"/>
  <c r="AY26" i="10"/>
  <c r="AV26" i="10"/>
  <c r="AS26" i="10"/>
  <c r="AP26" i="10"/>
  <c r="AM26" i="10"/>
  <c r="AJ26" i="10"/>
  <c r="AG26" i="10"/>
  <c r="AD26" i="10"/>
  <c r="BH25" i="10"/>
  <c r="BE25" i="10"/>
  <c r="BB25" i="10"/>
  <c r="AY25" i="10"/>
  <c r="AV25" i="10"/>
  <c r="AS25" i="10"/>
  <c r="AP25" i="10"/>
  <c r="AM25" i="10"/>
  <c r="AJ25" i="10"/>
  <c r="AG25" i="10"/>
  <c r="AD25" i="10"/>
  <c r="BH24" i="10"/>
  <c r="BE24" i="10"/>
  <c r="BB24" i="10"/>
  <c r="AY24" i="10"/>
  <c r="AV24" i="10"/>
  <c r="AS24" i="10"/>
  <c r="AP24" i="10"/>
  <c r="AM24" i="10"/>
  <c r="AJ24" i="10"/>
  <c r="AG24" i="10"/>
  <c r="AD24" i="10"/>
  <c r="BH23" i="10"/>
  <c r="BE23" i="10"/>
  <c r="BB23" i="10"/>
  <c r="AY23" i="10"/>
  <c r="AV23" i="10"/>
  <c r="AS23" i="10"/>
  <c r="AP23" i="10"/>
  <c r="AM23" i="10"/>
  <c r="AJ23" i="10"/>
  <c r="AG23" i="10"/>
  <c r="AD23" i="10"/>
  <c r="BH22" i="10"/>
  <c r="BE22" i="10"/>
  <c r="BB22" i="10"/>
  <c r="AY22" i="10"/>
  <c r="AV22" i="10"/>
  <c r="AS22" i="10"/>
  <c r="AP22" i="10"/>
  <c r="AM22" i="10"/>
  <c r="AJ22" i="10"/>
  <c r="AG22" i="10"/>
  <c r="AD22" i="10"/>
  <c r="BH21" i="10"/>
  <c r="BE21" i="10"/>
  <c r="BB21" i="10"/>
  <c r="AY21" i="10"/>
  <c r="AV21" i="10"/>
  <c r="AS21" i="10"/>
  <c r="AP21" i="10"/>
  <c r="AM21" i="10"/>
  <c r="AJ21" i="10"/>
  <c r="AG21" i="10"/>
  <c r="AD21" i="10"/>
  <c r="BH20" i="10"/>
  <c r="BE20" i="10"/>
  <c r="BB20" i="10"/>
  <c r="AY20" i="10"/>
  <c r="AV20" i="10"/>
  <c r="AS20" i="10"/>
  <c r="AP20" i="10"/>
  <c r="AM20" i="10"/>
  <c r="AJ20" i="10"/>
  <c r="AG20" i="10"/>
  <c r="AD20" i="10"/>
  <c r="BH19" i="10"/>
  <c r="BE19" i="10"/>
  <c r="BB19" i="10"/>
  <c r="AY19" i="10"/>
  <c r="AV19" i="10"/>
  <c r="AS19" i="10"/>
  <c r="AP19" i="10"/>
  <c r="AM19" i="10"/>
  <c r="AJ19" i="10"/>
  <c r="AG19" i="10"/>
  <c r="AD19" i="10"/>
  <c r="BH18" i="10"/>
  <c r="BE18" i="10"/>
  <c r="BB18" i="10"/>
  <c r="AY18" i="10"/>
  <c r="AV18" i="10"/>
  <c r="AS18" i="10"/>
  <c r="AP18" i="10"/>
  <c r="AM18" i="10"/>
  <c r="AJ18" i="10"/>
  <c r="AG18" i="10"/>
  <c r="AD18" i="10"/>
  <c r="BH17" i="10"/>
  <c r="BE17" i="10"/>
  <c r="BB17" i="10"/>
  <c r="AY17" i="10"/>
  <c r="AV17" i="10"/>
  <c r="AS17" i="10"/>
  <c r="AP17" i="10"/>
  <c r="AM17" i="10"/>
  <c r="AJ17" i="10"/>
  <c r="AG17" i="10"/>
  <c r="AD17" i="10"/>
  <c r="Q17" i="10"/>
  <c r="I17" i="10"/>
  <c r="BH16" i="10"/>
  <c r="BE16" i="10"/>
  <c r="BB16" i="10"/>
  <c r="AY16" i="10"/>
  <c r="AV16" i="10"/>
  <c r="AS16" i="10"/>
  <c r="AP16" i="10"/>
  <c r="AM16" i="10"/>
  <c r="AJ16" i="10"/>
  <c r="AG16" i="10"/>
  <c r="AD16" i="10"/>
  <c r="Z16" i="10"/>
  <c r="W16" i="10"/>
  <c r="T16" i="10"/>
  <c r="Q16" i="10"/>
  <c r="N16" i="10"/>
  <c r="BH15" i="10"/>
  <c r="BE15" i="10"/>
  <c r="BB15" i="10"/>
  <c r="AY15" i="10"/>
  <c r="AV15" i="10"/>
  <c r="AS15" i="10"/>
  <c r="AP15" i="10"/>
  <c r="AM15" i="10"/>
  <c r="AJ15" i="10"/>
  <c r="AG15" i="10"/>
  <c r="AD15" i="10"/>
  <c r="BH14" i="10"/>
  <c r="BE14" i="10"/>
  <c r="BB14" i="10"/>
  <c r="AY14" i="10"/>
  <c r="AV14" i="10"/>
  <c r="AS14" i="10"/>
  <c r="AP14" i="10"/>
  <c r="AM14" i="10"/>
  <c r="AJ14" i="10"/>
  <c r="AG14" i="10"/>
  <c r="AD14" i="10"/>
  <c r="BH13" i="10"/>
  <c r="BE13" i="10"/>
  <c r="BB13" i="10"/>
  <c r="AY13" i="10"/>
  <c r="AV13" i="10"/>
  <c r="AS13" i="10"/>
  <c r="AP13" i="10"/>
  <c r="AM13" i="10"/>
  <c r="AJ13" i="10"/>
  <c r="AG13" i="10"/>
  <c r="AD13" i="10"/>
  <c r="BH12" i="10"/>
  <c r="BE12" i="10"/>
  <c r="BB12" i="10"/>
  <c r="AY12" i="10"/>
  <c r="AV12" i="10"/>
  <c r="AS12" i="10"/>
  <c r="AP12" i="10"/>
  <c r="AM12" i="10"/>
  <c r="AJ12" i="10"/>
  <c r="AG12" i="10"/>
  <c r="AD12" i="10"/>
  <c r="BH11" i="10"/>
  <c r="BE11" i="10"/>
  <c r="BB11" i="10"/>
  <c r="AY11" i="10"/>
  <c r="AV11" i="10"/>
  <c r="AS11" i="10"/>
  <c r="AP11" i="10"/>
  <c r="AM11" i="10"/>
  <c r="AJ11" i="10"/>
  <c r="AG11" i="10"/>
  <c r="AD11" i="10"/>
  <c r="BH10" i="10"/>
  <c r="BE10" i="10"/>
  <c r="BB10" i="10"/>
  <c r="AY10" i="10"/>
  <c r="AV10" i="10"/>
  <c r="AS10" i="10"/>
  <c r="AP10" i="10"/>
  <c r="AM10" i="10"/>
  <c r="AJ10" i="10"/>
  <c r="AG10" i="10"/>
  <c r="AD10" i="10"/>
  <c r="BH9" i="10"/>
  <c r="BE9" i="10"/>
  <c r="BB9" i="10"/>
  <c r="AY9" i="10"/>
  <c r="AV9" i="10"/>
  <c r="AS9" i="10"/>
  <c r="AP9" i="10"/>
  <c r="AM9" i="10"/>
  <c r="AJ9" i="10"/>
  <c r="AG9" i="10"/>
  <c r="AD9" i="10"/>
  <c r="BH8" i="10"/>
  <c r="BE8" i="10"/>
  <c r="BB8" i="10"/>
  <c r="AY8" i="10"/>
  <c r="AV8" i="10"/>
  <c r="AS8" i="10"/>
  <c r="AP8" i="10"/>
  <c r="AM8" i="10"/>
  <c r="AJ8" i="10"/>
  <c r="AG8" i="10"/>
  <c r="AD8" i="10"/>
  <c r="BH7" i="10"/>
  <c r="BE7" i="10"/>
  <c r="BB7" i="10"/>
  <c r="AY7" i="10"/>
  <c r="AV7" i="10"/>
  <c r="AS7" i="10"/>
  <c r="AP7" i="10"/>
  <c r="AM7" i="10"/>
  <c r="AJ7" i="10"/>
  <c r="AG7" i="10"/>
  <c r="AD7" i="10"/>
  <c r="BH6" i="10"/>
  <c r="BE6" i="10"/>
  <c r="BB6" i="10"/>
  <c r="AY6" i="10"/>
  <c r="AV6" i="10"/>
  <c r="AS6" i="10"/>
  <c r="AP6" i="10"/>
  <c r="AM6" i="10"/>
  <c r="AJ6" i="10"/>
  <c r="AG6" i="10"/>
  <c r="AD6" i="10"/>
  <c r="K6" i="10"/>
  <c r="B6" i="10"/>
  <c r="BH5" i="10"/>
  <c r="BE5" i="10"/>
  <c r="BB5" i="10"/>
  <c r="AY5" i="10"/>
  <c r="AV5" i="10"/>
  <c r="AS5" i="10"/>
  <c r="AP5" i="10"/>
  <c r="AM5" i="10"/>
  <c r="AJ5" i="10"/>
  <c r="AG5" i="10"/>
  <c r="AD5" i="10"/>
  <c r="BH4" i="10"/>
  <c r="BE4" i="10"/>
  <c r="BB4" i="10"/>
  <c r="AY4" i="10"/>
  <c r="AV4" i="10"/>
  <c r="AS4" i="10"/>
  <c r="AP4" i="10"/>
  <c r="AM4" i="10"/>
  <c r="AJ4" i="10"/>
  <c r="AG4" i="10"/>
  <c r="AD4" i="10"/>
  <c r="BH3" i="10"/>
  <c r="BE3" i="10"/>
  <c r="BB3" i="10"/>
  <c r="AY3" i="10"/>
  <c r="AV3" i="10"/>
  <c r="AS3" i="10"/>
  <c r="AP3" i="10"/>
  <c r="AM3" i="10"/>
  <c r="AJ3" i="10"/>
  <c r="AG3" i="10"/>
  <c r="AD3" i="10"/>
  <c r="BH2" i="10"/>
  <c r="BE2" i="10"/>
  <c r="BB2" i="10"/>
  <c r="AY2" i="10"/>
  <c r="AV2" i="10"/>
  <c r="AS2" i="10"/>
  <c r="AP2" i="10"/>
  <c r="AM2" i="10"/>
  <c r="AJ2" i="10"/>
  <c r="AG2" i="10"/>
  <c r="AD2" i="10"/>
  <c r="A100" i="12" l="1"/>
  <c r="Z17" i="12" s="1"/>
  <c r="A100" i="10"/>
  <c r="Z17" i="10" s="1"/>
  <c r="AE101" i="13"/>
  <c r="AD101" i="13"/>
  <c r="AF101" i="13"/>
  <c r="AG101" i="13"/>
  <c r="N101" i="13"/>
  <c r="AH101" i="13"/>
  <c r="Q101" i="13"/>
  <c r="K101" i="13"/>
  <c r="T101" i="13"/>
  <c r="W101" i="13"/>
  <c r="Z101" i="13"/>
  <c r="AC101" i="13"/>
  <c r="A100" i="13"/>
  <c r="AC101" i="12"/>
  <c r="K12" i="12" s="1"/>
  <c r="AD101" i="12"/>
  <c r="N12" i="12" s="1"/>
  <c r="AE101" i="12"/>
  <c r="Q12" i="12" s="1"/>
  <c r="AF101" i="12"/>
  <c r="T12" i="12" s="1"/>
  <c r="Z101" i="12"/>
  <c r="Z10" i="12" s="1"/>
  <c r="AG101" i="12"/>
  <c r="W12" i="12" s="1"/>
  <c r="N101" i="12"/>
  <c r="N10" i="12" s="1"/>
  <c r="AH101" i="12"/>
  <c r="Z12" i="12" s="1"/>
  <c r="K101" i="12"/>
  <c r="K10" i="12" s="1"/>
  <c r="Q101" i="12"/>
  <c r="Q10" i="12" s="1"/>
  <c r="T101" i="12"/>
  <c r="T10" i="12" s="1"/>
  <c r="W101" i="12"/>
  <c r="W10" i="12" s="1"/>
  <c r="AE101" i="11"/>
  <c r="AF101" i="11"/>
  <c r="A100" i="11"/>
  <c r="AG101" i="11"/>
  <c r="N101" i="11"/>
  <c r="AH101" i="11"/>
  <c r="T101" i="11"/>
  <c r="Q101" i="11"/>
  <c r="W101" i="11"/>
  <c r="Z101" i="11"/>
  <c r="T101" i="10"/>
  <c r="T10" i="10" s="1"/>
  <c r="AC101" i="11"/>
  <c r="K101" i="11"/>
  <c r="AD101" i="11"/>
  <c r="Z101" i="10"/>
  <c r="Z10" i="10" s="1"/>
  <c r="AE101" i="10"/>
  <c r="Q12" i="10" s="1"/>
  <c r="AD101" i="10"/>
  <c r="N12" i="10" s="1"/>
  <c r="AC101" i="10"/>
  <c r="K12" i="10" s="1"/>
  <c r="AF101" i="10"/>
  <c r="T12" i="10" s="1"/>
  <c r="AG101" i="10"/>
  <c r="W12" i="10" s="1"/>
  <c r="N101" i="10"/>
  <c r="N10" i="10" s="1"/>
  <c r="AH101" i="10"/>
  <c r="Z12" i="10" s="1"/>
  <c r="K101" i="10"/>
  <c r="K10" i="10" s="1"/>
  <c r="Q101" i="10"/>
  <c r="Q10" i="10" s="1"/>
  <c r="W101" i="10"/>
  <c r="W10" i="10" s="1"/>
  <c r="B6" i="6"/>
  <c r="B6" i="3"/>
  <c r="B6" i="2"/>
  <c r="J5" i="8" l="1"/>
  <c r="J6" i="8"/>
  <c r="I7" i="8"/>
  <c r="J7" i="8" s="1"/>
  <c r="H8" i="8"/>
  <c r="J8" i="8" s="1"/>
  <c r="H9" i="8"/>
  <c r="I9" i="8"/>
  <c r="G10" i="8"/>
  <c r="J10" i="8" s="1"/>
  <c r="G11" i="8"/>
  <c r="I11" i="8"/>
  <c r="G12" i="8"/>
  <c r="H12" i="8"/>
  <c r="G13" i="8"/>
  <c r="H13" i="8"/>
  <c r="I13" i="8"/>
  <c r="F14" i="8"/>
  <c r="J14" i="8" s="1"/>
  <c r="F15" i="8"/>
  <c r="I15" i="8"/>
  <c r="F16" i="8"/>
  <c r="H16" i="8"/>
  <c r="F17" i="8"/>
  <c r="H17" i="8"/>
  <c r="I17" i="8"/>
  <c r="F18" i="8"/>
  <c r="G18" i="8"/>
  <c r="F19" i="8"/>
  <c r="G19" i="8"/>
  <c r="I19" i="8"/>
  <c r="F20" i="8"/>
  <c r="G20" i="8"/>
  <c r="H20" i="8"/>
  <c r="F21" i="8"/>
  <c r="G21" i="8"/>
  <c r="H21" i="8"/>
  <c r="I21" i="8"/>
  <c r="E22" i="8"/>
  <c r="J22" i="8" s="1"/>
  <c r="E23" i="8"/>
  <c r="I23" i="8"/>
  <c r="E24" i="8"/>
  <c r="H24" i="8"/>
  <c r="E25" i="8"/>
  <c r="H25" i="8"/>
  <c r="I25" i="8"/>
  <c r="E26" i="8"/>
  <c r="G26" i="8"/>
  <c r="E27" i="8"/>
  <c r="G27" i="8"/>
  <c r="I27" i="8"/>
  <c r="E28" i="8"/>
  <c r="G28" i="8"/>
  <c r="H28" i="8"/>
  <c r="E29" i="8"/>
  <c r="G29" i="8"/>
  <c r="H29" i="8"/>
  <c r="I29" i="8"/>
  <c r="E30" i="8"/>
  <c r="F30" i="8"/>
  <c r="E31" i="8"/>
  <c r="F31" i="8"/>
  <c r="I31" i="8"/>
  <c r="E32" i="8"/>
  <c r="F32" i="8"/>
  <c r="H32" i="8"/>
  <c r="E33" i="8"/>
  <c r="F33" i="8"/>
  <c r="H33" i="8"/>
  <c r="I33" i="8"/>
  <c r="E34" i="8"/>
  <c r="F34" i="8"/>
  <c r="G34" i="8"/>
  <c r="E35" i="8"/>
  <c r="F35" i="8"/>
  <c r="G35" i="8"/>
  <c r="I35" i="8"/>
  <c r="E36" i="8"/>
  <c r="F36" i="8"/>
  <c r="G36" i="8"/>
  <c r="H36" i="8"/>
  <c r="E37" i="8"/>
  <c r="F37" i="8"/>
  <c r="G37" i="8"/>
  <c r="H37" i="8"/>
  <c r="I37" i="8"/>
  <c r="D38" i="8"/>
  <c r="J38" i="8" s="1"/>
  <c r="D39" i="8"/>
  <c r="I39" i="8"/>
  <c r="D40" i="8"/>
  <c r="H40" i="8"/>
  <c r="D41" i="8"/>
  <c r="H41" i="8"/>
  <c r="I41" i="8"/>
  <c r="D42" i="8"/>
  <c r="G42" i="8"/>
  <c r="D43" i="8"/>
  <c r="G43" i="8"/>
  <c r="I43" i="8"/>
  <c r="D44" i="8"/>
  <c r="G44" i="8"/>
  <c r="H44" i="8"/>
  <c r="D45" i="8"/>
  <c r="G45" i="8"/>
  <c r="H45" i="8"/>
  <c r="I45" i="8"/>
  <c r="D46" i="8"/>
  <c r="F46" i="8"/>
  <c r="D47" i="8"/>
  <c r="F47" i="8"/>
  <c r="I47" i="8"/>
  <c r="D48" i="8"/>
  <c r="F48" i="8"/>
  <c r="H48" i="8"/>
  <c r="D49" i="8"/>
  <c r="F49" i="8"/>
  <c r="H49" i="8"/>
  <c r="I49" i="8"/>
  <c r="D50" i="8"/>
  <c r="F50" i="8"/>
  <c r="G50" i="8"/>
  <c r="D51" i="8"/>
  <c r="F51" i="8"/>
  <c r="G51" i="8"/>
  <c r="I51" i="8"/>
  <c r="D52" i="8"/>
  <c r="F52" i="8"/>
  <c r="G52" i="8"/>
  <c r="H52" i="8"/>
  <c r="D53" i="8"/>
  <c r="F53" i="8"/>
  <c r="G53" i="8"/>
  <c r="H53" i="8"/>
  <c r="I53" i="8"/>
  <c r="D54" i="8"/>
  <c r="E54" i="8"/>
  <c r="D55" i="8"/>
  <c r="E55" i="8"/>
  <c r="I55" i="8"/>
  <c r="D56" i="8"/>
  <c r="E56" i="8"/>
  <c r="H56" i="8"/>
  <c r="D57" i="8"/>
  <c r="E57" i="8"/>
  <c r="H57" i="8"/>
  <c r="I57" i="8"/>
  <c r="D58" i="8"/>
  <c r="E58" i="8"/>
  <c r="G58" i="8"/>
  <c r="D59" i="8"/>
  <c r="E59" i="8"/>
  <c r="G59" i="8"/>
  <c r="I59" i="8"/>
  <c r="D60" i="8"/>
  <c r="E60" i="8"/>
  <c r="G60" i="8"/>
  <c r="H60" i="8"/>
  <c r="D61" i="8"/>
  <c r="E61" i="8"/>
  <c r="G61" i="8"/>
  <c r="H61" i="8"/>
  <c r="I61" i="8"/>
  <c r="D62" i="8"/>
  <c r="E62" i="8"/>
  <c r="F62" i="8"/>
  <c r="D63" i="8"/>
  <c r="E63" i="8"/>
  <c r="F63" i="8"/>
  <c r="I63" i="8"/>
  <c r="D64" i="8"/>
  <c r="E64" i="8"/>
  <c r="F64" i="8"/>
  <c r="H64" i="8"/>
  <c r="D65" i="8"/>
  <c r="E65" i="8"/>
  <c r="F65" i="8"/>
  <c r="H65" i="8"/>
  <c r="I65" i="8"/>
  <c r="D66" i="8"/>
  <c r="E66" i="8"/>
  <c r="F66" i="8"/>
  <c r="G66" i="8"/>
  <c r="D67" i="8"/>
  <c r="E67" i="8"/>
  <c r="F67" i="8"/>
  <c r="I67" i="8"/>
  <c r="D68" i="8"/>
  <c r="E68" i="8"/>
  <c r="F68" i="8"/>
  <c r="G68" i="8"/>
  <c r="H68" i="8"/>
  <c r="D69" i="8"/>
  <c r="E69" i="8"/>
  <c r="F69" i="8"/>
  <c r="G69" i="8"/>
  <c r="H69" i="8"/>
  <c r="I69" i="8"/>
  <c r="J23" i="8" l="1"/>
  <c r="J11" i="8"/>
  <c r="J51" i="8"/>
  <c r="J16" i="8"/>
  <c r="J55" i="8"/>
  <c r="J40" i="8"/>
  <c r="J24" i="8"/>
  <c r="J18" i="8"/>
  <c r="J66" i="8"/>
  <c r="J9" i="8"/>
  <c r="J61" i="8"/>
  <c r="J31" i="8"/>
  <c r="J27" i="8"/>
  <c r="J12" i="8"/>
  <c r="J64" i="8"/>
  <c r="J63" i="8"/>
  <c r="J59" i="8"/>
  <c r="J39" i="8"/>
  <c r="J37" i="8"/>
  <c r="J35" i="8"/>
  <c r="J15" i="8"/>
  <c r="J13" i="8"/>
  <c r="J68" i="8"/>
  <c r="J62" i="8"/>
  <c r="J57" i="8"/>
  <c r="J53" i="8"/>
  <c r="J47" i="8"/>
  <c r="J36" i="8"/>
  <c r="J33" i="8"/>
  <c r="J32" i="8"/>
  <c r="J28" i="8"/>
  <c r="J25" i="8"/>
  <c r="J69" i="8"/>
  <c r="J67" i="8"/>
  <c r="J58" i="8"/>
  <c r="J54" i="8"/>
  <c r="J52" i="8"/>
  <c r="J49" i="8"/>
  <c r="J48" i="8"/>
  <c r="J45" i="8"/>
  <c r="J44" i="8"/>
  <c r="J41" i="8"/>
  <c r="J34" i="8"/>
  <c r="J30" i="8"/>
  <c r="J26" i="8"/>
  <c r="J19" i="8"/>
  <c r="J65" i="8"/>
  <c r="J50" i="8"/>
  <c r="J46" i="8"/>
  <c r="J42" i="8"/>
  <c r="J21" i="8"/>
  <c r="J20" i="8"/>
  <c r="J17" i="8"/>
  <c r="J60" i="8"/>
  <c r="J56" i="8"/>
  <c r="J43" i="8"/>
  <c r="J29" i="8"/>
  <c r="Y6" i="3"/>
  <c r="T6" i="3"/>
  <c r="Y6" i="2"/>
  <c r="T6" i="2"/>
  <c r="AC10" i="6" l="1"/>
  <c r="Y10" i="6"/>
  <c r="X10" i="6"/>
  <c r="W10" i="6"/>
  <c r="V10" i="6"/>
  <c r="U10" i="6"/>
  <c r="T10" i="6"/>
  <c r="R10" i="6"/>
  <c r="Q10" i="6"/>
  <c r="P10" i="6"/>
  <c r="O10" i="6"/>
  <c r="N10" i="6"/>
  <c r="M10" i="6"/>
  <c r="K6" i="2" l="1"/>
  <c r="A125" i="3" l="1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BH48" i="3"/>
  <c r="BH47" i="3"/>
  <c r="BE47" i="3"/>
  <c r="BH46" i="3"/>
  <c r="BE46" i="3"/>
  <c r="BH45" i="3"/>
  <c r="BE45" i="3"/>
  <c r="BH44" i="3"/>
  <c r="BE44" i="3"/>
  <c r="BB44" i="3"/>
  <c r="BH43" i="3"/>
  <c r="BE43" i="3"/>
  <c r="BB43" i="3"/>
  <c r="AY43" i="3"/>
  <c r="BH42" i="3"/>
  <c r="BE42" i="3"/>
  <c r="BB42" i="3"/>
  <c r="AY42" i="3"/>
  <c r="AV42" i="3"/>
  <c r="BH41" i="3"/>
  <c r="BE41" i="3"/>
  <c r="BB41" i="3"/>
  <c r="AY41" i="3"/>
  <c r="AV41" i="3"/>
  <c r="BH40" i="3"/>
  <c r="BE40" i="3"/>
  <c r="BB40" i="3"/>
  <c r="AY40" i="3"/>
  <c r="AV40" i="3"/>
  <c r="BH39" i="3"/>
  <c r="BE39" i="3"/>
  <c r="BB39" i="3"/>
  <c r="AY39" i="3"/>
  <c r="AV39" i="3"/>
  <c r="AS39" i="3"/>
  <c r="BH38" i="3"/>
  <c r="BE38" i="3"/>
  <c r="BB38" i="3"/>
  <c r="AY38" i="3"/>
  <c r="AV38" i="3"/>
  <c r="AS38" i="3"/>
  <c r="AP38" i="3"/>
  <c r="BH37" i="3"/>
  <c r="BE37" i="3"/>
  <c r="BB37" i="3"/>
  <c r="AY37" i="3"/>
  <c r="AV37" i="3"/>
  <c r="AS37" i="3"/>
  <c r="AP37" i="3"/>
  <c r="BH36" i="3"/>
  <c r="BE36" i="3"/>
  <c r="BB36" i="3"/>
  <c r="AY36" i="3"/>
  <c r="AV36" i="3"/>
  <c r="AS36" i="3"/>
  <c r="AP36" i="3"/>
  <c r="BH35" i="3"/>
  <c r="BE35" i="3"/>
  <c r="BB35" i="3"/>
  <c r="AY35" i="3"/>
  <c r="AV35" i="3"/>
  <c r="AS35" i="3"/>
  <c r="AP35" i="3"/>
  <c r="AM35" i="3"/>
  <c r="BH34" i="3"/>
  <c r="BE34" i="3"/>
  <c r="BB34" i="3"/>
  <c r="AY34" i="3"/>
  <c r="AV34" i="3"/>
  <c r="AS34" i="3"/>
  <c r="AP34" i="3"/>
  <c r="AM34" i="3"/>
  <c r="BH33" i="3"/>
  <c r="BE33" i="3"/>
  <c r="BB33" i="3"/>
  <c r="AY33" i="3"/>
  <c r="AV33" i="3"/>
  <c r="AS33" i="3"/>
  <c r="AP33" i="3"/>
  <c r="AM33" i="3"/>
  <c r="BH32" i="3"/>
  <c r="BE32" i="3"/>
  <c r="BB32" i="3"/>
  <c r="AY32" i="3"/>
  <c r="AV32" i="3"/>
  <c r="AS32" i="3"/>
  <c r="AP32" i="3"/>
  <c r="AM32" i="3"/>
  <c r="AJ32" i="3"/>
  <c r="BH31" i="3"/>
  <c r="BE31" i="3"/>
  <c r="BB31" i="3"/>
  <c r="AY31" i="3"/>
  <c r="AV31" i="3"/>
  <c r="AS31" i="3"/>
  <c r="AP31" i="3"/>
  <c r="AM31" i="3"/>
  <c r="AJ31" i="3"/>
  <c r="BH30" i="3"/>
  <c r="BE30" i="3"/>
  <c r="BB30" i="3"/>
  <c r="AY30" i="3"/>
  <c r="AV30" i="3"/>
  <c r="AS30" i="3"/>
  <c r="AP30" i="3"/>
  <c r="AM30" i="3"/>
  <c r="AJ30" i="3"/>
  <c r="AG30" i="3"/>
  <c r="BH29" i="3"/>
  <c r="BE29" i="3"/>
  <c r="BB29" i="3"/>
  <c r="AY29" i="3"/>
  <c r="AV29" i="3"/>
  <c r="AS29" i="3"/>
  <c r="AP29" i="3"/>
  <c r="AM29" i="3"/>
  <c r="AJ29" i="3"/>
  <c r="AG29" i="3"/>
  <c r="BH28" i="3"/>
  <c r="BE28" i="3"/>
  <c r="BB28" i="3"/>
  <c r="AY28" i="3"/>
  <c r="AV28" i="3"/>
  <c r="AS28" i="3"/>
  <c r="AP28" i="3"/>
  <c r="AM28" i="3"/>
  <c r="AJ28" i="3"/>
  <c r="AG28" i="3"/>
  <c r="BH27" i="3"/>
  <c r="BE27" i="3"/>
  <c r="BB27" i="3"/>
  <c r="AY27" i="3"/>
  <c r="AV27" i="3"/>
  <c r="AS27" i="3"/>
  <c r="AP27" i="3"/>
  <c r="AM27" i="3"/>
  <c r="AJ27" i="3"/>
  <c r="AG27" i="3"/>
  <c r="AD27" i="3"/>
  <c r="BH26" i="3"/>
  <c r="BE26" i="3"/>
  <c r="BB26" i="3"/>
  <c r="AY26" i="3"/>
  <c r="AV26" i="3"/>
  <c r="AS26" i="3"/>
  <c r="AP26" i="3"/>
  <c r="AM26" i="3"/>
  <c r="AJ26" i="3"/>
  <c r="AG26" i="3"/>
  <c r="AD26" i="3"/>
  <c r="BH25" i="3"/>
  <c r="BE25" i="3"/>
  <c r="BB25" i="3"/>
  <c r="AY25" i="3"/>
  <c r="AV25" i="3"/>
  <c r="AS25" i="3"/>
  <c r="AP25" i="3"/>
  <c r="AM25" i="3"/>
  <c r="AJ25" i="3"/>
  <c r="AG25" i="3"/>
  <c r="AD25" i="3"/>
  <c r="BH24" i="3"/>
  <c r="BE24" i="3"/>
  <c r="BB24" i="3"/>
  <c r="AY24" i="3"/>
  <c r="AV24" i="3"/>
  <c r="AS24" i="3"/>
  <c r="AP24" i="3"/>
  <c r="AM24" i="3"/>
  <c r="AJ24" i="3"/>
  <c r="AG24" i="3"/>
  <c r="AD24" i="3"/>
  <c r="BH23" i="3"/>
  <c r="BE23" i="3"/>
  <c r="BB23" i="3"/>
  <c r="AY23" i="3"/>
  <c r="AV23" i="3"/>
  <c r="AS23" i="3"/>
  <c r="AP23" i="3"/>
  <c r="AM23" i="3"/>
  <c r="AJ23" i="3"/>
  <c r="AG23" i="3"/>
  <c r="AD23" i="3"/>
  <c r="BH22" i="3"/>
  <c r="BE22" i="3"/>
  <c r="BB22" i="3"/>
  <c r="AY22" i="3"/>
  <c r="AV22" i="3"/>
  <c r="AS22" i="3"/>
  <c r="AP22" i="3"/>
  <c r="AM22" i="3"/>
  <c r="AJ22" i="3"/>
  <c r="AG22" i="3"/>
  <c r="AD22" i="3"/>
  <c r="BH21" i="3"/>
  <c r="BE21" i="3"/>
  <c r="BB21" i="3"/>
  <c r="AY21" i="3"/>
  <c r="AV21" i="3"/>
  <c r="AS21" i="3"/>
  <c r="AP21" i="3"/>
  <c r="AM21" i="3"/>
  <c r="AJ21" i="3"/>
  <c r="AG21" i="3"/>
  <c r="BH20" i="3"/>
  <c r="BE20" i="3"/>
  <c r="BB20" i="3"/>
  <c r="AY20" i="3"/>
  <c r="AV20" i="3"/>
  <c r="AS20" i="3"/>
  <c r="AP20" i="3"/>
  <c r="AM20" i="3"/>
  <c r="AJ20" i="3"/>
  <c r="AG20" i="3"/>
  <c r="AD20" i="3"/>
  <c r="BH19" i="3"/>
  <c r="BE19" i="3"/>
  <c r="BB19" i="3"/>
  <c r="AY19" i="3"/>
  <c r="AV19" i="3"/>
  <c r="AS19" i="3"/>
  <c r="AP19" i="3"/>
  <c r="AM19" i="3"/>
  <c r="AJ19" i="3"/>
  <c r="AG19" i="3"/>
  <c r="AD19" i="3"/>
  <c r="BH18" i="3"/>
  <c r="BE18" i="3"/>
  <c r="BB18" i="3"/>
  <c r="AY18" i="3"/>
  <c r="AV18" i="3"/>
  <c r="AS18" i="3"/>
  <c r="AP18" i="3"/>
  <c r="AM18" i="3"/>
  <c r="AJ18" i="3"/>
  <c r="AG18" i="3"/>
  <c r="AD18" i="3"/>
  <c r="BH17" i="3"/>
  <c r="BE17" i="3"/>
  <c r="BB17" i="3"/>
  <c r="AY17" i="3"/>
  <c r="AV17" i="3"/>
  <c r="AS17" i="3"/>
  <c r="AP17" i="3"/>
  <c r="AM17" i="3"/>
  <c r="AJ17" i="3"/>
  <c r="AG17" i="3"/>
  <c r="AD17" i="3"/>
  <c r="Q17" i="3"/>
  <c r="I17" i="3"/>
  <c r="BH16" i="3"/>
  <c r="BE16" i="3"/>
  <c r="BB16" i="3"/>
  <c r="AY16" i="3"/>
  <c r="AV16" i="3"/>
  <c r="AS16" i="3"/>
  <c r="AP16" i="3"/>
  <c r="AM16" i="3"/>
  <c r="AJ16" i="3"/>
  <c r="AG16" i="3"/>
  <c r="AD16" i="3"/>
  <c r="Z16" i="3"/>
  <c r="W16" i="3"/>
  <c r="T16" i="3"/>
  <c r="Q16" i="3"/>
  <c r="N16" i="3"/>
  <c r="BH15" i="3"/>
  <c r="BE15" i="3"/>
  <c r="BB15" i="3"/>
  <c r="AY15" i="3"/>
  <c r="AV15" i="3"/>
  <c r="AS15" i="3"/>
  <c r="AP15" i="3"/>
  <c r="AM15" i="3"/>
  <c r="AJ15" i="3"/>
  <c r="AG15" i="3"/>
  <c r="AD15" i="3"/>
  <c r="BH14" i="3"/>
  <c r="BE14" i="3"/>
  <c r="BB14" i="3"/>
  <c r="AY14" i="3"/>
  <c r="AV14" i="3"/>
  <c r="AS14" i="3"/>
  <c r="AP14" i="3"/>
  <c r="AM14" i="3"/>
  <c r="AJ14" i="3"/>
  <c r="AG14" i="3"/>
  <c r="AD14" i="3"/>
  <c r="BH13" i="3"/>
  <c r="BE13" i="3"/>
  <c r="BB13" i="3"/>
  <c r="AY13" i="3"/>
  <c r="AV13" i="3"/>
  <c r="AS13" i="3"/>
  <c r="AP13" i="3"/>
  <c r="AM13" i="3"/>
  <c r="AJ13" i="3"/>
  <c r="AG13" i="3"/>
  <c r="AD13" i="3"/>
  <c r="BH12" i="3"/>
  <c r="BE12" i="3"/>
  <c r="BB12" i="3"/>
  <c r="AY12" i="3"/>
  <c r="AV12" i="3"/>
  <c r="AS12" i="3"/>
  <c r="AP12" i="3"/>
  <c r="AM12" i="3"/>
  <c r="AJ12" i="3"/>
  <c r="AG12" i="3"/>
  <c r="AD12" i="3"/>
  <c r="BH11" i="3"/>
  <c r="BE11" i="3"/>
  <c r="BB11" i="3"/>
  <c r="AY11" i="3"/>
  <c r="AV11" i="3"/>
  <c r="AS11" i="3"/>
  <c r="AP11" i="3"/>
  <c r="AM11" i="3"/>
  <c r="AJ11" i="3"/>
  <c r="AG11" i="3"/>
  <c r="AD11" i="3"/>
  <c r="BH10" i="3"/>
  <c r="BE10" i="3"/>
  <c r="BB10" i="3"/>
  <c r="AY10" i="3"/>
  <c r="AV10" i="3"/>
  <c r="AS10" i="3"/>
  <c r="AP10" i="3"/>
  <c r="AM10" i="3"/>
  <c r="AJ10" i="3"/>
  <c r="AG10" i="3"/>
  <c r="AD10" i="3"/>
  <c r="BH9" i="3"/>
  <c r="BE9" i="3"/>
  <c r="BB9" i="3"/>
  <c r="AY9" i="3"/>
  <c r="AV9" i="3"/>
  <c r="AS9" i="3"/>
  <c r="AP9" i="3"/>
  <c r="AM9" i="3"/>
  <c r="AJ9" i="3"/>
  <c r="AG9" i="3"/>
  <c r="AD9" i="3"/>
  <c r="BH8" i="3"/>
  <c r="BE8" i="3"/>
  <c r="BB8" i="3"/>
  <c r="AY8" i="3"/>
  <c r="AV8" i="3"/>
  <c r="AS8" i="3"/>
  <c r="AP8" i="3"/>
  <c r="AM8" i="3"/>
  <c r="AJ8" i="3"/>
  <c r="AG8" i="3"/>
  <c r="AD8" i="3"/>
  <c r="BH7" i="3"/>
  <c r="BE7" i="3"/>
  <c r="BB7" i="3"/>
  <c r="AY7" i="3"/>
  <c r="AV7" i="3"/>
  <c r="AS7" i="3"/>
  <c r="AP7" i="3"/>
  <c r="AM7" i="3"/>
  <c r="AJ7" i="3"/>
  <c r="AG7" i="3"/>
  <c r="AD7" i="3"/>
  <c r="BH6" i="3"/>
  <c r="BE6" i="3"/>
  <c r="BB6" i="3"/>
  <c r="AY6" i="3"/>
  <c r="AV6" i="3"/>
  <c r="AS6" i="3"/>
  <c r="AP6" i="3"/>
  <c r="AM6" i="3"/>
  <c r="AJ6" i="3"/>
  <c r="AG6" i="3"/>
  <c r="AD6" i="3"/>
  <c r="K6" i="3"/>
  <c r="BH5" i="3"/>
  <c r="BE5" i="3"/>
  <c r="BB5" i="3"/>
  <c r="AY5" i="3"/>
  <c r="AV5" i="3"/>
  <c r="AS5" i="3"/>
  <c r="AP5" i="3"/>
  <c r="AM5" i="3"/>
  <c r="AJ5" i="3"/>
  <c r="AG5" i="3"/>
  <c r="AD5" i="3"/>
  <c r="BH4" i="3"/>
  <c r="BE4" i="3"/>
  <c r="BB4" i="3"/>
  <c r="AY4" i="3"/>
  <c r="AV4" i="3"/>
  <c r="AS4" i="3"/>
  <c r="AP4" i="3"/>
  <c r="AM4" i="3"/>
  <c r="AJ4" i="3"/>
  <c r="AG4" i="3"/>
  <c r="AD4" i="3"/>
  <c r="BH3" i="3"/>
  <c r="BE3" i="3"/>
  <c r="BB3" i="3"/>
  <c r="AY3" i="3"/>
  <c r="AV3" i="3"/>
  <c r="AS3" i="3"/>
  <c r="AP3" i="3"/>
  <c r="AM3" i="3"/>
  <c r="AJ3" i="3"/>
  <c r="AG3" i="3"/>
  <c r="AD3" i="3"/>
  <c r="BH2" i="3"/>
  <c r="BE2" i="3"/>
  <c r="BB2" i="3"/>
  <c r="AY2" i="3"/>
  <c r="AV2" i="3"/>
  <c r="AS2" i="3"/>
  <c r="AP2" i="3"/>
  <c r="AM2" i="3"/>
  <c r="AJ2" i="3"/>
  <c r="AG2" i="3"/>
  <c r="AD2" i="3"/>
  <c r="A100" i="3" l="1"/>
  <c r="Z17" i="3" s="1"/>
  <c r="AC101" i="3"/>
  <c r="K12" i="3" s="1"/>
  <c r="T101" i="3"/>
  <c r="T10" i="3" s="1"/>
  <c r="W101" i="3"/>
  <c r="W10" i="3" s="1"/>
  <c r="Z101" i="3"/>
  <c r="Z10" i="3" s="1"/>
  <c r="N101" i="3"/>
  <c r="N10" i="3" s="1"/>
  <c r="AD101" i="3"/>
  <c r="N12" i="3" s="1"/>
  <c r="AF101" i="3"/>
  <c r="T12" i="3" s="1"/>
  <c r="Q101" i="3"/>
  <c r="Q10" i="3" s="1"/>
  <c r="AE101" i="3"/>
  <c r="Q12" i="3" s="1"/>
  <c r="AG101" i="3"/>
  <c r="W12" i="3" s="1"/>
  <c r="AH101" i="3"/>
  <c r="Z12" i="3" s="1"/>
  <c r="K101" i="3"/>
  <c r="K10" i="3" s="1"/>
  <c r="Q16" i="2"/>
  <c r="T16" i="2"/>
  <c r="W16" i="2"/>
  <c r="Z16" i="2"/>
  <c r="N16" i="2"/>
  <c r="A121" i="2"/>
  <c r="A122" i="2"/>
  <c r="A123" i="2"/>
  <c r="A124" i="2"/>
  <c r="A125" i="2"/>
  <c r="Q17" i="2"/>
  <c r="I17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03" i="2"/>
  <c r="A104" i="2"/>
  <c r="A105" i="2"/>
  <c r="A106" i="2"/>
  <c r="A107" i="2"/>
  <c r="A108" i="2"/>
  <c r="A102" i="2"/>
  <c r="A101" i="2"/>
  <c r="AM35" i="2"/>
  <c r="AM34" i="2"/>
  <c r="AM33" i="2"/>
  <c r="AM32" i="2"/>
  <c r="AM31" i="2"/>
  <c r="AM30" i="2"/>
  <c r="AM29" i="2"/>
  <c r="AM28" i="2"/>
  <c r="AM27" i="2"/>
  <c r="AM26" i="2"/>
  <c r="AM25" i="2"/>
  <c r="AM24" i="2"/>
  <c r="AM23" i="2"/>
  <c r="AM22" i="2"/>
  <c r="AM21" i="2"/>
  <c r="AM20" i="2"/>
  <c r="AM19" i="2"/>
  <c r="AM18" i="2"/>
  <c r="AM17" i="2"/>
  <c r="AM16" i="2"/>
  <c r="AM15" i="2"/>
  <c r="AM14" i="2"/>
  <c r="AM13" i="2"/>
  <c r="AM12" i="2"/>
  <c r="AM11" i="2"/>
  <c r="AM10" i="2"/>
  <c r="AM9" i="2"/>
  <c r="AM8" i="2"/>
  <c r="AM7" i="2"/>
  <c r="AM6" i="2"/>
  <c r="AM5" i="2"/>
  <c r="AM4" i="2"/>
  <c r="AM3" i="2"/>
  <c r="AM2" i="2"/>
  <c r="AP38" i="2"/>
  <c r="AP37" i="2"/>
  <c r="AP36" i="2"/>
  <c r="AP35" i="2"/>
  <c r="AP34" i="2"/>
  <c r="AP33" i="2"/>
  <c r="AP32" i="2"/>
  <c r="AP31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P9" i="2"/>
  <c r="AP8" i="2"/>
  <c r="AP7" i="2"/>
  <c r="AP6" i="2"/>
  <c r="AP5" i="2"/>
  <c r="AP4" i="2"/>
  <c r="AP3" i="2"/>
  <c r="AP2" i="2"/>
  <c r="BH3" i="2"/>
  <c r="BH4" i="2"/>
  <c r="BH5" i="2"/>
  <c r="BH6" i="2"/>
  <c r="BH7" i="2"/>
  <c r="BH8" i="2"/>
  <c r="BH9" i="2"/>
  <c r="BH10" i="2"/>
  <c r="BH11" i="2"/>
  <c r="BH12" i="2"/>
  <c r="BH13" i="2"/>
  <c r="BH14" i="2"/>
  <c r="BH15" i="2"/>
  <c r="BH16" i="2"/>
  <c r="BH17" i="2"/>
  <c r="BH18" i="2"/>
  <c r="BH19" i="2"/>
  <c r="BH20" i="2"/>
  <c r="BH21" i="2"/>
  <c r="BH22" i="2"/>
  <c r="BH23" i="2"/>
  <c r="BH24" i="2"/>
  <c r="BH25" i="2"/>
  <c r="BH26" i="2"/>
  <c r="BH27" i="2"/>
  <c r="BH28" i="2"/>
  <c r="BH29" i="2"/>
  <c r="BH30" i="2"/>
  <c r="BH31" i="2"/>
  <c r="BH32" i="2"/>
  <c r="BH33" i="2"/>
  <c r="BH34" i="2"/>
  <c r="BH35" i="2"/>
  <c r="BH36" i="2"/>
  <c r="BH37" i="2"/>
  <c r="BH38" i="2"/>
  <c r="BH39" i="2"/>
  <c r="BH40" i="2"/>
  <c r="BH41" i="2"/>
  <c r="BH42" i="2"/>
  <c r="BH43" i="2"/>
  <c r="BH44" i="2"/>
  <c r="BH45" i="2"/>
  <c r="BH46" i="2"/>
  <c r="BH47" i="2"/>
  <c r="BH48" i="2"/>
  <c r="BE3" i="2"/>
  <c r="BE4" i="2"/>
  <c r="BE5" i="2"/>
  <c r="BE6" i="2"/>
  <c r="BE7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E22" i="2"/>
  <c r="BE23" i="2"/>
  <c r="BE24" i="2"/>
  <c r="BE25" i="2"/>
  <c r="BE26" i="2"/>
  <c r="BE27" i="2"/>
  <c r="BE28" i="2"/>
  <c r="BE29" i="2"/>
  <c r="BE30" i="2"/>
  <c r="BE31" i="2"/>
  <c r="BE32" i="2"/>
  <c r="BE33" i="2"/>
  <c r="BE34" i="2"/>
  <c r="BE35" i="2"/>
  <c r="BE36" i="2"/>
  <c r="BE37" i="2"/>
  <c r="BE38" i="2"/>
  <c r="BE39" i="2"/>
  <c r="BE40" i="2"/>
  <c r="BE41" i="2"/>
  <c r="BE42" i="2"/>
  <c r="BE43" i="2"/>
  <c r="BE44" i="2"/>
  <c r="BE45" i="2"/>
  <c r="BE46" i="2"/>
  <c r="BE47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AY3" i="2"/>
  <c r="AY4" i="2"/>
  <c r="AY5" i="2"/>
  <c r="AY6" i="2"/>
  <c r="AY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BH2" i="2"/>
  <c r="BE2" i="2"/>
  <c r="BB2" i="2"/>
  <c r="AY2" i="2"/>
  <c r="AV3" i="2"/>
  <c r="AV4" i="2"/>
  <c r="AV5" i="2"/>
  <c r="AV6" i="2"/>
  <c r="AV7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V36" i="2"/>
  <c r="AV37" i="2"/>
  <c r="AV38" i="2"/>
  <c r="AV39" i="2"/>
  <c r="AV40" i="2"/>
  <c r="AV41" i="2"/>
  <c r="AV42" i="2"/>
  <c r="AV2" i="2"/>
  <c r="AS3" i="2"/>
  <c r="AS4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2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2" i="2"/>
  <c r="AG2" i="2"/>
  <c r="AG3" i="2"/>
  <c r="AG4" i="2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3" i="2"/>
  <c r="AG24" i="2"/>
  <c r="AG25" i="2"/>
  <c r="AG26" i="2"/>
  <c r="AG27" i="2"/>
  <c r="AG28" i="2"/>
  <c r="AG29" i="2"/>
  <c r="AG30" i="2"/>
  <c r="AD2" i="2"/>
  <c r="A100" i="2" l="1"/>
  <c r="Z17" i="2" s="1"/>
  <c r="AG101" i="2"/>
  <c r="W12" i="2" s="1"/>
  <c r="AH101" i="2"/>
  <c r="Z12" i="2" s="1"/>
  <c r="AF101" i="2"/>
  <c r="T12" i="2" s="1"/>
  <c r="AE101" i="2"/>
  <c r="Q12" i="2" s="1"/>
  <c r="AD101" i="2"/>
  <c r="AC101" i="2"/>
  <c r="K12" i="2" s="1"/>
  <c r="Z101" i="2"/>
  <c r="W101" i="2"/>
  <c r="T101" i="2"/>
  <c r="Q101" i="2"/>
  <c r="N12" i="2" l="1"/>
  <c r="Z10" i="2"/>
  <c r="W10" i="2"/>
  <c r="AD3" i="2" l="1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3" i="2"/>
  <c r="AD24" i="2"/>
  <c r="AD25" i="2"/>
  <c r="AD26" i="2"/>
  <c r="AD27" i="2"/>
  <c r="K101" i="2" l="1"/>
  <c r="K10" i="2" s="1"/>
  <c r="T10" i="2"/>
  <c r="Q10" i="2"/>
  <c r="N101" i="2"/>
  <c r="N10" i="2" s="1"/>
</calcChain>
</file>

<file path=xl/comments1.xml><?xml version="1.0" encoding="utf-8"?>
<comments xmlns="http://schemas.openxmlformats.org/spreadsheetml/2006/main">
  <authors>
    <author>Alexandre Kratz</author>
  </authors>
  <commentList>
    <comment ref="F5" authorId="0" shapeId="0">
      <text>
        <r>
          <rPr>
            <sz val="9"/>
            <color indexed="81"/>
            <rFont val="Tahoma"/>
            <family val="2"/>
          </rPr>
          <t>6 cases de D5 à I5
6 chiffres de 1 à 14
pour un total de 27</t>
        </r>
      </text>
    </comment>
    <comment ref="J5" authorId="0" shapeId="0">
      <text>
        <r>
          <rPr>
            <sz val="9"/>
            <color indexed="81"/>
            <rFont val="Tahoma"/>
            <family val="2"/>
          </rPr>
          <t>Total de D5 à I5 = 27</t>
        </r>
      </text>
    </comment>
    <comment ref="J22" authorId="0" shapeId="0">
      <text>
        <r>
          <rPr>
            <sz val="9"/>
            <color indexed="81"/>
            <rFont val="Tahoma"/>
            <family val="2"/>
          </rPr>
          <t>De J6 à J69, doit comporter au moins 1 chiffre de chaque entre 1 et 25.
Si le total d'une ligne est supérieur à 25, on enlève 26 à ce nombre</t>
        </r>
      </text>
    </comment>
  </commentList>
</comments>
</file>

<file path=xl/sharedStrings.xml><?xml version="1.0" encoding="utf-8"?>
<sst xmlns="http://schemas.openxmlformats.org/spreadsheetml/2006/main" count="2883" uniqueCount="143">
  <si>
    <t>WHEEL LABELING SETUP</t>
  </si>
  <si>
    <t>P</t>
  </si>
  <si>
    <t>ADVANCING BAR SELECTION</t>
  </si>
  <si>
    <t>TYPE OF BAR USED</t>
  </si>
  <si>
    <t>X</t>
  </si>
  <si>
    <t>USE ADVANCE BAR:</t>
  </si>
  <si>
    <t>HOLD PIN POS:</t>
  </si>
  <si>
    <t>SPACE LETTER: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</si>
  <si>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</si>
  <si>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</si>
  <si>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</si>
  <si>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</si>
  <si>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</si>
  <si>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</si>
  <si>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</si>
  <si>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</si>
  <si>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</si>
  <si>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</si>
  <si>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</si>
  <si>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</si>
  <si>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</si>
  <si>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</si>
  <si>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</si>
  <si>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</si>
  <si>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</si>
  <si>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</si>
  <si>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</si>
  <si>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</si>
  <si>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</si>
  <si>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</si>
  <si>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</si>
  <si>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</si>
  <si>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06</t>
  </si>
  <si>
    <t>08</t>
  </si>
  <si>
    <t>12</t>
  </si>
  <si>
    <t>19</t>
  </si>
  <si>
    <t>25</t>
  </si>
  <si>
    <t>31</t>
  </si>
  <si>
    <t>02</t>
  </si>
  <si>
    <t>04</t>
  </si>
  <si>
    <t>10</t>
  </si>
  <si>
    <t>14</t>
  </si>
  <si>
    <t>16</t>
  </si>
  <si>
    <t>18</t>
  </si>
  <si>
    <t>20</t>
  </si>
  <si>
    <t>22</t>
  </si>
  <si>
    <t>24</t>
  </si>
  <si>
    <t>26</t>
  </si>
  <si>
    <t>28</t>
  </si>
  <si>
    <t>30</t>
  </si>
  <si>
    <t>32</t>
  </si>
  <si>
    <t>34</t>
  </si>
  <si>
    <t>25 / 26</t>
  </si>
  <si>
    <t>RANDOM</t>
  </si>
  <si>
    <t>07</t>
  </si>
  <si>
    <t>42</t>
  </si>
  <si>
    <t>44</t>
  </si>
  <si>
    <t>35</t>
  </si>
  <si>
    <t>47</t>
  </si>
  <si>
    <t>09</t>
  </si>
  <si>
    <t>17</t>
  </si>
  <si>
    <t>27</t>
  </si>
  <si>
    <t>37</t>
  </si>
  <si>
    <t>36</t>
  </si>
  <si>
    <t>38</t>
  </si>
  <si>
    <t>03</t>
  </si>
  <si>
    <t>11</t>
  </si>
  <si>
    <t>33</t>
  </si>
  <si>
    <t>39</t>
  </si>
  <si>
    <t>41</t>
  </si>
  <si>
    <t>SPACE LETTER</t>
  </si>
  <si>
    <t>40</t>
  </si>
  <si>
    <t>05</t>
  </si>
  <si>
    <t>13</t>
  </si>
  <si>
    <t>15</t>
  </si>
  <si>
    <t>23</t>
  </si>
  <si>
    <t>43</t>
  </si>
  <si>
    <t>21</t>
  </si>
  <si>
    <t>46</t>
  </si>
  <si>
    <t>29</t>
  </si>
  <si>
    <t>45</t>
  </si>
  <si>
    <t>01</t>
  </si>
  <si>
    <t>HAGELIN BC-52
CODEBOOK GENERATOR</t>
  </si>
  <si>
    <t>&lt;-- RANDOM</t>
  </si>
  <si>
    <t>DESTROY AFTER USE</t>
  </si>
  <si>
    <t>RANDOM --&gt;</t>
  </si>
  <si>
    <t>C-52 MACHINE CONFIGURATION</t>
  </si>
  <si>
    <t>C-52 LUGS CONFIGURATION</t>
  </si>
  <si>
    <t>C-52 WHEELS CONFIGURATION</t>
  </si>
  <si>
    <t>CX-52 MACHINE CONFIGURATION</t>
  </si>
  <si>
    <t>CX-52 WHEELS CONFIGURATION</t>
  </si>
  <si>
    <t>CX-52 LUGS CONFIGURATION</t>
  </si>
  <si>
    <t>47-1</t>
  </si>
  <si>
    <t>47-2</t>
  </si>
  <si>
    <t>47-3</t>
  </si>
  <si>
    <t>47-4</t>
  </si>
  <si>
    <t>47-5</t>
  </si>
  <si>
    <t>47-6</t>
  </si>
  <si>
    <t>LUGS ON DRUM BARS
STARTING BAR 6</t>
  </si>
  <si>
    <t>MESSAGE KEY AND TRIGRAM:</t>
  </si>
  <si>
    <t>http://users.telenet.be/d.rijmenants/</t>
  </si>
  <si>
    <t>For use with Dirk Rijmenants's BC-52 simulator</t>
  </si>
  <si>
    <t>MESSAGE KEY</t>
  </si>
  <si>
    <r>
      <rPr>
        <sz val="16"/>
        <color theme="1"/>
        <rFont val="Courier New"/>
        <family val="3"/>
      </rPr>
      <t>HAGELIN BC-52</t>
    </r>
    <r>
      <rPr>
        <sz val="13"/>
        <color theme="1"/>
        <rFont val="Courier New"/>
        <family val="3"/>
      </rPr>
      <t xml:space="preserve">
C-52 / CX-52</t>
    </r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</si>
  <si>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</si>
  <si>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</si>
  <si>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</si>
  <si>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</si>
  <si>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</si>
  <si>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</si>
  <si>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</si>
  <si>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</si>
  <si>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</si>
  <si>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November</t>
  </si>
  <si>
    <t>December</t>
  </si>
  <si>
    <r>
      <t>THE LAST LETTER</t>
    </r>
    <r>
      <rPr>
        <sz val="12"/>
        <color theme="1"/>
        <rFont val="Courier New"/>
        <family val="3"/>
      </rPr>
      <t xml:space="preserve"> IS THE OFFSET LETTER</t>
    </r>
  </si>
  <si>
    <t xml:space="preserve">        alors continuer le calcul pour trouver une combinaison qui fonctionne</t>
  </si>
  <si>
    <r>
      <rPr>
        <b/>
        <u/>
        <sz val="11"/>
        <color theme="1"/>
        <rFont val="Calibri"/>
        <family val="2"/>
        <scheme val="minor"/>
      </rPr>
      <t>ET :</t>
    </r>
    <r>
      <rPr>
        <sz val="11"/>
        <color theme="1"/>
        <rFont val="Calibri"/>
        <family val="2"/>
        <scheme val="minor"/>
      </rPr>
      <t xml:space="preserve"> Si J5 différent que 27 </t>
    </r>
    <r>
      <rPr>
        <u/>
        <sz val="11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si dans J6-J69 il n'y a pas au moins chaque chiffre entre 1 et 25,</t>
    </r>
  </si>
  <si>
    <t xml:space="preserve">         au minimum chaque chiffre entre 1 et 25.</t>
  </si>
  <si>
    <t xml:space="preserve">         En fonction des 6 cases de 1 à 14 et du total de 27, s'assurer que dans cette colonne il y ait </t>
  </si>
  <si>
    <r>
      <rPr>
        <b/>
        <u/>
        <sz val="11"/>
        <color theme="1"/>
        <rFont val="Calibri"/>
        <family val="2"/>
        <scheme val="minor"/>
      </rPr>
      <t>COLONNE J6 à J69 :</t>
    </r>
    <r>
      <rPr>
        <sz val="11"/>
        <color theme="1"/>
        <rFont val="Calibri"/>
        <family val="2"/>
        <scheme val="minor"/>
      </rPr>
      <t xml:space="preserve"> Uniquement des chiffres entre 1 et 25. Si total de la ligne supérieur à 25, on enlève 26 à ce chiffre.</t>
    </r>
  </si>
  <si>
    <r>
      <rPr>
        <b/>
        <u/>
        <sz val="11"/>
        <color theme="1"/>
        <rFont val="Calibri"/>
        <family val="2"/>
        <scheme val="minor"/>
      </rPr>
      <t>LIGNE 4 :</t>
    </r>
    <r>
      <rPr>
        <sz val="11"/>
        <color theme="1"/>
        <rFont val="Calibri"/>
        <family val="2"/>
        <scheme val="minor"/>
      </rPr>
      <t xml:space="preserve"> 6 cases avec chiffres aléatoires entre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pour un total de </t>
    </r>
    <r>
      <rPr>
        <b/>
        <sz val="11"/>
        <color theme="1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en case </t>
    </r>
    <r>
      <rPr>
        <b/>
        <sz val="11"/>
        <color theme="1"/>
        <rFont val="Calibri"/>
        <family val="2"/>
        <scheme val="minor"/>
      </rPr>
      <t>J5</t>
    </r>
  </si>
  <si>
    <t xml:space="preserve">  Ver.1.0 - NOV 2019</t>
  </si>
  <si>
    <t>VBA programming by Baboutz</t>
  </si>
  <si>
    <t>https://forum.excel-pratique.com</t>
  </si>
  <si>
    <t>TOP SECRET CRYPTO</t>
  </si>
  <si>
    <t>SECRET CRYPTO</t>
  </si>
  <si>
    <t>CONFIDENTIAL CRYPTO</t>
  </si>
  <si>
    <t>RESTRICTED CRYPTO</t>
  </si>
  <si>
    <t>SELECT CLASSIFICATION</t>
  </si>
  <si>
    <t>Designed by Alexair</t>
  </si>
  <si>
    <t>SELECT DATE</t>
  </si>
  <si>
    <t>C-52 MONTHLY CONFIGURATION</t>
  </si>
  <si>
    <t>CX-52</t>
  </si>
  <si>
    <t>C-52</t>
  </si>
  <si>
    <t>C-52 &amp; CX-52</t>
  </si>
  <si>
    <t>C-52 DAILY KEY</t>
  </si>
  <si>
    <t>MESSAGE KEY AND TRIGRAM</t>
  </si>
  <si>
    <t>THE LAST LETTER IS THE OFFSET LETTER</t>
  </si>
  <si>
    <t>HAGELIN C-52
CODEBOOK</t>
  </si>
  <si>
    <t>HAGELIN CX-52
CODEBOOK</t>
  </si>
  <si>
    <t>HAGELIN BC-52
CODEBOOK</t>
  </si>
  <si>
    <t>CX-52 DAILY KEY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</si>
</sst>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"/>
    <numFmt numFmtId="165" formatCode="[$-409]d\-mmm\-yy;@"/>
    <numFmt numFmtId="166" formatCode="00"/>
  </numFmts>
  <fonts count="38" x14ac:knownFonts="1">
    <font>
      <sz val="11"/>
      <color theme="1"/>
      <name val="Calibri"/>
      <family val="2"/>
      <scheme val="minor"/>
    </font>
    <font>
      <b/>
      <sz val="13"/>
      <color theme="1"/>
      <name val="Courier New"/>
      <family val="3"/>
    </font>
    <font>
      <sz val="13"/>
      <color theme="1"/>
      <name val="Courier New"/>
      <family val="3"/>
    </font>
    <font>
      <sz val="11"/>
      <color theme="1"/>
      <name val="Courier New"/>
      <family val="3"/>
    </font>
    <font>
      <b/>
      <sz val="20"/>
      <color theme="1"/>
      <name val="Courier New"/>
      <family val="3"/>
    </font>
    <font>
      <b/>
      <sz val="28"/>
      <color theme="1"/>
      <name val="Courier New"/>
      <family val="3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3"/>
      <color theme="1"/>
      <name val="Calibri"/>
      <family val="2"/>
      <scheme val="minor"/>
    </font>
    <font>
      <sz val="26"/>
      <color theme="1"/>
      <name val="Courier New"/>
      <family val="3"/>
    </font>
    <font>
      <sz val="16"/>
      <color theme="1"/>
      <name val="Courier New"/>
      <family val="3"/>
    </font>
    <font>
      <b/>
      <sz val="14"/>
      <color theme="1"/>
      <name val="Courier New"/>
      <family val="3"/>
    </font>
    <font>
      <u/>
      <sz val="11"/>
      <color theme="10"/>
      <name val="Calibri"/>
      <family val="2"/>
      <scheme val="minor"/>
    </font>
    <font>
      <b/>
      <sz val="13"/>
      <color rgb="FF000000"/>
      <name val="Courier New"/>
      <family val="3"/>
    </font>
    <font>
      <sz val="14"/>
      <color theme="1"/>
      <name val="Calibri"/>
      <family val="2"/>
      <scheme val="minor"/>
    </font>
    <font>
      <sz val="20"/>
      <color theme="1"/>
      <name val="Courier New"/>
      <family val="3"/>
    </font>
    <font>
      <sz val="12"/>
      <color theme="1"/>
      <name val="Courier New"/>
      <family val="3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6"/>
      <color rgb="FF000000"/>
      <name val="Courier New"/>
      <family val="3"/>
    </font>
    <font>
      <sz val="13"/>
      <color rgb="FF000000"/>
      <name val="Courier New"/>
      <family val="3"/>
    </font>
    <font>
      <sz val="16"/>
      <color theme="1"/>
      <name val="Calibri"/>
      <family val="2"/>
      <scheme val="minor"/>
    </font>
    <font>
      <sz val="11"/>
      <color rgb="FFFF7C80"/>
      <name val="Calibri"/>
      <family val="2"/>
      <scheme val="minor"/>
    </font>
    <font>
      <sz val="11"/>
      <name val="Calibri"/>
      <family val="2"/>
      <scheme val="minor"/>
    </font>
    <font>
      <sz val="11"/>
      <color rgb="FFFF7C80"/>
      <name val="Courier New"/>
      <family val="3"/>
    </font>
    <font>
      <sz val="13"/>
      <color rgb="FFFF7C80"/>
      <name val="Calibri"/>
      <family val="2"/>
      <scheme val="minor"/>
    </font>
    <font>
      <sz val="16"/>
      <name val="Courier New"/>
      <family val="3"/>
    </font>
    <font>
      <sz val="13"/>
      <name val="Courier New"/>
      <family val="3"/>
    </font>
    <font>
      <sz val="13"/>
      <name val="Calibri"/>
      <family val="2"/>
      <scheme val="minor"/>
    </font>
    <font>
      <sz val="11"/>
      <name val="Courier New"/>
      <family val="3"/>
    </font>
    <font>
      <sz val="11"/>
      <color rgb="FFFFFF00"/>
      <name val="Courier New"/>
      <family val="3"/>
    </font>
    <font>
      <sz val="13"/>
      <color theme="1"/>
      <name val="Calibri"/>
      <family val="2"/>
    </font>
    <font>
      <sz val="13"/>
      <color rgb="FFFF7C80"/>
      <name val="Courier New"/>
      <family val="3"/>
    </font>
    <font>
      <b/>
      <sz val="20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3" borderId="0" applyNumberFormat="0" applyBorder="0" applyAlignment="0" applyProtection="0"/>
    <xf numFmtId="0" fontId="13" fillId="0" borderId="0" applyNumberFormat="0" applyFill="0" applyBorder="0" applyAlignment="0" applyProtection="0"/>
  </cellStyleXfs>
  <cellXfs count="29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3" fillId="2" borderId="0" xfId="0" applyFont="1" applyFill="1"/>
    <xf numFmtId="49" fontId="0" fillId="2" borderId="0" xfId="0" applyNumberForma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7" fillId="2" borderId="0" xfId="1" applyNumberFormat="1" applyFont="1" applyFill="1" applyAlignment="1">
      <alignment horizontal="center" vertical="center"/>
    </xf>
    <xf numFmtId="20" fontId="0" fillId="2" borderId="0" xfId="0" applyNumberFormat="1" applyFill="1"/>
    <xf numFmtId="49" fontId="2" fillId="2" borderId="0" xfId="0" applyNumberFormat="1" applyFont="1" applyFill="1" applyBorder="1" applyAlignment="1">
      <alignment horizontal="center" vertical="center"/>
    </xf>
    <xf numFmtId="49" fontId="9" fillId="2" borderId="0" xfId="0" applyNumberFormat="1" applyFont="1" applyFill="1"/>
    <xf numFmtId="0" fontId="9" fillId="2" borderId="0" xfId="0" applyFont="1" applyFill="1"/>
    <xf numFmtId="0" fontId="1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right" vertical="center"/>
    </xf>
    <xf numFmtId="0" fontId="1" fillId="2" borderId="8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3" fillId="2" borderId="0" xfId="0" applyFont="1" applyFill="1" applyAlignment="1">
      <alignment horizontal="center"/>
    </xf>
    <xf numFmtId="0" fontId="4" fillId="2" borderId="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49" fontId="2" fillId="2" borderId="0" xfId="0" applyNumberFormat="1" applyFont="1" applyFill="1"/>
    <xf numFmtId="49" fontId="2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2" borderId="4" xfId="0" applyFont="1" applyFill="1" applyBorder="1"/>
    <xf numFmtId="0" fontId="3" fillId="2" borderId="6" xfId="0" applyFont="1" applyFill="1" applyBorder="1"/>
    <xf numFmtId="0" fontId="0" fillId="2" borderId="4" xfId="0" applyFill="1" applyBorder="1" applyAlignment="1"/>
    <xf numFmtId="0" fontId="0" fillId="2" borderId="2" xfId="0" applyFill="1" applyBorder="1" applyAlignment="1"/>
    <xf numFmtId="0" fontId="3" fillId="2" borderId="2" xfId="0" applyFont="1" applyFill="1" applyBorder="1"/>
    <xf numFmtId="0" fontId="0" fillId="2" borderId="0" xfId="0" applyFill="1" applyBorder="1" applyAlignment="1"/>
    <xf numFmtId="0" fontId="3" fillId="2" borderId="4" xfId="0" applyFont="1" applyFill="1" applyBorder="1" applyAlignment="1"/>
    <xf numFmtId="0" fontId="3" fillId="2" borderId="0" xfId="0" applyFont="1" applyFill="1" applyBorder="1" applyAlignment="1"/>
    <xf numFmtId="0" fontId="3" fillId="2" borderId="0" xfId="0" applyFont="1" applyFill="1" applyBorder="1"/>
    <xf numFmtId="0" fontId="0" fillId="2" borderId="0" xfId="0" applyFill="1" applyBorder="1" applyAlignment="1">
      <alignment horizontal="center"/>
    </xf>
    <xf numFmtId="0" fontId="16" fillId="2" borderId="11" xfId="0" applyFont="1" applyFill="1" applyBorder="1" applyAlignment="1">
      <alignment horizontal="left"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/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9" fillId="2" borderId="10" xfId="0" applyFont="1" applyFill="1" applyBorder="1"/>
    <xf numFmtId="0" fontId="9" fillId="2" borderId="11" xfId="0" applyFont="1" applyFill="1" applyBorder="1"/>
    <xf numFmtId="0" fontId="11" fillId="2" borderId="11" xfId="0" applyFont="1" applyFill="1" applyBorder="1" applyAlignment="1">
      <alignment horizontal="center" vertical="center"/>
    </xf>
    <xf numFmtId="0" fontId="24" fillId="2" borderId="11" xfId="0" applyFont="1" applyFill="1" applyBorder="1" applyAlignment="1">
      <alignment horizontal="center" vertical="center"/>
    </xf>
    <xf numFmtId="0" fontId="9" fillId="2" borderId="12" xfId="0" applyFont="1" applyFill="1" applyBorder="1"/>
    <xf numFmtId="0" fontId="25" fillId="2" borderId="0" xfId="0" applyFont="1" applyFill="1" applyBorder="1" applyAlignment="1">
      <alignment horizontal="center" vertical="center"/>
    </xf>
    <xf numFmtId="49" fontId="25" fillId="2" borderId="0" xfId="0" applyNumberFormat="1" applyFont="1" applyFill="1" applyBorder="1" applyAlignment="1">
      <alignment horizontal="center" vertical="center"/>
    </xf>
    <xf numFmtId="164" fontId="25" fillId="2" borderId="0" xfId="1" applyNumberFormat="1" applyFont="1" applyFill="1" applyBorder="1" applyAlignment="1">
      <alignment horizontal="center" vertical="center"/>
    </xf>
    <xf numFmtId="0" fontId="25" fillId="2" borderId="0" xfId="1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left"/>
    </xf>
    <xf numFmtId="0" fontId="27" fillId="2" borderId="0" xfId="0" applyFont="1" applyFill="1" applyBorder="1" applyAlignment="1">
      <alignment horizontal="center" vertical="center"/>
    </xf>
    <xf numFmtId="164" fontId="28" fillId="2" borderId="0" xfId="0" applyNumberFormat="1" applyFont="1" applyFill="1" applyBorder="1" applyAlignment="1">
      <alignment horizontal="center" vertical="center"/>
    </xf>
    <xf numFmtId="164" fontId="27" fillId="2" borderId="0" xfId="0" applyNumberFormat="1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/>
    </xf>
    <xf numFmtId="0" fontId="28" fillId="2" borderId="0" xfId="0" applyFont="1" applyFill="1" applyBorder="1" applyAlignment="1">
      <alignment horizontal="center"/>
    </xf>
    <xf numFmtId="0" fontId="28" fillId="2" borderId="0" xfId="0" applyFont="1" applyFill="1" applyBorder="1"/>
    <xf numFmtId="0" fontId="25" fillId="2" borderId="0" xfId="0" applyFont="1" applyFill="1" applyBorder="1"/>
    <xf numFmtId="0" fontId="30" fillId="2" borderId="0" xfId="0" applyFont="1" applyFill="1" applyBorder="1" applyAlignment="1">
      <alignment horizontal="center" vertical="center"/>
    </xf>
    <xf numFmtId="0" fontId="32" fillId="2" borderId="0" xfId="0" applyFont="1" applyFill="1"/>
    <xf numFmtId="0" fontId="15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right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33" fillId="2" borderId="0" xfId="0" applyFont="1" applyFill="1"/>
    <xf numFmtId="0" fontId="34" fillId="2" borderId="0" xfId="0" applyFont="1" applyFill="1"/>
    <xf numFmtId="0" fontId="0" fillId="2" borderId="0" xfId="0" applyFill="1" applyBorder="1" applyAlignment="1"/>
    <xf numFmtId="0" fontId="11" fillId="2" borderId="11" xfId="0" applyFont="1" applyFill="1" applyBorder="1" applyAlignment="1">
      <alignment horizontal="center" vertical="center"/>
    </xf>
    <xf numFmtId="0" fontId="28" fillId="2" borderId="0" xfId="0" applyFont="1" applyFill="1"/>
    <xf numFmtId="0" fontId="35" fillId="2" borderId="0" xfId="0" applyFont="1" applyFill="1" applyBorder="1" applyAlignment="1">
      <alignment horizontal="left" vertical="center"/>
    </xf>
    <xf numFmtId="0" fontId="33" fillId="2" borderId="0" xfId="0" applyFont="1" applyFill="1" applyBorder="1"/>
    <xf numFmtId="0" fontId="0" fillId="2" borderId="0" xfId="0" applyFill="1" applyBorder="1"/>
    <xf numFmtId="0" fontId="4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64" fontId="25" fillId="2" borderId="0" xfId="1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0" fillId="2" borderId="0" xfId="0" applyFont="1" applyFill="1"/>
    <xf numFmtId="0" fontId="9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/>
    </xf>
    <xf numFmtId="164" fontId="3" fillId="2" borderId="0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25" fillId="2" borderId="0" xfId="0" applyFont="1" applyFill="1"/>
    <xf numFmtId="0" fontId="27" fillId="2" borderId="0" xfId="0" applyFont="1" applyFill="1"/>
    <xf numFmtId="0" fontId="2" fillId="7" borderId="16" xfId="0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 applyProtection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36" fillId="4" borderId="16" xfId="0" applyFont="1" applyFill="1" applyBorder="1" applyAlignment="1">
      <alignment horizontal="center" vertical="center"/>
    </xf>
    <xf numFmtId="0" fontId="36" fillId="4" borderId="1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7" borderId="10" xfId="0" applyFont="1" applyFill="1" applyBorder="1" applyAlignment="1" applyProtection="1">
      <alignment horizontal="center" vertical="center"/>
      <protection locked="0"/>
    </xf>
    <xf numFmtId="0" fontId="9" fillId="7" borderId="12" xfId="0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Alignment="1">
      <alignment horizontal="center" vertical="center"/>
    </xf>
    <xf numFmtId="0" fontId="37" fillId="4" borderId="16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/>
    </xf>
    <xf numFmtId="0" fontId="34" fillId="2" borderId="0" xfId="0" applyFont="1" applyFill="1" applyAlignment="1">
      <alignment horizontal="left" vertical="center"/>
    </xf>
    <xf numFmtId="0" fontId="34" fillId="0" borderId="0" xfId="0" applyFont="1" applyAlignment="1">
      <alignment horizontal="left" vertical="center"/>
    </xf>
    <xf numFmtId="0" fontId="34" fillId="0" borderId="0" xfId="0" applyFont="1" applyAlignment="1"/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2" borderId="0" xfId="2" applyFill="1" applyAlignment="1">
      <alignment horizontal="center" vertical="center"/>
    </xf>
    <xf numFmtId="0" fontId="0" fillId="0" borderId="0" xfId="0" applyAlignment="1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3" fillId="0" borderId="0" xfId="2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/>
    </xf>
    <xf numFmtId="0" fontId="2" fillId="2" borderId="14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vertical="center"/>
    </xf>
    <xf numFmtId="0" fontId="9" fillId="2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right" vertical="center"/>
    </xf>
    <xf numFmtId="0" fontId="0" fillId="2" borderId="16" xfId="0" applyFill="1" applyBorder="1" applyAlignment="1">
      <alignment horizontal="right" vertical="center"/>
    </xf>
    <xf numFmtId="0" fontId="0" fillId="2" borderId="10" xfId="0" applyFill="1" applyBorder="1" applyAlignment="1">
      <alignment horizontal="right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/>
    <xf numFmtId="0" fontId="0" fillId="2" borderId="0" xfId="0" applyFill="1" applyBorder="1" applyAlignment="1"/>
    <xf numFmtId="164" fontId="25" fillId="2" borderId="0" xfId="1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7" fillId="2" borderId="0" xfId="0" applyFont="1" applyFill="1" applyBorder="1" applyAlignment="1">
      <alignment horizontal="left" vertical="center"/>
    </xf>
    <xf numFmtId="0" fontId="27" fillId="0" borderId="0" xfId="0" applyFont="1" applyBorder="1" applyAlignment="1">
      <alignment horizontal="left"/>
    </xf>
    <xf numFmtId="165" fontId="2" fillId="2" borderId="3" xfId="0" quotePrefix="1" applyNumberFormat="1" applyFont="1" applyFill="1" applyBorder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/>
    </xf>
    <xf numFmtId="0" fontId="25" fillId="2" borderId="0" xfId="0" applyFont="1" applyFill="1" applyBorder="1" applyAlignment="1">
      <alignment horizontal="center"/>
    </xf>
    <xf numFmtId="0" fontId="2" fillId="2" borderId="18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/>
    <xf numFmtId="0" fontId="0" fillId="2" borderId="5" xfId="0" applyFill="1" applyBorder="1" applyAlignment="1" applyProtection="1"/>
    <xf numFmtId="0" fontId="0" fillId="2" borderId="7" xfId="0" applyFill="1" applyBorder="1" applyAlignment="1" applyProtection="1"/>
    <xf numFmtId="0" fontId="0" fillId="2" borderId="8" xfId="0" applyFill="1" applyBorder="1" applyAlignment="1" applyProtection="1"/>
    <xf numFmtId="0" fontId="0" fillId="2" borderId="9" xfId="0" applyFill="1" applyBorder="1" applyAlignment="1" applyProtection="1"/>
    <xf numFmtId="0" fontId="2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/>
    <xf numFmtId="0" fontId="2" fillId="2" borderId="5" xfId="0" applyFont="1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right" vertical="center"/>
    </xf>
    <xf numFmtId="49" fontId="0" fillId="2" borderId="16" xfId="0" applyNumberFormat="1" applyFill="1" applyBorder="1" applyAlignment="1">
      <alignment horizontal="right" vertical="center"/>
    </xf>
    <xf numFmtId="49" fontId="0" fillId="2" borderId="10" xfId="0" applyNumberFormat="1" applyFill="1" applyBorder="1" applyAlignment="1">
      <alignment horizontal="right" vertical="center"/>
    </xf>
    <xf numFmtId="49" fontId="2" fillId="2" borderId="12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center"/>
    </xf>
    <xf numFmtId="0" fontId="24" fillId="2" borderId="11" xfId="0" applyFont="1" applyFill="1" applyBorder="1" applyAlignment="1">
      <alignment horizontal="center"/>
    </xf>
    <xf numFmtId="0" fontId="24" fillId="2" borderId="11" xfId="0" applyFont="1" applyFill="1" applyBorder="1" applyAlignment="1"/>
    <xf numFmtId="0" fontId="24" fillId="2" borderId="12" xfId="0" applyFont="1" applyFill="1" applyBorder="1" applyAlignment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right" vertical="center"/>
    </xf>
    <xf numFmtId="0" fontId="0" fillId="2" borderId="14" xfId="0" applyFill="1" applyBorder="1" applyAlignment="1">
      <alignment horizontal="right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vertical="center"/>
    </xf>
    <xf numFmtId="0" fontId="11" fillId="2" borderId="12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9" fillId="2" borderId="4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right" vertical="center"/>
    </xf>
    <xf numFmtId="0" fontId="2" fillId="2" borderId="11" xfId="0" applyFont="1" applyFill="1" applyBorder="1" applyAlignment="1">
      <alignment horizontal="right" vertical="center"/>
    </xf>
    <xf numFmtId="0" fontId="0" fillId="2" borderId="11" xfId="0" applyFill="1" applyBorder="1" applyAlignment="1">
      <alignment horizontal="right" vertical="center"/>
    </xf>
    <xf numFmtId="0" fontId="31" fillId="2" borderId="0" xfId="0" applyFont="1" applyFill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 wrapText="1"/>
    </xf>
    <xf numFmtId="0" fontId="30" fillId="2" borderId="0" xfId="0" applyFont="1" applyFill="1" applyBorder="1" applyAlignment="1"/>
    <xf numFmtId="0" fontId="26" fillId="2" borderId="0" xfId="0" applyFont="1" applyFill="1" applyBorder="1" applyAlignment="1"/>
    <xf numFmtId="0" fontId="2" fillId="2" borderId="0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4" xfId="0" applyFill="1" applyBorder="1" applyAlignment="1"/>
    <xf numFmtId="0" fontId="0" fillId="2" borderId="5" xfId="0" applyFill="1" applyBorder="1" applyAlignment="1"/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49" fontId="2" fillId="2" borderId="3" xfId="0" applyNumberFormat="1" applyFont="1" applyFill="1" applyBorder="1" applyAlignment="1">
      <alignment horizontal="right" vertical="center"/>
    </xf>
    <xf numFmtId="49" fontId="0" fillId="2" borderId="4" xfId="0" applyNumberFormat="1" applyFill="1" applyBorder="1" applyAlignment="1">
      <alignment horizontal="right" vertical="center"/>
    </xf>
    <xf numFmtId="49" fontId="0" fillId="2" borderId="7" xfId="0" applyNumberFormat="1" applyFill="1" applyBorder="1" applyAlignment="1">
      <alignment horizontal="right" vertical="center"/>
    </xf>
    <xf numFmtId="49" fontId="0" fillId="2" borderId="8" xfId="0" applyNumberFormat="1" applyFill="1" applyBorder="1" applyAlignment="1">
      <alignment horizontal="right" vertical="center"/>
    </xf>
    <xf numFmtId="49" fontId="2" fillId="2" borderId="4" xfId="0" applyNumberFormat="1" applyFont="1" applyFill="1" applyBorder="1" applyAlignment="1">
      <alignment horizontal="left" vertical="center"/>
    </xf>
    <xf numFmtId="49" fontId="2" fillId="2" borderId="5" xfId="0" applyNumberFormat="1" applyFont="1" applyFill="1" applyBorder="1" applyAlignment="1">
      <alignment horizontal="left" vertical="center"/>
    </xf>
    <xf numFmtId="49" fontId="2" fillId="2" borderId="8" xfId="0" applyNumberFormat="1" applyFont="1" applyFill="1" applyBorder="1" applyAlignment="1">
      <alignment horizontal="left" vertical="center"/>
    </xf>
    <xf numFmtId="49" fontId="2" fillId="2" borderId="9" xfId="0" applyNumberFormat="1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right" vertical="center"/>
    </xf>
    <xf numFmtId="0" fontId="0" fillId="2" borderId="2" xfId="0" applyFill="1" applyBorder="1" applyAlignment="1">
      <alignment horizontal="right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2" xfId="0" applyFont="1" applyFill="1" applyBorder="1" applyAlignment="1">
      <alignment vertical="center"/>
    </xf>
    <xf numFmtId="0" fontId="2" fillId="7" borderId="16" xfId="0" applyFont="1" applyFill="1" applyBorder="1" applyAlignment="1" applyProtection="1">
      <alignment horizontal="center" vertical="center"/>
      <protection locked="0"/>
    </xf>
    <xf numFmtId="0" fontId="9" fillId="7" borderId="16" xfId="0" applyFon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eutre" xfId="1" builtinId="28"/>
    <cellStyle name="Normal" xfId="0" builtinId="0"/>
  </cellStyles>
  <dxfs count="0"/>
  <tableStyles count="0" defaultTableStyle="TableStyleMedium2" defaultPivotStyle="PivotStyleLight16"/>
  <colors>
    <mruColors>
      <color rgb="FFFF7C80"/>
      <color rgb="FFB6EEB4"/>
      <color rgb="FFC1FFC1"/>
      <color rgb="FF76EFC6"/>
      <color rgb="FF7FFFD4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Spin" dx="22" fmlaLink="HOME!$E$10" max="31" min="1" page="10" val="2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Spin" dx="22" fmlaLink="HOME!$E$10" max="31" min="1" page="10" val="2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Spin" dx="22" fmlaLink="HOME!$E$10" max="31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19050</xdr:rowOff>
        </xdr:from>
        <xdr:to>
          <xdr:col>6</xdr:col>
          <xdr:colOff>762000</xdr:colOff>
          <xdr:row>24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MESSAGE KEY GENERATOR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18</xdr:row>
          <xdr:rowOff>19050</xdr:rowOff>
        </xdr:from>
        <xdr:to>
          <xdr:col>4</xdr:col>
          <xdr:colOff>762000</xdr:colOff>
          <xdr:row>20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ALL IN 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16</xdr:row>
          <xdr:rowOff>19050</xdr:rowOff>
        </xdr:from>
        <xdr:to>
          <xdr:col>4</xdr:col>
          <xdr:colOff>762000</xdr:colOff>
          <xdr:row>18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xmlns="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DAILY KEY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14</xdr:row>
          <xdr:rowOff>19050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xmlns="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MONTHLY SETTING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19050</xdr:rowOff>
        </xdr:from>
        <xdr:to>
          <xdr:col>7</xdr:col>
          <xdr:colOff>762000</xdr:colOff>
          <xdr:row>16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MONTHLY SETTING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19050</xdr:rowOff>
        </xdr:from>
        <xdr:to>
          <xdr:col>7</xdr:col>
          <xdr:colOff>762000</xdr:colOff>
          <xdr:row>18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xmlns="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DAILY KEY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18</xdr:row>
          <xdr:rowOff>19050</xdr:rowOff>
        </xdr:from>
        <xdr:to>
          <xdr:col>7</xdr:col>
          <xdr:colOff>762000</xdr:colOff>
          <xdr:row>20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xmlns="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ALL IN ONE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17</xdr:row>
          <xdr:rowOff>76200</xdr:rowOff>
        </xdr:from>
        <xdr:to>
          <xdr:col>28</xdr:col>
          <xdr:colOff>0</xdr:colOff>
          <xdr:row>18</xdr:row>
          <xdr:rowOff>180975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xmlns="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66675</xdr:rowOff>
        </xdr:from>
        <xdr:to>
          <xdr:col>4</xdr:col>
          <xdr:colOff>228600</xdr:colOff>
          <xdr:row>18</xdr:row>
          <xdr:rowOff>171450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xmlns="" id="{00000000-0008-0000-01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161925</xdr:colOff>
          <xdr:row>18</xdr:row>
          <xdr:rowOff>76200</xdr:rowOff>
        </xdr:from>
        <xdr:to>
          <xdr:col>28</xdr:col>
          <xdr:colOff>9525</xdr:colOff>
          <xdr:row>19</xdr:row>
          <xdr:rowOff>180975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xmlns="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18</xdr:row>
          <xdr:rowOff>76200</xdr:rowOff>
        </xdr:from>
        <xdr:to>
          <xdr:col>4</xdr:col>
          <xdr:colOff>238125</xdr:colOff>
          <xdr:row>19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114300</xdr:colOff>
          <xdr:row>5</xdr:row>
          <xdr:rowOff>66675</xdr:rowOff>
        </xdr:from>
        <xdr:to>
          <xdr:col>28</xdr:col>
          <xdr:colOff>381000</xdr:colOff>
          <xdr:row>6</xdr:row>
          <xdr:rowOff>171450</xdr:rowOff>
        </xdr:to>
        <xdr:sp macro="" textlink="">
          <xdr:nvSpPr>
            <xdr:cNvPr id="9220" name="Spinner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xmlns="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30</xdr:row>
          <xdr:rowOff>76200</xdr:rowOff>
        </xdr:from>
        <xdr:to>
          <xdr:col>4</xdr:col>
          <xdr:colOff>228600</xdr:colOff>
          <xdr:row>31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30</xdr:row>
          <xdr:rowOff>76200</xdr:rowOff>
        </xdr:from>
        <xdr:to>
          <xdr:col>28</xdr:col>
          <xdr:colOff>0</xdr:colOff>
          <xdr:row>31</xdr:row>
          <xdr:rowOff>180975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17</xdr:row>
          <xdr:rowOff>85725</xdr:rowOff>
        </xdr:from>
        <xdr:to>
          <xdr:col>28</xdr:col>
          <xdr:colOff>0</xdr:colOff>
          <xdr:row>18</xdr:row>
          <xdr:rowOff>190500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xmlns="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17</xdr:row>
          <xdr:rowOff>85725</xdr:rowOff>
        </xdr:from>
        <xdr:to>
          <xdr:col>4</xdr:col>
          <xdr:colOff>238125</xdr:colOff>
          <xdr:row>18</xdr:row>
          <xdr:rowOff>190500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xmlns="" id="{00000000-0008-0000-04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18</xdr:row>
          <xdr:rowOff>76200</xdr:rowOff>
        </xdr:from>
        <xdr:to>
          <xdr:col>4</xdr:col>
          <xdr:colOff>238125</xdr:colOff>
          <xdr:row>19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161925</xdr:colOff>
          <xdr:row>18</xdr:row>
          <xdr:rowOff>85725</xdr:rowOff>
        </xdr:from>
        <xdr:to>
          <xdr:col>28</xdr:col>
          <xdr:colOff>9525</xdr:colOff>
          <xdr:row>19</xdr:row>
          <xdr:rowOff>190500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104775</xdr:colOff>
          <xdr:row>5</xdr:row>
          <xdr:rowOff>76200</xdr:rowOff>
        </xdr:from>
        <xdr:to>
          <xdr:col>28</xdr:col>
          <xdr:colOff>371475</xdr:colOff>
          <xdr:row>6</xdr:row>
          <xdr:rowOff>180975</xdr:rowOff>
        </xdr:to>
        <xdr:sp macro="" textlink="">
          <xdr:nvSpPr>
            <xdr:cNvPr id="12291" name="Spinner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xmlns="" id="{00000000-0008-0000-05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30</xdr:row>
          <xdr:rowOff>85725</xdr:rowOff>
        </xdr:from>
        <xdr:to>
          <xdr:col>4</xdr:col>
          <xdr:colOff>219075</xdr:colOff>
          <xdr:row>31</xdr:row>
          <xdr:rowOff>190500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xmlns="" id="{00000000-0008-0000-06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161925</xdr:colOff>
          <xdr:row>30</xdr:row>
          <xdr:rowOff>85725</xdr:rowOff>
        </xdr:from>
        <xdr:to>
          <xdr:col>28</xdr:col>
          <xdr:colOff>9525</xdr:colOff>
          <xdr:row>31</xdr:row>
          <xdr:rowOff>190500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xmlns="" id="{00000000-0008-0000-06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95250</xdr:rowOff>
        </xdr:from>
        <xdr:to>
          <xdr:col>4</xdr:col>
          <xdr:colOff>228600</xdr:colOff>
          <xdr:row>11</xdr:row>
          <xdr:rowOff>200025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xmlns="" id="{00000000-0008-0000-07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152400</xdr:colOff>
          <xdr:row>10</xdr:row>
          <xdr:rowOff>95250</xdr:rowOff>
        </xdr:from>
        <xdr:to>
          <xdr:col>30</xdr:col>
          <xdr:colOff>0</xdr:colOff>
          <xdr:row>11</xdr:row>
          <xdr:rowOff>200025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7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95250</xdr:colOff>
          <xdr:row>5</xdr:row>
          <xdr:rowOff>85725</xdr:rowOff>
        </xdr:from>
        <xdr:to>
          <xdr:col>30</xdr:col>
          <xdr:colOff>361950</xdr:colOff>
          <xdr:row>6</xdr:row>
          <xdr:rowOff>190500</xdr:rowOff>
        </xdr:to>
        <xdr:sp macro="" textlink="">
          <xdr:nvSpPr>
            <xdr:cNvPr id="5123" name="Spinner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xmlns="" id="{00000000-0008-0000-07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390525</xdr:colOff>
      <xdr:row>1</xdr:row>
      <xdr:rowOff>133350</xdr:rowOff>
    </xdr:from>
    <xdr:to>
      <xdr:col>14</xdr:col>
      <xdr:colOff>514350</xdr:colOff>
      <xdr:row>4</xdr:row>
      <xdr:rowOff>133350</xdr:rowOff>
    </xdr:to>
    <xdr:sp macro="[0]!tirage" textlink="">
      <xdr:nvSpPr>
        <xdr:cNvPr id="2" name="Rounded Rectangl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/>
      </xdr:nvSpPr>
      <xdr:spPr>
        <a:xfrm>
          <a:off x="10593705" y="316230"/>
          <a:ext cx="908685" cy="548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295275</xdr:colOff>
      <xdr:row>1</xdr:row>
      <xdr:rowOff>123825</xdr:rowOff>
    </xdr:from>
    <xdr:to>
      <xdr:col>12</xdr:col>
      <xdr:colOff>66675</xdr:colOff>
      <xdr:row>4</xdr:row>
      <xdr:rowOff>85725</xdr:rowOff>
    </xdr:to>
    <xdr:sp macro="[0]!aargh" textlink="">
      <xdr:nvSpPr>
        <xdr:cNvPr id="2" name="Rounded Rectangl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/>
      </xdr:nvSpPr>
      <xdr:spPr>
        <a:xfrm>
          <a:off x="6391275" y="306705"/>
          <a:ext cx="990600" cy="5105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solutions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ctrlProp" Target="../ctrlProps/ctrlProp7.xml"/><Relationship Id="rId3" Type="http://schemas.openxmlformats.org/officeDocument/2006/relationships/hyperlink" Target="https://forum.excel-pratique.com/" TargetMode="Externa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2" Type="http://schemas.openxmlformats.org/officeDocument/2006/relationships/hyperlink" Target="http://users.telenet.be/d.rijmenants/" TargetMode="External"/><Relationship Id="rId1" Type="http://schemas.openxmlformats.org/officeDocument/2006/relationships/hyperlink" Target="http://users.telenet.be/d.rijmenants/" TargetMode="External"/><Relationship Id="rId6" Type="http://schemas.openxmlformats.org/officeDocument/2006/relationships/vmlDrawing" Target="../drawings/vmlDrawing1.vml"/><Relationship Id="rId11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40"/>
  <sheetViews>
    <sheetView tabSelected="1" topLeftCell="A3" workbookViewId="0">
      <selection activeCell="F10" sqref="F10:G10"/>
    </sheetView>
  </sheetViews>
  <sheetFormatPr baseColWidth="10" defaultColWidth="11.42578125" defaultRowHeight="15" x14ac:dyDescent="0.25"/>
  <cols>
    <col min="1" max="16384" width="11.42578125" style="3"/>
  </cols>
  <sheetData>
    <row r="1" spans="2:10" x14ac:dyDescent="0.25">
      <c r="B1" s="122" t="s">
        <v>82</v>
      </c>
      <c r="C1" s="123"/>
      <c r="D1" s="123"/>
      <c r="E1" s="123"/>
      <c r="F1" s="123"/>
      <c r="G1" s="123"/>
      <c r="H1" s="123"/>
      <c r="I1" s="123"/>
    </row>
    <row r="2" spans="2:10" ht="15" customHeight="1" x14ac:dyDescent="0.25">
      <c r="B2" s="123"/>
      <c r="C2" s="123"/>
      <c r="D2" s="123"/>
      <c r="E2" s="123"/>
      <c r="F2" s="123"/>
      <c r="G2" s="123"/>
      <c r="H2" s="123"/>
      <c r="I2" s="123"/>
    </row>
    <row r="3" spans="2:10" ht="15" customHeight="1" x14ac:dyDescent="0.25">
      <c r="B3" s="123"/>
      <c r="C3" s="123"/>
      <c r="D3" s="123"/>
      <c r="E3" s="123"/>
      <c r="F3" s="123"/>
      <c r="G3" s="123"/>
      <c r="H3" s="123"/>
      <c r="I3" s="123"/>
    </row>
    <row r="4" spans="2:10" ht="15" customHeight="1" x14ac:dyDescent="0.25">
      <c r="B4" s="123"/>
      <c r="C4" s="123"/>
      <c r="D4" s="123"/>
      <c r="E4" s="123"/>
      <c r="F4" s="123"/>
      <c r="G4" s="123"/>
      <c r="H4" s="123"/>
      <c r="I4" s="123"/>
    </row>
    <row r="5" spans="2:10" ht="15" customHeight="1" x14ac:dyDescent="0.25">
      <c r="B5" s="123"/>
      <c r="C5" s="123"/>
      <c r="D5" s="123"/>
      <c r="E5" s="123"/>
      <c r="F5" s="123"/>
      <c r="G5" s="123"/>
      <c r="H5" s="123"/>
      <c r="I5" s="123"/>
    </row>
    <row r="6" spans="2:10" ht="15" customHeight="1" x14ac:dyDescent="0.25">
      <c r="B6" s="123"/>
      <c r="C6" s="123"/>
      <c r="D6" s="123"/>
      <c r="E6" s="123"/>
      <c r="F6" s="123"/>
      <c r="G6" s="123"/>
      <c r="H6" s="123"/>
      <c r="I6" s="123"/>
    </row>
    <row r="7" spans="2:10" ht="15" customHeight="1" x14ac:dyDescent="0.25">
      <c r="B7" s="123"/>
      <c r="C7" s="123"/>
      <c r="D7" s="123"/>
      <c r="E7" s="123"/>
      <c r="F7" s="123"/>
      <c r="G7" s="123"/>
      <c r="H7" s="123"/>
      <c r="I7" s="123"/>
    </row>
    <row r="8" spans="2:10" ht="15.75" customHeight="1" x14ac:dyDescent="0.25">
      <c r="B8" s="123"/>
      <c r="C8" s="123"/>
      <c r="D8" s="123"/>
      <c r="E8" s="123"/>
      <c r="F8" s="123"/>
      <c r="G8" s="123"/>
      <c r="H8" s="123"/>
      <c r="I8" s="123"/>
    </row>
    <row r="9" spans="2:10" x14ac:dyDescent="0.25">
      <c r="B9" s="123"/>
      <c r="C9" s="123"/>
      <c r="D9" s="123"/>
      <c r="E9" s="123"/>
      <c r="F9" s="123"/>
      <c r="G9" s="123"/>
      <c r="H9" s="123"/>
      <c r="I9" s="123"/>
    </row>
    <row r="10" spans="2:10" ht="20.100000000000001" customHeight="1" x14ac:dyDescent="0.3">
      <c r="B10" s="11"/>
      <c r="C10" s="128" t="s">
        <v>131</v>
      </c>
      <c r="D10" s="129"/>
      <c r="E10" s="108">
        <v>2</v>
      </c>
      <c r="F10" s="124" t="s">
        <v>106</v>
      </c>
      <c r="G10" s="125"/>
      <c r="H10" s="109">
        <v>2020</v>
      </c>
      <c r="I10" s="70"/>
      <c r="J10" s="82"/>
    </row>
    <row r="11" spans="2:10" ht="20.100000000000001" customHeight="1" x14ac:dyDescent="0.25">
      <c r="C11" s="126" t="s">
        <v>129</v>
      </c>
      <c r="D11" s="127"/>
      <c r="E11" s="127"/>
      <c r="F11" s="288" t="s">
        <v>128</v>
      </c>
      <c r="G11" s="289"/>
      <c r="H11" s="289"/>
      <c r="I11" s="35"/>
      <c r="J11" s="88"/>
    </row>
    <row r="12" spans="2:10" x14ac:dyDescent="0.25">
      <c r="I12" s="42"/>
      <c r="J12" s="42"/>
    </row>
    <row r="13" spans="2:10" x14ac:dyDescent="0.25">
      <c r="C13" s="113" t="s">
        <v>134</v>
      </c>
      <c r="D13" s="114"/>
      <c r="E13" s="114"/>
      <c r="F13" s="113" t="s">
        <v>133</v>
      </c>
      <c r="G13" s="114"/>
      <c r="H13" s="114"/>
      <c r="I13" s="42"/>
      <c r="J13" s="42"/>
    </row>
    <row r="14" spans="2:10" x14ac:dyDescent="0.25">
      <c r="C14" s="114"/>
      <c r="D14" s="114"/>
      <c r="E14" s="114"/>
      <c r="F14" s="115"/>
      <c r="G14" s="115"/>
      <c r="H14" s="115"/>
      <c r="I14" s="35"/>
      <c r="J14" s="42"/>
    </row>
    <row r="15" spans="2:10" x14ac:dyDescent="0.25">
      <c r="C15" s="40"/>
      <c r="D15" s="36"/>
      <c r="E15" s="36"/>
      <c r="F15" s="34"/>
      <c r="G15" s="34"/>
      <c r="H15" s="34"/>
      <c r="I15" s="87"/>
      <c r="J15" s="87"/>
    </row>
    <row r="16" spans="2:10" x14ac:dyDescent="0.25">
      <c r="C16" s="39"/>
      <c r="D16" s="39"/>
      <c r="E16" s="39"/>
      <c r="F16" s="42"/>
      <c r="G16" s="42"/>
      <c r="H16" s="42"/>
      <c r="I16" s="87"/>
      <c r="J16" s="87"/>
    </row>
    <row r="17" spans="2:13" x14ac:dyDescent="0.25">
      <c r="B17" s="69"/>
      <c r="C17" s="41"/>
      <c r="D17" s="39"/>
      <c r="E17" s="39"/>
      <c r="F17" s="42"/>
      <c r="G17" s="42"/>
      <c r="H17" s="42"/>
      <c r="I17" s="87"/>
      <c r="J17" s="87"/>
      <c r="K17" s="130"/>
      <c r="L17" s="131"/>
      <c r="M17" s="132"/>
    </row>
    <row r="18" spans="2:13" x14ac:dyDescent="0.25">
      <c r="C18" s="39"/>
      <c r="D18" s="39"/>
      <c r="E18" s="39"/>
      <c r="F18" s="42"/>
      <c r="G18" s="42"/>
      <c r="H18" s="42"/>
      <c r="I18" s="87"/>
      <c r="J18" s="87"/>
      <c r="K18" s="131"/>
      <c r="L18" s="131"/>
      <c r="M18" s="132"/>
    </row>
    <row r="19" spans="2:13" x14ac:dyDescent="0.25">
      <c r="C19" s="41"/>
      <c r="D19" s="39"/>
      <c r="E19" s="39"/>
      <c r="F19" s="42"/>
      <c r="G19" s="42"/>
      <c r="H19" s="42"/>
      <c r="I19" s="87"/>
      <c r="J19" s="81"/>
    </row>
    <row r="20" spans="2:13" x14ac:dyDescent="0.25">
      <c r="C20" s="39"/>
      <c r="D20" s="39"/>
      <c r="E20" s="39"/>
      <c r="F20" s="42"/>
      <c r="G20" s="42"/>
      <c r="H20" s="42"/>
      <c r="J20" s="81"/>
    </row>
    <row r="21" spans="2:13" x14ac:dyDescent="0.25">
      <c r="C21" s="39"/>
      <c r="D21" s="39"/>
      <c r="E21" s="39"/>
      <c r="F21" s="42"/>
      <c r="G21" s="42"/>
      <c r="H21" s="42"/>
      <c r="I21" s="42"/>
    </row>
    <row r="22" spans="2:13" x14ac:dyDescent="0.25">
      <c r="C22" s="37"/>
      <c r="D22" s="116" t="s">
        <v>135</v>
      </c>
      <c r="E22" s="117"/>
      <c r="F22" s="117"/>
      <c r="G22" s="118"/>
      <c r="H22" s="35"/>
      <c r="I22" s="87"/>
    </row>
    <row r="23" spans="2:13" x14ac:dyDescent="0.25">
      <c r="C23" s="38"/>
      <c r="D23" s="119"/>
      <c r="E23" s="120"/>
      <c r="F23" s="120"/>
      <c r="G23" s="121"/>
      <c r="H23" s="35"/>
      <c r="I23" s="42"/>
    </row>
    <row r="24" spans="2:13" x14ac:dyDescent="0.25">
      <c r="B24" s="25"/>
      <c r="C24" s="41"/>
      <c r="D24" s="36"/>
      <c r="E24" s="36"/>
      <c r="F24" s="36"/>
      <c r="G24" s="36"/>
      <c r="H24" s="83"/>
      <c r="I24" s="41"/>
    </row>
    <row r="25" spans="2:13" x14ac:dyDescent="0.25">
      <c r="B25" s="26"/>
      <c r="C25" s="39"/>
      <c r="D25" s="39"/>
      <c r="E25" s="39"/>
      <c r="F25" s="39"/>
      <c r="G25" s="39"/>
      <c r="H25" s="83"/>
      <c r="I25" s="33"/>
    </row>
    <row r="26" spans="2:13" x14ac:dyDescent="0.25">
      <c r="B26" s="26"/>
      <c r="C26" s="43"/>
      <c r="D26" s="43"/>
      <c r="E26" s="43"/>
      <c r="F26" s="43"/>
      <c r="G26" s="43"/>
      <c r="H26" s="43"/>
      <c r="I26" s="33"/>
    </row>
    <row r="27" spans="2:13" x14ac:dyDescent="0.25">
      <c r="B27" s="26"/>
      <c r="C27" s="33"/>
      <c r="D27" s="33"/>
      <c r="E27" s="33"/>
      <c r="F27" s="33"/>
      <c r="G27" s="33"/>
      <c r="H27" s="33"/>
      <c r="I27" s="33"/>
    </row>
    <row r="28" spans="2:13" x14ac:dyDescent="0.25">
      <c r="B28" s="133" t="s">
        <v>101</v>
      </c>
      <c r="C28" s="134"/>
      <c r="D28" s="134"/>
      <c r="E28" s="134"/>
      <c r="F28" s="134"/>
      <c r="G28" s="134"/>
      <c r="H28" s="134"/>
      <c r="I28" s="134"/>
    </row>
    <row r="29" spans="2:13" x14ac:dyDescent="0.25">
      <c r="B29" s="135" t="s">
        <v>100</v>
      </c>
      <c r="C29" s="139"/>
      <c r="D29" s="139"/>
      <c r="E29" s="139"/>
      <c r="F29" s="139"/>
      <c r="G29" s="139"/>
      <c r="H29" s="139"/>
      <c r="I29" s="139"/>
    </row>
    <row r="30" spans="2:13" x14ac:dyDescent="0.25">
      <c r="B30" s="133" t="s">
        <v>130</v>
      </c>
      <c r="C30" s="134"/>
      <c r="D30" s="134"/>
      <c r="E30" s="134"/>
      <c r="F30" s="134"/>
      <c r="G30" s="134"/>
      <c r="H30" s="134"/>
      <c r="I30" s="134"/>
    </row>
    <row r="31" spans="2:13" ht="17.25" x14ac:dyDescent="0.3">
      <c r="B31" s="133" t="s">
        <v>123</v>
      </c>
      <c r="C31" s="134"/>
      <c r="D31" s="134"/>
      <c r="E31" s="134"/>
      <c r="F31" s="134"/>
      <c r="G31" s="134"/>
      <c r="H31" s="134"/>
      <c r="I31" s="134"/>
      <c r="J31" s="82"/>
    </row>
    <row r="32" spans="2:13" ht="17.25" x14ac:dyDescent="0.3">
      <c r="B32" s="135" t="s">
        <v>124</v>
      </c>
      <c r="C32" s="136"/>
      <c r="D32" s="136"/>
      <c r="E32" s="136"/>
      <c r="F32" s="136"/>
      <c r="G32" s="136"/>
      <c r="H32" s="136"/>
      <c r="I32" s="136"/>
      <c r="J32" s="82"/>
    </row>
    <row r="33" spans="1:9" x14ac:dyDescent="0.25">
      <c r="B33" s="137" t="s">
        <v>122</v>
      </c>
      <c r="C33" s="138"/>
      <c r="D33" s="138"/>
      <c r="E33" s="138"/>
      <c r="F33" s="138"/>
      <c r="G33" s="138"/>
      <c r="H33" s="138"/>
      <c r="I33" s="138"/>
    </row>
    <row r="40" spans="1:9" x14ac:dyDescent="0.25">
      <c r="A40" s="25"/>
    </row>
  </sheetData>
  <sheetProtection algorithmName="SHA-512" hashValue="BCyqY1U4tMCUB8QYYp3YzHgizBV1b+arxQ1Ml22TQ4Sr5hsPeyPeV7juMvmLDoHMhO+EzuACc19xl5uwqZoQig==" saltValue="I5FaAcevR6anQjyviZ+jzw==" spinCount="100000" sheet="1" objects="1" scenarios="1" selectLockedCells="1"/>
  <mergeCells count="15">
    <mergeCell ref="K17:M18"/>
    <mergeCell ref="B30:I30"/>
    <mergeCell ref="B31:I31"/>
    <mergeCell ref="B32:I32"/>
    <mergeCell ref="B33:I33"/>
    <mergeCell ref="B28:I28"/>
    <mergeCell ref="B29:I29"/>
    <mergeCell ref="C13:E14"/>
    <mergeCell ref="F13:H14"/>
    <mergeCell ref="D22:G23"/>
    <mergeCell ref="B1:I9"/>
    <mergeCell ref="F10:G10"/>
    <mergeCell ref="F11:H11"/>
    <mergeCell ref="C11:E11"/>
    <mergeCell ref="C10:D10"/>
  </mergeCells>
  <hyperlinks>
    <hyperlink ref="B29:I29" r:id="rId1" display="available here: http://users.telenet.be/d.rijmenants/"/>
    <hyperlink ref="B29" r:id="rId2"/>
    <hyperlink ref="B32" r:id="rId3"/>
  </hyperlinks>
  <pageMargins left="0.7" right="0.7" top="0.75" bottom="0.75" header="0.3" footer="0.3"/>
  <pageSetup paperSize="9" orientation="portrait" horizontalDpi="4294967293" verticalDpi="4294967293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7" name="Button 1">
              <controlPr defaultSize="0" print="0" autoFill="0" autoPict="0" macro="[0]!GoToC52">
                <anchor moveWithCells="1" sizeWithCells="1">
                  <from>
                    <xdr:col>2</xdr:col>
                    <xdr:colOff>9525</xdr:colOff>
                    <xdr:row>18</xdr:row>
                    <xdr:rowOff>19050</xdr:rowOff>
                  </from>
                  <to>
                    <xdr:col>4</xdr:col>
                    <xdr:colOff>762000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8" name="Button 2">
              <controlPr defaultSize="0" print="0" autoFill="0" autoPict="0" macro="[0]!GoToCX52MONTHLYKEY">
                <anchor moveWithCells="1" sizeWithCells="1">
                  <from>
                    <xdr:col>5</xdr:col>
                    <xdr:colOff>9525</xdr:colOff>
                    <xdr:row>14</xdr:row>
                    <xdr:rowOff>19050</xdr:rowOff>
                  </from>
                  <to>
                    <xdr:col>7</xdr:col>
                    <xdr:colOff>762000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9" name="Button 3">
              <controlPr defaultSize="0" print="0" autoFill="0" autoPict="0" macro="[0]!GoTo_KeyGenerator">
                <anchor moveWithCells="1" sizeWithCells="1">
                  <from>
                    <xdr:col>3</xdr:col>
                    <xdr:colOff>9525</xdr:colOff>
                    <xdr:row>23</xdr:row>
                    <xdr:rowOff>19050</xdr:rowOff>
                  </from>
                  <to>
                    <xdr:col>6</xdr:col>
                    <xdr:colOff>762000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10" name="Button 5">
              <controlPr defaultSize="0" print="0" autoFill="0" autoPict="0" macro="[0]!GoToC52DAILYKEY">
                <anchor moveWithCells="1" sizeWithCells="1">
                  <from>
                    <xdr:col>2</xdr:col>
                    <xdr:colOff>9525</xdr:colOff>
                    <xdr:row>16</xdr:row>
                    <xdr:rowOff>19050</xdr:rowOff>
                  </from>
                  <to>
                    <xdr:col>4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1" name="Button 6">
              <controlPr defaultSize="0" print="0" autoFill="0" autoPict="0" macro="[0]!GoToC52MONTHLYKEY">
                <anchor moveWithCells="1" sizeWithCells="1">
                  <from>
                    <xdr:col>2</xdr:col>
                    <xdr:colOff>9525</xdr:colOff>
                    <xdr:row>14</xdr:row>
                    <xdr:rowOff>19050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2" name="Button 7">
              <controlPr defaultSize="0" print="0" autoFill="0" autoPict="0" macro="[0]!GoToCX52DAILYKEY">
                <anchor moveWithCells="1" sizeWithCells="1">
                  <from>
                    <xdr:col>5</xdr:col>
                    <xdr:colOff>9525</xdr:colOff>
                    <xdr:row>16</xdr:row>
                    <xdr:rowOff>19050</xdr:rowOff>
                  </from>
                  <to>
                    <xdr:col>7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3" name="Button 8">
              <controlPr defaultSize="0" print="0" autoFill="0" autoPict="0" macro="[0]!GoToCX52">
                <anchor moveWithCells="1" sizeWithCells="1">
                  <from>
                    <xdr:col>5</xdr:col>
                    <xdr:colOff>9525</xdr:colOff>
                    <xdr:row>18</xdr:row>
                    <xdr:rowOff>19050</xdr:rowOff>
                  </from>
                  <to>
                    <xdr:col>7</xdr:col>
                    <xdr:colOff>762000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ErrorMessage="1" errorTitle="ERROR" error="Please select a valid month" promptTitle="Month" prompt="Select a month for codebook data">
          <x14:formula1>
            <xm:f>DATA!$B$1:$B$11</xm:f>
          </x14:formula1>
          <xm:sqref>F10</xm:sqref>
        </x14:dataValidation>
        <x14:dataValidation type="list" showInputMessage="1" showErrorMessage="1" errorTitle="ERROR" error="Please select a valid year">
          <x14:formula1>
            <xm:f>DATA!$C$1:$C$32</xm:f>
          </x14:formula1>
          <xm:sqref>H10</xm:sqref>
        </x14:dataValidation>
        <x14:dataValidation type="list" showInputMessage="1" showErrorMessage="1" errorTitle="MISSING DATA" error="Please select a valid classification">
          <x14:formula1>
            <xm:f>DATA!$D$1:$D$4</xm:f>
          </x14:formula1>
          <xm:sqref>F11:H11</xm:sqref>
        </x14:dataValidation>
        <x14:dataValidation type="list" showInputMessage="1" showErrorMessage="1" errorTitle="ERROR" error="Please select a valid day">
          <x14:formula1>
            <xm:f>DATA!$A$1:$A$31</xm:f>
          </x14:formula1>
          <xm:sqref>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K126"/>
  <sheetViews>
    <sheetView workbookViewId="0">
      <selection activeCell="G22" sqref="G22"/>
    </sheetView>
  </sheetViews>
  <sheetFormatPr baseColWidth="10" defaultColWidth="11.42578125" defaultRowHeight="17.25" x14ac:dyDescent="0.3"/>
  <cols>
    <col min="1" max="1" width="11.42578125" style="1"/>
    <col min="2" max="28" width="3.85546875" style="10" customWidth="1"/>
    <col min="29" max="29" width="11.42578125" style="1"/>
    <col min="30" max="37" width="11.42578125" style="29"/>
    <col min="38" max="38" width="11.42578125" style="4"/>
    <col min="39" max="39" width="11.42578125" style="6"/>
    <col min="40" max="40" width="11.42578125" style="29"/>
    <col min="41" max="41" width="11.42578125" style="4"/>
    <col min="42" max="43" width="11.42578125" style="29"/>
    <col min="44" max="44" width="11.42578125" style="4"/>
    <col min="45" max="46" width="11.42578125" style="29"/>
    <col min="47" max="47" width="11.42578125" style="4"/>
    <col min="48" max="49" width="11.42578125" style="29"/>
    <col min="50" max="50" width="11.42578125" style="4"/>
    <col min="51" max="52" width="11.42578125" style="29"/>
    <col min="53" max="53" width="11.42578125" style="4"/>
    <col min="54" max="55" width="11.42578125" style="29"/>
    <col min="56" max="56" width="11.42578125" style="4"/>
    <col min="57" max="58" width="11.42578125" style="29"/>
    <col min="59" max="59" width="11.42578125" style="4"/>
    <col min="60" max="61" width="11.42578125" style="29"/>
    <col min="62" max="62" width="11.42578125" style="4"/>
    <col min="63" max="16384" width="11.42578125" style="1"/>
  </cols>
  <sheetData>
    <row r="1" spans="2:63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25">
      <c r="B2" s="27"/>
      <c r="C2" s="27"/>
      <c r="D2" s="27"/>
      <c r="E2" s="30"/>
      <c r="F2" s="30"/>
      <c r="G2" s="30"/>
      <c r="H2" s="30"/>
      <c r="I2" s="148" t="s">
        <v>139</v>
      </c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30"/>
      <c r="W2" s="30"/>
      <c r="X2" s="30"/>
      <c r="Y2" s="30"/>
      <c r="Z2" s="30"/>
      <c r="AA2" s="30"/>
      <c r="AB2" s="30"/>
      <c r="AD2" s="55">
        <f t="shared" ref="AD2:AD27" ca="1" si="0">RAND()</f>
        <v>1.4281935143531155E-2</v>
      </c>
      <c r="AE2" s="55">
        <v>1</v>
      </c>
      <c r="AF2" s="55" t="s">
        <v>9</v>
      </c>
      <c r="AG2" s="55">
        <f t="shared" ref="AG2:AG30" ca="1" si="1">RAND()</f>
        <v>0.90520528522299426</v>
      </c>
      <c r="AH2" s="55">
        <v>1</v>
      </c>
      <c r="AI2" s="55" t="s">
        <v>9</v>
      </c>
      <c r="AJ2" s="55">
        <f t="shared" ref="AJ2:AJ32" ca="1" si="2">RAND()</f>
        <v>0.95642508356616185</v>
      </c>
      <c r="AK2" s="55">
        <v>1</v>
      </c>
      <c r="AL2" s="56" t="s">
        <v>9</v>
      </c>
      <c r="AM2" s="58">
        <f t="shared" ref="AM2:AM35" ca="1" si="3">RAND()</f>
        <v>0.71792573987070607</v>
      </c>
      <c r="AN2" s="55">
        <v>1</v>
      </c>
      <c r="AO2" s="56" t="s">
        <v>9</v>
      </c>
      <c r="AP2" s="55">
        <f t="shared" ref="AP2:AP38" ca="1" si="4">RAND()</f>
        <v>0.79385834005317923</v>
      </c>
      <c r="AQ2" s="55">
        <v>1</v>
      </c>
      <c r="AR2" s="56" t="s">
        <v>9</v>
      </c>
      <c r="AS2" s="55">
        <f t="shared" ref="AS2:AS39" ca="1" si="5">RAND()</f>
        <v>0.88789698251736593</v>
      </c>
      <c r="AT2" s="55">
        <v>1</v>
      </c>
      <c r="AU2" s="56" t="s">
        <v>9</v>
      </c>
      <c r="AV2" s="55">
        <f t="shared" ref="AV2:AV42" ca="1" si="6">RAND()</f>
        <v>0.37335660871784837</v>
      </c>
      <c r="AW2" s="55">
        <v>1</v>
      </c>
      <c r="AX2" s="56" t="s">
        <v>9</v>
      </c>
      <c r="AY2" s="55">
        <f t="shared" ref="AY2:AY43" ca="1" si="7">RAND()</f>
        <v>0.48153933893771228</v>
      </c>
      <c r="AZ2" s="55">
        <v>1</v>
      </c>
      <c r="BA2" s="56" t="s">
        <v>9</v>
      </c>
      <c r="BB2" s="55">
        <f t="shared" ref="BB2:BB44" ca="1" si="8">RAND()</f>
        <v>0.78946962826186651</v>
      </c>
      <c r="BC2" s="55">
        <v>1</v>
      </c>
      <c r="BD2" s="56" t="s">
        <v>9</v>
      </c>
      <c r="BE2" s="55">
        <f t="shared" ref="BE2:BE47" ca="1" si="9">RAND()</f>
        <v>0.29746052056278449</v>
      </c>
      <c r="BF2" s="55">
        <v>1</v>
      </c>
      <c r="BG2" s="56" t="s">
        <v>9</v>
      </c>
      <c r="BH2" s="55">
        <f t="shared" ref="BH2:BH48" ca="1" si="10">RAND()</f>
        <v>0.38750717564338122</v>
      </c>
      <c r="BI2" s="55">
        <v>1</v>
      </c>
      <c r="BJ2" s="56" t="s">
        <v>9</v>
      </c>
      <c r="BK2" s="7"/>
    </row>
    <row r="3" spans="2:63" ht="20.100000000000001" customHeight="1" x14ac:dyDescent="0.25">
      <c r="B3" s="30"/>
      <c r="C3" s="30"/>
      <c r="D3" s="30"/>
      <c r="E3" s="30"/>
      <c r="F3" s="30"/>
      <c r="G3" s="30"/>
      <c r="H3" s="30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30"/>
      <c r="W3" s="30"/>
      <c r="X3" s="30"/>
      <c r="Y3" s="30"/>
      <c r="Z3" s="30"/>
      <c r="AA3" s="30"/>
      <c r="AB3" s="30"/>
      <c r="AD3" s="55">
        <f t="shared" ca="1" si="0"/>
        <v>0.73178298586683121</v>
      </c>
      <c r="AE3" s="55">
        <v>2</v>
      </c>
      <c r="AF3" s="55" t="s">
        <v>10</v>
      </c>
      <c r="AG3" s="55">
        <f t="shared" ca="1" si="1"/>
        <v>0.64483605281231526</v>
      </c>
      <c r="AH3" s="55">
        <v>2</v>
      </c>
      <c r="AI3" s="55" t="s">
        <v>10</v>
      </c>
      <c r="AJ3" s="55">
        <f t="shared" ca="1" si="2"/>
        <v>0.21637464638504256</v>
      </c>
      <c r="AK3" s="55">
        <v>2</v>
      </c>
      <c r="AL3" s="56" t="s">
        <v>10</v>
      </c>
      <c r="AM3" s="58">
        <f t="shared" ca="1" si="3"/>
        <v>0.23427315370672297</v>
      </c>
      <c r="AN3" s="55">
        <v>2</v>
      </c>
      <c r="AO3" s="56" t="s">
        <v>38</v>
      </c>
      <c r="AP3" s="55">
        <f t="shared" ca="1" si="4"/>
        <v>0.33180417183888034</v>
      </c>
      <c r="AQ3" s="55">
        <v>2</v>
      </c>
      <c r="AR3" s="56" t="s">
        <v>10</v>
      </c>
      <c r="AS3" s="55">
        <f t="shared" ca="1" si="5"/>
        <v>4.1127349138860625E-2</v>
      </c>
      <c r="AT3" s="55">
        <v>2</v>
      </c>
      <c r="AU3" s="56" t="s">
        <v>38</v>
      </c>
      <c r="AV3" s="55">
        <f t="shared" ca="1" si="6"/>
        <v>0.61791646539217737</v>
      </c>
      <c r="AW3" s="55">
        <v>2</v>
      </c>
      <c r="AX3" s="56" t="s">
        <v>10</v>
      </c>
      <c r="AY3" s="55">
        <f t="shared" ca="1" si="7"/>
        <v>2.8318383160608196E-2</v>
      </c>
      <c r="AZ3" s="55">
        <v>2</v>
      </c>
      <c r="BA3" s="56" t="s">
        <v>38</v>
      </c>
      <c r="BB3" s="55">
        <f t="shared" ca="1" si="8"/>
        <v>0.20996876481769855</v>
      </c>
      <c r="BC3" s="55">
        <v>2</v>
      </c>
      <c r="BD3" s="56" t="s">
        <v>10</v>
      </c>
      <c r="BE3" s="55">
        <f t="shared" ca="1" si="9"/>
        <v>0.16991128809434797</v>
      </c>
      <c r="BF3" s="55">
        <v>2</v>
      </c>
      <c r="BG3" s="56" t="s">
        <v>38</v>
      </c>
      <c r="BH3" s="55">
        <f t="shared" ca="1" si="10"/>
        <v>0.40401472849864029</v>
      </c>
      <c r="BI3" s="55">
        <v>2</v>
      </c>
      <c r="BJ3" s="56" t="s">
        <v>10</v>
      </c>
    </row>
    <row r="4" spans="2:63" ht="20.100000000000001" customHeight="1" x14ac:dyDescent="0.25">
      <c r="B4" s="150" t="s">
        <v>84</v>
      </c>
      <c r="C4" s="150"/>
      <c r="D4" s="150"/>
      <c r="E4" s="150"/>
      <c r="F4" s="150"/>
      <c r="G4" s="150"/>
      <c r="H4" s="150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51" t="s">
        <v>84</v>
      </c>
      <c r="W4" s="151"/>
      <c r="X4" s="151"/>
      <c r="Y4" s="151"/>
      <c r="Z4" s="151"/>
      <c r="AA4" s="151"/>
      <c r="AB4" s="151"/>
      <c r="AD4" s="55">
        <f t="shared" ca="1" si="0"/>
        <v>0.58839102951358657</v>
      </c>
      <c r="AE4" s="55">
        <v>3</v>
      </c>
      <c r="AF4" s="55" t="s">
        <v>11</v>
      </c>
      <c r="AG4" s="55">
        <f t="shared" ca="1" si="1"/>
        <v>0.82645288353375357</v>
      </c>
      <c r="AH4" s="55">
        <v>3</v>
      </c>
      <c r="AI4" s="55" t="s">
        <v>11</v>
      </c>
      <c r="AJ4" s="55">
        <f t="shared" ca="1" si="2"/>
        <v>0.59434852106714398</v>
      </c>
      <c r="AK4" s="55">
        <v>3</v>
      </c>
      <c r="AL4" s="56" t="s">
        <v>11</v>
      </c>
      <c r="AM4" s="58">
        <f t="shared" ca="1" si="3"/>
        <v>0.33726185878470261</v>
      </c>
      <c r="AN4" s="55">
        <v>3</v>
      </c>
      <c r="AO4" s="56" t="s">
        <v>10</v>
      </c>
      <c r="AP4" s="55">
        <f t="shared" ca="1" si="4"/>
        <v>0.92338766183796805</v>
      </c>
      <c r="AQ4" s="55">
        <v>3</v>
      </c>
      <c r="AR4" s="56" t="s">
        <v>11</v>
      </c>
      <c r="AS4" s="55">
        <f t="shared" ca="1" si="5"/>
        <v>0.43042509790235461</v>
      </c>
      <c r="AT4" s="55">
        <v>3</v>
      </c>
      <c r="AU4" s="56" t="s">
        <v>10</v>
      </c>
      <c r="AV4" s="55">
        <f t="shared" ca="1" si="6"/>
        <v>0.16963342724653929</v>
      </c>
      <c r="AW4" s="55">
        <v>3</v>
      </c>
      <c r="AX4" s="56" t="s">
        <v>65</v>
      </c>
      <c r="AY4" s="55">
        <f t="shared" ca="1" si="7"/>
        <v>0.51403072760966229</v>
      </c>
      <c r="AZ4" s="55">
        <v>3</v>
      </c>
      <c r="BA4" s="56" t="s">
        <v>10</v>
      </c>
      <c r="BB4" s="55">
        <f t="shared" ca="1" si="8"/>
        <v>0.4916453447230521</v>
      </c>
      <c r="BC4" s="55">
        <v>3</v>
      </c>
      <c r="BD4" s="56" t="s">
        <v>65</v>
      </c>
      <c r="BE4" s="55">
        <f t="shared" ca="1" si="9"/>
        <v>0.56591195822258411</v>
      </c>
      <c r="BF4" s="55">
        <v>3</v>
      </c>
      <c r="BG4" s="56" t="s">
        <v>10</v>
      </c>
      <c r="BH4" s="55">
        <f t="shared" ca="1" si="10"/>
        <v>2.0602737279203587E-2</v>
      </c>
      <c r="BI4" s="55">
        <v>3</v>
      </c>
      <c r="BJ4" s="56" t="s">
        <v>65</v>
      </c>
    </row>
    <row r="5" spans="2:63" ht="9.9499999999999993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0.62897786264352318</v>
      </c>
      <c r="AE5" s="55">
        <v>4</v>
      </c>
      <c r="AF5" s="55" t="s">
        <v>12</v>
      </c>
      <c r="AG5" s="55">
        <f t="shared" ca="1" si="1"/>
        <v>0.15386156372845383</v>
      </c>
      <c r="AH5" s="55">
        <v>4</v>
      </c>
      <c r="AI5" s="55" t="s">
        <v>12</v>
      </c>
      <c r="AJ5" s="55">
        <f t="shared" ca="1" si="2"/>
        <v>0.76920230858108285</v>
      </c>
      <c r="AK5" s="55">
        <v>4</v>
      </c>
      <c r="AL5" s="56" t="s">
        <v>12</v>
      </c>
      <c r="AM5" s="58">
        <f t="shared" ca="1" si="3"/>
        <v>0.92450713616815883</v>
      </c>
      <c r="AN5" s="55">
        <v>4</v>
      </c>
      <c r="AO5" s="56" t="s">
        <v>39</v>
      </c>
      <c r="AP5" s="55">
        <f t="shared" ca="1" si="4"/>
        <v>0.79059515409117431</v>
      </c>
      <c r="AQ5" s="55">
        <v>4</v>
      </c>
      <c r="AR5" s="56" t="s">
        <v>39</v>
      </c>
      <c r="AS5" s="55">
        <f t="shared" ca="1" si="5"/>
        <v>0.87734881172719437</v>
      </c>
      <c r="AT5" s="55">
        <v>4</v>
      </c>
      <c r="AU5" s="56" t="s">
        <v>39</v>
      </c>
      <c r="AV5" s="55">
        <f t="shared" ca="1" si="6"/>
        <v>0.83850706883960024</v>
      </c>
      <c r="AW5" s="55">
        <v>4</v>
      </c>
      <c r="AX5" s="56" t="s">
        <v>11</v>
      </c>
      <c r="AY5" s="55">
        <f t="shared" ca="1" si="7"/>
        <v>0.56171380942415527</v>
      </c>
      <c r="AZ5" s="55">
        <v>4</v>
      </c>
      <c r="BA5" s="56" t="s">
        <v>39</v>
      </c>
      <c r="BB5" s="55">
        <f t="shared" ca="1" si="8"/>
        <v>0.32367396379217406</v>
      </c>
      <c r="BC5" s="55">
        <v>4</v>
      </c>
      <c r="BD5" s="56" t="s">
        <v>11</v>
      </c>
      <c r="BE5" s="55">
        <f t="shared" ca="1" si="9"/>
        <v>0.8105411948860709</v>
      </c>
      <c r="BF5" s="55">
        <v>4</v>
      </c>
      <c r="BG5" s="56" t="s">
        <v>39</v>
      </c>
      <c r="BH5" s="55">
        <f t="shared" ca="1" si="10"/>
        <v>0.35850494624310814</v>
      </c>
      <c r="BI5" s="55">
        <v>4</v>
      </c>
      <c r="BJ5" s="56" t="s">
        <v>11</v>
      </c>
    </row>
    <row r="6" spans="2:63" ht="20.100000000000001" customHeight="1" x14ac:dyDescent="0.25">
      <c r="B6" s="152" t="str">
        <f>HOME!F11</f>
        <v>RESTRICTED CRYPTO</v>
      </c>
      <c r="C6" s="153"/>
      <c r="D6" s="153"/>
      <c r="E6" s="153"/>
      <c r="F6" s="153"/>
      <c r="G6" s="153"/>
      <c r="H6" s="153"/>
      <c r="I6" s="153"/>
      <c r="J6" s="153"/>
      <c r="K6" s="154" t="str">
        <f ca="1">CHAR(RANDBETWEEN(65,90))&amp;CHAR(RANDBETWEEN(65,90))&amp;CHAR(RANDBETWEEN(65,90))&amp;CHAR(RANDBETWEEN(65,90))&amp;CHAR(RANDBETWEEN(65,90))</f>
        <v>ZZSHV</v>
      </c>
      <c r="L6" s="154"/>
      <c r="M6" s="154"/>
      <c r="N6" s="154"/>
      <c r="O6" s="154"/>
      <c r="P6" s="154"/>
      <c r="Q6" s="154"/>
      <c r="R6" s="154"/>
      <c r="S6" s="154"/>
      <c r="T6" s="140" t="str">
        <f>HOME!F10&amp;" "&amp;HOME!H10</f>
        <v>March 2020</v>
      </c>
      <c r="U6" s="141"/>
      <c r="V6" s="141"/>
      <c r="W6" s="141"/>
      <c r="X6" s="141"/>
      <c r="Y6" s="142"/>
      <c r="Z6" s="142"/>
      <c r="AA6" s="142"/>
      <c r="AB6" s="143"/>
      <c r="AD6" s="55">
        <f t="shared" ca="1" si="0"/>
        <v>0.68451415847834418</v>
      </c>
      <c r="AE6" s="55">
        <v>5</v>
      </c>
      <c r="AF6" s="55" t="s">
        <v>13</v>
      </c>
      <c r="AG6" s="55">
        <f t="shared" ca="1" si="1"/>
        <v>0.66617254670631332</v>
      </c>
      <c r="AH6" s="55">
        <v>5</v>
      </c>
      <c r="AI6" s="55" t="s">
        <v>13</v>
      </c>
      <c r="AJ6" s="55">
        <f t="shared" ca="1" si="2"/>
        <v>0.27734975310210441</v>
      </c>
      <c r="AK6" s="55">
        <v>5</v>
      </c>
      <c r="AL6" s="56" t="s">
        <v>13</v>
      </c>
      <c r="AM6" s="58">
        <f t="shared" ca="1" si="3"/>
        <v>0.84466669920397375</v>
      </c>
      <c r="AN6" s="55">
        <v>5</v>
      </c>
      <c r="AO6" s="56" t="s">
        <v>11</v>
      </c>
      <c r="AP6" s="55">
        <f t="shared" ca="1" si="4"/>
        <v>0.52480149123759801</v>
      </c>
      <c r="AQ6" s="55">
        <v>5</v>
      </c>
      <c r="AR6" s="56" t="s">
        <v>12</v>
      </c>
      <c r="AS6" s="55">
        <f t="shared" ca="1" si="5"/>
        <v>0.2620363532640394</v>
      </c>
      <c r="AT6" s="55">
        <v>5</v>
      </c>
      <c r="AU6" s="56" t="s">
        <v>11</v>
      </c>
      <c r="AV6" s="55">
        <f t="shared" ca="1" si="6"/>
        <v>0.99083299035259487</v>
      </c>
      <c r="AW6" s="55">
        <v>5</v>
      </c>
      <c r="AX6" s="56" t="s">
        <v>12</v>
      </c>
      <c r="AY6" s="55">
        <f t="shared" ca="1" si="7"/>
        <v>0.49175690462142774</v>
      </c>
      <c r="AZ6" s="55">
        <v>5</v>
      </c>
      <c r="BA6" s="56" t="s">
        <v>11</v>
      </c>
      <c r="BB6" s="55">
        <f t="shared" ca="1" si="8"/>
        <v>4.3777758848596693E-2</v>
      </c>
      <c r="BC6" s="55">
        <v>5</v>
      </c>
      <c r="BD6" s="56" t="s">
        <v>72</v>
      </c>
      <c r="BE6" s="55">
        <f t="shared" ca="1" si="9"/>
        <v>0.32109544039376448</v>
      </c>
      <c r="BF6" s="55">
        <v>5</v>
      </c>
      <c r="BG6" s="56" t="s">
        <v>11</v>
      </c>
      <c r="BH6" s="55">
        <f t="shared" ca="1" si="10"/>
        <v>0.28287491324930214</v>
      </c>
      <c r="BI6" s="55">
        <v>5</v>
      </c>
      <c r="BJ6" s="56" t="s">
        <v>72</v>
      </c>
    </row>
    <row r="7" spans="2:63" ht="20.100000000000001" customHeight="1" x14ac:dyDescent="0.25">
      <c r="B7" s="153"/>
      <c r="C7" s="153"/>
      <c r="D7" s="153"/>
      <c r="E7" s="153"/>
      <c r="F7" s="153"/>
      <c r="G7" s="153"/>
      <c r="H7" s="153"/>
      <c r="I7" s="153"/>
      <c r="J7" s="153"/>
      <c r="K7" s="154"/>
      <c r="L7" s="154"/>
      <c r="M7" s="154"/>
      <c r="N7" s="154"/>
      <c r="O7" s="154"/>
      <c r="P7" s="154"/>
      <c r="Q7" s="154"/>
      <c r="R7" s="154"/>
      <c r="S7" s="154"/>
      <c r="T7" s="144"/>
      <c r="U7" s="145"/>
      <c r="V7" s="145"/>
      <c r="W7" s="145"/>
      <c r="X7" s="145"/>
      <c r="Y7" s="146"/>
      <c r="Z7" s="146"/>
      <c r="AA7" s="146"/>
      <c r="AB7" s="147"/>
      <c r="AD7" s="55">
        <f t="shared" ca="1" si="0"/>
        <v>0.93005000706959018</v>
      </c>
      <c r="AE7" s="55">
        <v>6</v>
      </c>
      <c r="AF7" s="55" t="s">
        <v>14</v>
      </c>
      <c r="AG7" s="55">
        <f t="shared" ca="1" si="1"/>
        <v>3.8512010518785389E-2</v>
      </c>
      <c r="AH7" s="55">
        <v>6</v>
      </c>
      <c r="AI7" s="55" t="s">
        <v>14</v>
      </c>
      <c r="AJ7" s="55">
        <f t="shared" ca="1" si="2"/>
        <v>0.2327124533443764</v>
      </c>
      <c r="AK7" s="55">
        <v>6</v>
      </c>
      <c r="AL7" s="56" t="s">
        <v>32</v>
      </c>
      <c r="AM7" s="58">
        <f t="shared" ca="1" si="3"/>
        <v>0.9520115176117927</v>
      </c>
      <c r="AN7" s="55">
        <v>6</v>
      </c>
      <c r="AO7" s="56" t="s">
        <v>32</v>
      </c>
      <c r="AP7" s="55">
        <f t="shared" ca="1" si="4"/>
        <v>0.36790560709480513</v>
      </c>
      <c r="AQ7" s="55">
        <v>6</v>
      </c>
      <c r="AR7" s="56" t="s">
        <v>13</v>
      </c>
      <c r="AS7" s="55">
        <f t="shared" ca="1" si="5"/>
        <v>0.54783288540164055</v>
      </c>
      <c r="AT7" s="55">
        <v>6</v>
      </c>
      <c r="AU7" s="56" t="s">
        <v>32</v>
      </c>
      <c r="AV7" s="55">
        <f t="shared" ca="1" si="6"/>
        <v>0.26344116760746528</v>
      </c>
      <c r="AW7" s="55">
        <v>6</v>
      </c>
      <c r="AX7" s="56" t="s">
        <v>32</v>
      </c>
      <c r="AY7" s="55">
        <f t="shared" ca="1" si="7"/>
        <v>0.7079533474016193</v>
      </c>
      <c r="AZ7" s="55">
        <v>6</v>
      </c>
      <c r="BA7" s="56" t="s">
        <v>32</v>
      </c>
      <c r="BB7" s="55">
        <f t="shared" ca="1" si="8"/>
        <v>0.75078231072323132</v>
      </c>
      <c r="BC7" s="55">
        <v>6</v>
      </c>
      <c r="BD7" s="56" t="s">
        <v>12</v>
      </c>
      <c r="BE7" s="55">
        <f t="shared" ca="1" si="9"/>
        <v>0.31401175077977728</v>
      </c>
      <c r="BF7" s="55">
        <v>6</v>
      </c>
      <c r="BG7" s="56" t="s">
        <v>32</v>
      </c>
      <c r="BH7" s="55">
        <f t="shared" ca="1" si="10"/>
        <v>1.9029806191276255E-2</v>
      </c>
      <c r="BI7" s="55">
        <v>6</v>
      </c>
      <c r="BJ7" s="56" t="s">
        <v>12</v>
      </c>
    </row>
    <row r="8" spans="2:63" ht="20.100000000000001" customHeight="1" x14ac:dyDescent="0.25">
      <c r="B8" s="155" t="s">
        <v>132</v>
      </c>
      <c r="C8" s="156"/>
      <c r="D8" s="156"/>
      <c r="E8" s="156"/>
      <c r="F8" s="156"/>
      <c r="G8" s="156"/>
      <c r="H8" s="156"/>
      <c r="I8" s="156"/>
      <c r="J8" s="156"/>
      <c r="K8" s="156"/>
      <c r="L8" s="156"/>
      <c r="M8" s="156"/>
      <c r="N8" s="156"/>
      <c r="O8" s="156"/>
      <c r="P8" s="156"/>
      <c r="Q8" s="156"/>
      <c r="R8" s="156"/>
      <c r="S8" s="156"/>
      <c r="T8" s="156"/>
      <c r="U8" s="156"/>
      <c r="V8" s="156"/>
      <c r="W8" s="156"/>
      <c r="X8" s="156"/>
      <c r="Y8" s="156"/>
      <c r="Z8" s="156"/>
      <c r="AA8" s="156"/>
      <c r="AB8" s="156"/>
      <c r="AD8" s="55">
        <f t="shared" ca="1" si="0"/>
        <v>0.34856434819550874</v>
      </c>
      <c r="AE8" s="55">
        <v>7</v>
      </c>
      <c r="AF8" s="55" t="s">
        <v>15</v>
      </c>
      <c r="AG8" s="55">
        <f t="shared" ca="1" si="1"/>
        <v>0.44006237794269598</v>
      </c>
      <c r="AH8" s="55">
        <v>7</v>
      </c>
      <c r="AI8" s="55" t="s">
        <v>15</v>
      </c>
      <c r="AJ8" s="55">
        <f t="shared" ca="1" si="2"/>
        <v>0.9952115420390778</v>
      </c>
      <c r="AK8" s="55">
        <v>7</v>
      </c>
      <c r="AL8" s="56" t="s">
        <v>14</v>
      </c>
      <c r="AM8" s="58">
        <f t="shared" ca="1" si="3"/>
        <v>4.9231943778621057E-2</v>
      </c>
      <c r="AN8" s="55">
        <v>7</v>
      </c>
      <c r="AO8" s="56" t="s">
        <v>12</v>
      </c>
      <c r="AP8" s="55">
        <f t="shared" ca="1" si="4"/>
        <v>0.64977717768266319</v>
      </c>
      <c r="AQ8" s="55">
        <v>7</v>
      </c>
      <c r="AR8" s="56" t="s">
        <v>54</v>
      </c>
      <c r="AS8" s="55">
        <f t="shared" ca="1" si="5"/>
        <v>0.24518825857743798</v>
      </c>
      <c r="AT8" s="55">
        <v>7</v>
      </c>
      <c r="AU8" s="56" t="s">
        <v>12</v>
      </c>
      <c r="AV8" s="55">
        <f t="shared" ca="1" si="6"/>
        <v>0.9629892275597346</v>
      </c>
      <c r="AW8" s="55">
        <v>7</v>
      </c>
      <c r="AX8" s="56" t="s">
        <v>13</v>
      </c>
      <c r="AY8" s="55">
        <f t="shared" ca="1" si="7"/>
        <v>0.37220992777627415</v>
      </c>
      <c r="AZ8" s="55">
        <v>7</v>
      </c>
      <c r="BA8" s="56" t="s">
        <v>12</v>
      </c>
      <c r="BB8" s="55">
        <f t="shared" ca="1" si="8"/>
        <v>0.18615049517653659</v>
      </c>
      <c r="BC8" s="55">
        <v>7</v>
      </c>
      <c r="BD8" s="56" t="s">
        <v>13</v>
      </c>
      <c r="BE8" s="55">
        <f t="shared" ca="1" si="9"/>
        <v>0.67533746711202636</v>
      </c>
      <c r="BF8" s="55">
        <v>7</v>
      </c>
      <c r="BG8" s="56" t="s">
        <v>12</v>
      </c>
      <c r="BH8" s="55">
        <f t="shared" ca="1" si="10"/>
        <v>0.36524489483565814</v>
      </c>
      <c r="BI8" s="55">
        <v>7</v>
      </c>
      <c r="BJ8" s="56" t="s">
        <v>54</v>
      </c>
    </row>
    <row r="9" spans="2:63" ht="20.100000000000001" customHeight="1" x14ac:dyDescent="0.25">
      <c r="B9" s="152" t="s">
        <v>0</v>
      </c>
      <c r="C9" s="152"/>
      <c r="D9" s="152"/>
      <c r="E9" s="152"/>
      <c r="F9" s="152"/>
      <c r="G9" s="152"/>
      <c r="H9" s="152"/>
      <c r="I9" s="152"/>
      <c r="J9" s="152"/>
      <c r="K9" s="152">
        <v>25</v>
      </c>
      <c r="L9" s="153"/>
      <c r="M9" s="153"/>
      <c r="N9" s="152">
        <v>26</v>
      </c>
      <c r="O9" s="153"/>
      <c r="P9" s="153"/>
      <c r="Q9" s="152">
        <v>29</v>
      </c>
      <c r="R9" s="153"/>
      <c r="S9" s="153"/>
      <c r="T9" s="152">
        <v>31</v>
      </c>
      <c r="U9" s="153"/>
      <c r="V9" s="153"/>
      <c r="W9" s="152">
        <v>34</v>
      </c>
      <c r="X9" s="153"/>
      <c r="Y9" s="153"/>
      <c r="Z9" s="152">
        <v>37</v>
      </c>
      <c r="AA9" s="153"/>
      <c r="AB9" s="153"/>
      <c r="AD9" s="55">
        <f t="shared" ca="1" si="0"/>
        <v>0.19730133081548584</v>
      </c>
      <c r="AE9" s="55">
        <v>8</v>
      </c>
      <c r="AF9" s="55" t="s">
        <v>16</v>
      </c>
      <c r="AG9" s="55">
        <f t="shared" ca="1" si="1"/>
        <v>0.23606552955955418</v>
      </c>
      <c r="AH9" s="55">
        <v>8</v>
      </c>
      <c r="AI9" s="55" t="s">
        <v>16</v>
      </c>
      <c r="AJ9" s="55">
        <f t="shared" ca="1" si="2"/>
        <v>0.64307754868281175</v>
      </c>
      <c r="AK9" s="55">
        <v>8</v>
      </c>
      <c r="AL9" s="56" t="s">
        <v>15</v>
      </c>
      <c r="AM9" s="58">
        <f t="shared" ca="1" si="3"/>
        <v>4.8154556425158201E-2</v>
      </c>
      <c r="AN9" s="55">
        <v>8</v>
      </c>
      <c r="AO9" s="56" t="s">
        <v>33</v>
      </c>
      <c r="AP9" s="55">
        <f t="shared" ca="1" si="4"/>
        <v>0.11700025894479837</v>
      </c>
      <c r="AQ9" s="55">
        <v>8</v>
      </c>
      <c r="AR9" s="56" t="s">
        <v>14</v>
      </c>
      <c r="AS9" s="55">
        <f t="shared" ca="1" si="5"/>
        <v>0.91202666001873722</v>
      </c>
      <c r="AT9" s="55">
        <v>8</v>
      </c>
      <c r="AU9" s="56" t="s">
        <v>33</v>
      </c>
      <c r="AV9" s="55">
        <f t="shared" ca="1" si="6"/>
        <v>0.95864497406779559</v>
      </c>
      <c r="AW9" s="55">
        <v>8</v>
      </c>
      <c r="AX9" s="56" t="s">
        <v>14</v>
      </c>
      <c r="AY9" s="55">
        <f t="shared" ca="1" si="7"/>
        <v>0.61987538423159683</v>
      </c>
      <c r="AZ9" s="55">
        <v>8</v>
      </c>
      <c r="BA9" s="56" t="s">
        <v>33</v>
      </c>
      <c r="BB9" s="55">
        <f t="shared" ca="1" si="8"/>
        <v>0.18736919717684042</v>
      </c>
      <c r="BC9" s="55">
        <v>8</v>
      </c>
      <c r="BD9" s="56" t="s">
        <v>33</v>
      </c>
      <c r="BE9" s="55">
        <f t="shared" ca="1" si="9"/>
        <v>0.17102628035732692</v>
      </c>
      <c r="BF9" s="55">
        <v>8</v>
      </c>
      <c r="BG9" s="56" t="s">
        <v>33</v>
      </c>
      <c r="BH9" s="55">
        <f t="shared" ca="1" si="10"/>
        <v>0.11191313973825245</v>
      </c>
      <c r="BI9" s="55">
        <v>8</v>
      </c>
      <c r="BJ9" s="56" t="s">
        <v>13</v>
      </c>
    </row>
    <row r="10" spans="2:63" ht="20.100000000000001" customHeight="1" x14ac:dyDescent="0.25">
      <c r="B10" s="157"/>
      <c r="C10" s="157"/>
      <c r="D10" s="157"/>
      <c r="E10" s="157"/>
      <c r="F10" s="157"/>
      <c r="G10" s="157"/>
      <c r="H10" s="157"/>
      <c r="I10" s="157"/>
      <c r="J10" s="157"/>
      <c r="K10" s="152" t="str">
        <f ca="1">VLOOKUP(K101,AE2:AF27,2,FALSE)</f>
        <v>G</v>
      </c>
      <c r="L10" s="152"/>
      <c r="M10" s="152"/>
      <c r="N10" s="152" t="str">
        <f ca="1">VLOOKUP(N101,AE2:AF27,2,FALSE)</f>
        <v>S</v>
      </c>
      <c r="O10" s="158"/>
      <c r="P10" s="158"/>
      <c r="Q10" s="152" t="str">
        <f ca="1">VLOOKUP(Q101,AH2:AI30,2,FALSE)</f>
        <v>X</v>
      </c>
      <c r="R10" s="158"/>
      <c r="S10" s="158"/>
      <c r="T10" s="152" t="str">
        <f ca="1">VLOOKUP(T101,AK2:AL32,2,FALSE)</f>
        <v>G</v>
      </c>
      <c r="U10" s="158"/>
      <c r="V10" s="158"/>
      <c r="W10" s="152" t="str">
        <f ca="1">VLOOKUP(W101,AN2:AO35,2,FALSE)</f>
        <v>K</v>
      </c>
      <c r="X10" s="158"/>
      <c r="Y10" s="158"/>
      <c r="Z10" s="152" t="str">
        <f ca="1">VLOOKUP(Z101,AQ2:AR38,2,FALSE)</f>
        <v>27</v>
      </c>
      <c r="AA10" s="152"/>
      <c r="AB10" s="152"/>
      <c r="AD10" s="55">
        <f t="shared" ca="1" si="0"/>
        <v>0.53954374651414139</v>
      </c>
      <c r="AE10" s="55">
        <v>9</v>
      </c>
      <c r="AF10" s="55" t="s">
        <v>17</v>
      </c>
      <c r="AG10" s="55">
        <f t="shared" ca="1" si="1"/>
        <v>0.86162469232731476</v>
      </c>
      <c r="AH10" s="55">
        <v>9</v>
      </c>
      <c r="AI10" s="55" t="s">
        <v>17</v>
      </c>
      <c r="AJ10" s="55">
        <f t="shared" ca="1" si="2"/>
        <v>0.69337306184605518</v>
      </c>
      <c r="AK10" s="55">
        <v>9</v>
      </c>
      <c r="AL10" s="56" t="s">
        <v>16</v>
      </c>
      <c r="AM10" s="58">
        <f t="shared" ca="1" si="3"/>
        <v>0.47229291385371408</v>
      </c>
      <c r="AN10" s="55">
        <v>9</v>
      </c>
      <c r="AO10" s="56" t="s">
        <v>13</v>
      </c>
      <c r="AP10" s="55">
        <f t="shared" ca="1" si="4"/>
        <v>0.95965695713869081</v>
      </c>
      <c r="AQ10" s="55">
        <v>9</v>
      </c>
      <c r="AR10" s="56" t="s">
        <v>15</v>
      </c>
      <c r="AS10" s="55">
        <f t="shared" ca="1" si="5"/>
        <v>0.41693028173415969</v>
      </c>
      <c r="AT10" s="55">
        <v>9</v>
      </c>
      <c r="AU10" s="56" t="s">
        <v>13</v>
      </c>
      <c r="AV10" s="55">
        <f t="shared" ca="1" si="6"/>
        <v>0.29349564162141606</v>
      </c>
      <c r="AW10" s="55">
        <v>9</v>
      </c>
      <c r="AX10" s="56" t="s">
        <v>59</v>
      </c>
      <c r="AY10" s="55">
        <f t="shared" ca="1" si="7"/>
        <v>4.9497532965884217E-3</v>
      </c>
      <c r="AZ10" s="55">
        <v>9</v>
      </c>
      <c r="BA10" s="56" t="s">
        <v>13</v>
      </c>
      <c r="BB10" s="55">
        <f t="shared" ca="1" si="8"/>
        <v>0.51296766668101501</v>
      </c>
      <c r="BC10" s="55">
        <v>9</v>
      </c>
      <c r="BD10" s="56" t="s">
        <v>14</v>
      </c>
      <c r="BE10" s="55">
        <f t="shared" ca="1" si="9"/>
        <v>0.57351380942627539</v>
      </c>
      <c r="BF10" s="55">
        <v>9</v>
      </c>
      <c r="BG10" s="56" t="s">
        <v>13</v>
      </c>
      <c r="BH10" s="55">
        <f t="shared" ca="1" si="10"/>
        <v>0.4775629486506352</v>
      </c>
      <c r="BI10" s="55">
        <v>9</v>
      </c>
      <c r="BJ10" s="56" t="s">
        <v>59</v>
      </c>
    </row>
    <row r="11" spans="2:63" ht="20.100000000000001" customHeight="1" x14ac:dyDescent="0.25">
      <c r="B11" s="157"/>
      <c r="C11" s="157"/>
      <c r="D11" s="157"/>
      <c r="E11" s="157"/>
      <c r="F11" s="157"/>
      <c r="G11" s="157"/>
      <c r="H11" s="157"/>
      <c r="I11" s="157"/>
      <c r="J11" s="157"/>
      <c r="K11" s="152">
        <v>38</v>
      </c>
      <c r="L11" s="152"/>
      <c r="M11" s="152"/>
      <c r="N11" s="152">
        <v>41</v>
      </c>
      <c r="O11" s="158"/>
      <c r="P11" s="158"/>
      <c r="Q11" s="152">
        <v>42</v>
      </c>
      <c r="R11" s="158"/>
      <c r="S11" s="158"/>
      <c r="T11" s="152">
        <v>43</v>
      </c>
      <c r="U11" s="158"/>
      <c r="V11" s="158"/>
      <c r="W11" s="152">
        <v>46</v>
      </c>
      <c r="X11" s="158"/>
      <c r="Y11" s="158"/>
      <c r="Z11" s="152">
        <v>47</v>
      </c>
      <c r="AA11" s="152"/>
      <c r="AB11" s="152"/>
      <c r="AD11" s="55">
        <f t="shared" ca="1" si="0"/>
        <v>0.63881648164824312</v>
      </c>
      <c r="AE11" s="55">
        <v>10</v>
      </c>
      <c r="AF11" s="55" t="s">
        <v>18</v>
      </c>
      <c r="AG11" s="55">
        <f t="shared" ca="1" si="1"/>
        <v>0.31616866573526636</v>
      </c>
      <c r="AH11" s="55">
        <v>10</v>
      </c>
      <c r="AI11" s="55">
        <v>10</v>
      </c>
      <c r="AJ11" s="55">
        <f t="shared" ca="1" si="2"/>
        <v>0.23920563621362845</v>
      </c>
      <c r="AK11" s="55">
        <v>10</v>
      </c>
      <c r="AL11" s="56" t="s">
        <v>17</v>
      </c>
      <c r="AM11" s="58">
        <f t="shared" ca="1" si="3"/>
        <v>0.1955805652973327</v>
      </c>
      <c r="AN11" s="55">
        <v>10</v>
      </c>
      <c r="AO11" s="56" t="s">
        <v>40</v>
      </c>
      <c r="AP11" s="55">
        <f t="shared" ca="1" si="4"/>
        <v>0.97803477749808976</v>
      </c>
      <c r="AQ11" s="55">
        <v>10</v>
      </c>
      <c r="AR11" s="56" t="s">
        <v>40</v>
      </c>
      <c r="AS11" s="55">
        <f t="shared" ca="1" si="5"/>
        <v>0.47041319196362319</v>
      </c>
      <c r="AT11" s="55">
        <v>10</v>
      </c>
      <c r="AU11" s="56" t="s">
        <v>40</v>
      </c>
      <c r="AV11" s="55">
        <f t="shared" ca="1" si="6"/>
        <v>0.18244489302229805</v>
      </c>
      <c r="AW11" s="55">
        <v>10</v>
      </c>
      <c r="AX11" s="56" t="s">
        <v>15</v>
      </c>
      <c r="AY11" s="55">
        <f t="shared" ca="1" si="7"/>
        <v>0.44156964840144475</v>
      </c>
      <c r="AZ11" s="55">
        <v>10</v>
      </c>
      <c r="BA11" s="56" t="s">
        <v>40</v>
      </c>
      <c r="BB11" s="55">
        <f t="shared" ca="1" si="8"/>
        <v>0.34400900210987229</v>
      </c>
      <c r="BC11" s="55">
        <v>10</v>
      </c>
      <c r="BD11" s="56" t="s">
        <v>40</v>
      </c>
      <c r="BE11" s="55">
        <f t="shared" ca="1" si="9"/>
        <v>0.91251364679343472</v>
      </c>
      <c r="BF11" s="55">
        <v>10</v>
      </c>
      <c r="BG11" s="56" t="s">
        <v>40</v>
      </c>
      <c r="BH11" s="55">
        <f t="shared" ca="1" si="10"/>
        <v>0.82584808936227516</v>
      </c>
      <c r="BI11" s="55">
        <v>10</v>
      </c>
      <c r="BJ11" s="56" t="s">
        <v>14</v>
      </c>
    </row>
    <row r="12" spans="2:63" ht="20.100000000000001" customHeight="1" x14ac:dyDescent="0.25">
      <c r="B12" s="157"/>
      <c r="C12" s="157"/>
      <c r="D12" s="157"/>
      <c r="E12" s="157"/>
      <c r="F12" s="157"/>
      <c r="G12" s="157"/>
      <c r="H12" s="157"/>
      <c r="I12" s="157"/>
      <c r="J12" s="157"/>
      <c r="K12" s="152" t="str">
        <f ca="1">VLOOKUP(AC101,AT2:AU39,2,FALSE)</f>
        <v>M</v>
      </c>
      <c r="L12" s="152"/>
      <c r="M12" s="152"/>
      <c r="N12" s="152" t="str">
        <f ca="1">VLOOKUP(AD101,AW2:AX42,2,FALSE)</f>
        <v>C</v>
      </c>
      <c r="O12" s="158"/>
      <c r="P12" s="158"/>
      <c r="Q12" s="152" t="str">
        <f ca="1">VLOOKUP(AE101,AZ2:BA43,2,FALSE)</f>
        <v>L</v>
      </c>
      <c r="R12" s="158"/>
      <c r="S12" s="158"/>
      <c r="T12" s="152" t="str">
        <f ca="1">VLOOKUP(AF101,BC2:BD44,2,FALSE)</f>
        <v>V</v>
      </c>
      <c r="U12" s="158"/>
      <c r="V12" s="158"/>
      <c r="W12" s="152" t="str">
        <f ca="1">VLOOKUP(AG101,BF2:BG47,2,FALSE)</f>
        <v>F</v>
      </c>
      <c r="X12" s="158"/>
      <c r="Y12" s="158"/>
      <c r="Z12" s="152" t="str">
        <f ca="1">VLOOKUP(AH101,BI2:BJ48,2,FALSE)</f>
        <v>21</v>
      </c>
      <c r="AA12" s="158"/>
      <c r="AB12" s="158"/>
      <c r="AD12" s="55">
        <f t="shared" ca="1" si="0"/>
        <v>0.45749646450775927</v>
      </c>
      <c r="AE12" s="55">
        <v>11</v>
      </c>
      <c r="AF12" s="55" t="s">
        <v>19</v>
      </c>
      <c r="AG12" s="55">
        <f t="shared" ca="1" si="1"/>
        <v>8.3733682953457733E-2</v>
      </c>
      <c r="AH12" s="55">
        <v>11</v>
      </c>
      <c r="AI12" s="55" t="s">
        <v>18</v>
      </c>
      <c r="AJ12" s="55">
        <f t="shared" ca="1" si="2"/>
        <v>0.91451949096786977</v>
      </c>
      <c r="AK12" s="55">
        <v>11</v>
      </c>
      <c r="AL12" s="56" t="s">
        <v>18</v>
      </c>
      <c r="AM12" s="58">
        <f t="shared" ca="1" si="3"/>
        <v>0.59517157264695841</v>
      </c>
      <c r="AN12" s="55">
        <v>11</v>
      </c>
      <c r="AO12" s="56" t="s">
        <v>14</v>
      </c>
      <c r="AP12" s="55">
        <f t="shared" ca="1" si="4"/>
        <v>0.91265549256130263</v>
      </c>
      <c r="AQ12" s="55">
        <v>11</v>
      </c>
      <c r="AR12" s="56" t="s">
        <v>16</v>
      </c>
      <c r="AS12" s="55">
        <f t="shared" ca="1" si="5"/>
        <v>0.87022991095062485</v>
      </c>
      <c r="AT12" s="55">
        <v>11</v>
      </c>
      <c r="AU12" s="56" t="s">
        <v>14</v>
      </c>
      <c r="AV12" s="55">
        <f t="shared" ca="1" si="6"/>
        <v>0.48984201561441731</v>
      </c>
      <c r="AW12" s="55">
        <v>11</v>
      </c>
      <c r="AX12" s="56" t="s">
        <v>66</v>
      </c>
      <c r="AY12" s="55">
        <f t="shared" ca="1" si="7"/>
        <v>0.31305352324661873</v>
      </c>
      <c r="AZ12" s="55">
        <v>11</v>
      </c>
      <c r="BA12" s="56" t="s">
        <v>14</v>
      </c>
      <c r="BB12" s="55">
        <f t="shared" ca="1" si="8"/>
        <v>0.43088764734431717</v>
      </c>
      <c r="BC12" s="55">
        <v>11</v>
      </c>
      <c r="BD12" s="56" t="s">
        <v>15</v>
      </c>
      <c r="BE12" s="55">
        <f t="shared" ca="1" si="9"/>
        <v>0.739215935173687</v>
      </c>
      <c r="BF12" s="55">
        <v>11</v>
      </c>
      <c r="BG12" s="56" t="s">
        <v>14</v>
      </c>
      <c r="BH12" s="55">
        <f t="shared" ca="1" si="10"/>
        <v>0.51074493370451701</v>
      </c>
      <c r="BI12" s="55">
        <v>11</v>
      </c>
      <c r="BJ12" s="56" t="s">
        <v>15</v>
      </c>
    </row>
    <row r="13" spans="2:63" ht="20.100000000000001" customHeight="1" x14ac:dyDescent="0.25">
      <c r="B13" s="160" t="s">
        <v>2</v>
      </c>
      <c r="C13" s="160"/>
      <c r="D13" s="160"/>
      <c r="E13" s="152"/>
      <c r="F13" s="152"/>
      <c r="G13" s="152"/>
      <c r="H13" s="152"/>
      <c r="I13" s="152"/>
      <c r="J13" s="152"/>
      <c r="K13" s="152"/>
      <c r="L13" s="152"/>
      <c r="M13" s="153"/>
      <c r="N13" s="152">
        <v>2</v>
      </c>
      <c r="O13" s="158"/>
      <c r="P13" s="158"/>
      <c r="Q13" s="152">
        <v>3</v>
      </c>
      <c r="R13" s="158"/>
      <c r="S13" s="158"/>
      <c r="T13" s="152">
        <v>4</v>
      </c>
      <c r="U13" s="158"/>
      <c r="V13" s="158"/>
      <c r="W13" s="152">
        <v>5</v>
      </c>
      <c r="X13" s="158"/>
      <c r="Y13" s="158"/>
      <c r="Z13" s="152">
        <v>6</v>
      </c>
      <c r="AA13" s="158"/>
      <c r="AB13" s="158"/>
      <c r="AD13" s="55">
        <f t="shared" ca="1" si="0"/>
        <v>0.69451070196904885</v>
      </c>
      <c r="AE13" s="55">
        <v>12</v>
      </c>
      <c r="AF13" s="55" t="s">
        <v>20</v>
      </c>
      <c r="AG13" s="55">
        <f t="shared" ca="1" si="1"/>
        <v>0.16268333381700673</v>
      </c>
      <c r="AH13" s="55">
        <v>12</v>
      </c>
      <c r="AI13" s="55" t="s">
        <v>19</v>
      </c>
      <c r="AJ13" s="55">
        <f t="shared" ca="1" si="2"/>
        <v>0.2803686860332526</v>
      </c>
      <c r="AK13" s="55">
        <v>12</v>
      </c>
      <c r="AL13" s="56" t="s">
        <v>34</v>
      </c>
      <c r="AM13" s="58">
        <f t="shared" ca="1" si="3"/>
        <v>0.24765682159417035</v>
      </c>
      <c r="AN13" s="55">
        <v>12</v>
      </c>
      <c r="AO13" s="56" t="s">
        <v>34</v>
      </c>
      <c r="AP13" s="55">
        <f t="shared" ca="1" si="4"/>
        <v>0.54851713465274021</v>
      </c>
      <c r="AQ13" s="55">
        <v>12</v>
      </c>
      <c r="AR13" s="56" t="s">
        <v>17</v>
      </c>
      <c r="AS13" s="55">
        <f t="shared" ca="1" si="5"/>
        <v>0.24944797644799288</v>
      </c>
      <c r="AT13" s="55">
        <v>12</v>
      </c>
      <c r="AU13" s="56" t="s">
        <v>34</v>
      </c>
      <c r="AV13" s="55">
        <f t="shared" ca="1" si="6"/>
        <v>0.12827860025568583</v>
      </c>
      <c r="AW13" s="55">
        <v>12</v>
      </c>
      <c r="AX13" s="56" t="s">
        <v>16</v>
      </c>
      <c r="AY13" s="55">
        <f t="shared" ca="1" si="7"/>
        <v>0.23471628105579412</v>
      </c>
      <c r="AZ13" s="55">
        <v>12</v>
      </c>
      <c r="BA13" s="56" t="s">
        <v>34</v>
      </c>
      <c r="BB13" s="55">
        <f t="shared" ca="1" si="8"/>
        <v>0.43880024508187621</v>
      </c>
      <c r="BC13" s="55">
        <v>12</v>
      </c>
      <c r="BD13" s="56" t="s">
        <v>16</v>
      </c>
      <c r="BE13" s="55">
        <f t="shared" ca="1" si="9"/>
        <v>0.43328549128477067</v>
      </c>
      <c r="BF13" s="55">
        <v>12</v>
      </c>
      <c r="BG13" s="56" t="s">
        <v>34</v>
      </c>
      <c r="BH13" s="55">
        <f t="shared" ca="1" si="10"/>
        <v>0.34460945874562754</v>
      </c>
      <c r="BI13" s="55">
        <v>12</v>
      </c>
      <c r="BJ13" s="56" t="s">
        <v>34</v>
      </c>
    </row>
    <row r="14" spans="2:63" ht="20.100000000000001" customHeight="1" x14ac:dyDescent="0.25">
      <c r="B14" s="152"/>
      <c r="C14" s="152"/>
      <c r="D14" s="152"/>
      <c r="E14" s="152"/>
      <c r="F14" s="152"/>
      <c r="G14" s="152"/>
      <c r="H14" s="152"/>
      <c r="I14" s="152"/>
      <c r="J14" s="152"/>
      <c r="K14" s="152"/>
      <c r="L14" s="152"/>
      <c r="M14" s="153"/>
      <c r="N14" s="152" t="s">
        <v>81</v>
      </c>
      <c r="O14" s="158"/>
      <c r="P14" s="158"/>
      <c r="Q14" s="159" t="s">
        <v>38</v>
      </c>
      <c r="R14" s="158"/>
      <c r="S14" s="158"/>
      <c r="T14" s="159" t="s">
        <v>65</v>
      </c>
      <c r="U14" s="158"/>
      <c r="V14" s="158"/>
      <c r="W14" s="159" t="s">
        <v>39</v>
      </c>
      <c r="X14" s="158"/>
      <c r="Y14" s="158"/>
      <c r="Z14" s="159" t="s">
        <v>72</v>
      </c>
      <c r="AA14" s="158"/>
      <c r="AB14" s="158"/>
      <c r="AD14" s="55">
        <f t="shared" ca="1" si="0"/>
        <v>0.43918234960105496</v>
      </c>
      <c r="AE14" s="55">
        <v>13</v>
      </c>
      <c r="AF14" s="55" t="s">
        <v>21</v>
      </c>
      <c r="AG14" s="55">
        <f t="shared" ca="1" si="1"/>
        <v>0.21764644932206945</v>
      </c>
      <c r="AH14" s="55">
        <v>13</v>
      </c>
      <c r="AI14" s="55" t="s">
        <v>20</v>
      </c>
      <c r="AJ14" s="55">
        <f t="shared" ca="1" si="2"/>
        <v>0.73855389419912043</v>
      </c>
      <c r="AK14" s="55">
        <v>13</v>
      </c>
      <c r="AL14" s="56" t="s">
        <v>19</v>
      </c>
      <c r="AM14" s="58">
        <f t="shared" ca="1" si="3"/>
        <v>0.98227570307637979</v>
      </c>
      <c r="AN14" s="55">
        <v>13</v>
      </c>
      <c r="AO14" s="56" t="s">
        <v>15</v>
      </c>
      <c r="AP14" s="55">
        <f t="shared" ca="1" si="4"/>
        <v>0.75048620380915565</v>
      </c>
      <c r="AQ14" s="55">
        <v>13</v>
      </c>
      <c r="AR14" s="56" t="s">
        <v>18</v>
      </c>
      <c r="AS14" s="55">
        <f t="shared" ca="1" si="5"/>
        <v>8.3479795345933083E-2</v>
      </c>
      <c r="AT14" s="55">
        <v>13</v>
      </c>
      <c r="AU14" s="56" t="s">
        <v>15</v>
      </c>
      <c r="AV14" s="55">
        <f t="shared" ca="1" si="6"/>
        <v>0.94119803597104534</v>
      </c>
      <c r="AW14" s="55">
        <v>13</v>
      </c>
      <c r="AX14" s="56" t="s">
        <v>17</v>
      </c>
      <c r="AY14" s="55">
        <f t="shared" ca="1" si="7"/>
        <v>0.87708038762107476</v>
      </c>
      <c r="AZ14" s="55">
        <v>13</v>
      </c>
      <c r="BA14" s="56" t="s">
        <v>15</v>
      </c>
      <c r="BB14" s="55">
        <f t="shared" ca="1" si="8"/>
        <v>0.29448164901455287</v>
      </c>
      <c r="BC14" s="55">
        <v>13</v>
      </c>
      <c r="BD14" s="56" t="s">
        <v>73</v>
      </c>
      <c r="BE14" s="55">
        <f t="shared" ca="1" si="9"/>
        <v>0.91760746256627446</v>
      </c>
      <c r="BF14" s="55">
        <v>13</v>
      </c>
      <c r="BG14" s="56" t="s">
        <v>15</v>
      </c>
      <c r="BH14" s="55">
        <f t="shared" ca="1" si="10"/>
        <v>0.71657658355717846</v>
      </c>
      <c r="BI14" s="55">
        <v>13</v>
      </c>
      <c r="BJ14" s="56" t="s">
        <v>16</v>
      </c>
    </row>
    <row r="15" spans="2:63" ht="20.100000000000001" customHeight="1" x14ac:dyDescent="0.25">
      <c r="B15" s="160" t="s">
        <v>3</v>
      </c>
      <c r="C15" s="160"/>
      <c r="D15" s="160"/>
      <c r="E15" s="152"/>
      <c r="F15" s="152"/>
      <c r="G15" s="152"/>
      <c r="H15" s="152"/>
      <c r="I15" s="152"/>
      <c r="J15" s="152"/>
      <c r="K15" s="152"/>
      <c r="L15" s="152"/>
      <c r="M15" s="153"/>
      <c r="N15" s="152">
        <v>2</v>
      </c>
      <c r="O15" s="158"/>
      <c r="P15" s="158"/>
      <c r="Q15" s="152">
        <v>3</v>
      </c>
      <c r="R15" s="158"/>
      <c r="S15" s="158"/>
      <c r="T15" s="152">
        <v>4</v>
      </c>
      <c r="U15" s="158"/>
      <c r="V15" s="158"/>
      <c r="W15" s="152">
        <v>5</v>
      </c>
      <c r="X15" s="158"/>
      <c r="Y15" s="158"/>
      <c r="Z15" s="152">
        <v>6</v>
      </c>
      <c r="AA15" s="158"/>
      <c r="AB15" s="158"/>
      <c r="AD15" s="55">
        <f t="shared" ca="1" si="0"/>
        <v>9.625085423161106E-2</v>
      </c>
      <c r="AE15" s="55">
        <v>14</v>
      </c>
      <c r="AF15" s="55" t="s">
        <v>22</v>
      </c>
      <c r="AG15" s="55">
        <f t="shared" ca="1" si="1"/>
        <v>4.896822944807866E-3</v>
      </c>
      <c r="AH15" s="55">
        <v>14</v>
      </c>
      <c r="AI15" s="55" t="s">
        <v>21</v>
      </c>
      <c r="AJ15" s="55">
        <f t="shared" ca="1" si="2"/>
        <v>0.17453305912984252</v>
      </c>
      <c r="AK15" s="55">
        <v>14</v>
      </c>
      <c r="AL15" s="56" t="s">
        <v>20</v>
      </c>
      <c r="AM15" s="58">
        <f t="shared" ca="1" si="3"/>
        <v>0.50880453301329598</v>
      </c>
      <c r="AN15" s="55">
        <v>14</v>
      </c>
      <c r="AO15" s="56" t="s">
        <v>41</v>
      </c>
      <c r="AP15" s="55">
        <f t="shared" ca="1" si="4"/>
        <v>0.97649393465810641</v>
      </c>
      <c r="AQ15" s="55">
        <v>14</v>
      </c>
      <c r="AR15" s="56" t="s">
        <v>41</v>
      </c>
      <c r="AS15" s="55">
        <f t="shared" ca="1" si="5"/>
        <v>0.9587826321870061</v>
      </c>
      <c r="AT15" s="55">
        <v>14</v>
      </c>
      <c r="AU15" s="56" t="s">
        <v>41</v>
      </c>
      <c r="AV15" s="55">
        <f t="shared" ca="1" si="6"/>
        <v>0.99961930051304282</v>
      </c>
      <c r="AW15" s="55">
        <v>14</v>
      </c>
      <c r="AX15" s="56" t="s">
        <v>41</v>
      </c>
      <c r="AY15" s="55">
        <f t="shared" ca="1" si="7"/>
        <v>2.3003400319595357E-2</v>
      </c>
      <c r="AZ15" s="55">
        <v>14</v>
      </c>
      <c r="BA15" s="56" t="s">
        <v>41</v>
      </c>
      <c r="BB15" s="55">
        <f t="shared" ca="1" si="8"/>
        <v>6.4401035099172943E-2</v>
      </c>
      <c r="BC15" s="55">
        <v>14</v>
      </c>
      <c r="BD15" s="56" t="s">
        <v>17</v>
      </c>
      <c r="BE15" s="55">
        <f t="shared" ca="1" si="9"/>
        <v>0.59847756004428254</v>
      </c>
      <c r="BF15" s="55">
        <v>14</v>
      </c>
      <c r="BG15" s="56" t="s">
        <v>41</v>
      </c>
      <c r="BH15" s="55">
        <f t="shared" ca="1" si="10"/>
        <v>0.76167867683821244</v>
      </c>
      <c r="BI15" s="55">
        <v>14</v>
      </c>
      <c r="BJ15" s="56" t="s">
        <v>41</v>
      </c>
    </row>
    <row r="16" spans="2:63" ht="20.100000000000001" customHeight="1" x14ac:dyDescent="0.25">
      <c r="B16" s="152"/>
      <c r="C16" s="152"/>
      <c r="D16" s="152"/>
      <c r="E16" s="152"/>
      <c r="F16" s="152"/>
      <c r="G16" s="152"/>
      <c r="H16" s="152"/>
      <c r="I16" s="152"/>
      <c r="J16" s="152"/>
      <c r="K16" s="152"/>
      <c r="L16" s="152"/>
      <c r="M16" s="153"/>
      <c r="N16" s="152">
        <f ca="1">RANDBETWEEN(1,3)</f>
        <v>3</v>
      </c>
      <c r="O16" s="158"/>
      <c r="P16" s="158"/>
      <c r="Q16" s="152">
        <f ca="1">RANDBETWEEN(1,3)</f>
        <v>2</v>
      </c>
      <c r="R16" s="158"/>
      <c r="S16" s="158"/>
      <c r="T16" s="152">
        <f ca="1">RANDBETWEEN(1,3)</f>
        <v>1</v>
      </c>
      <c r="U16" s="158"/>
      <c r="V16" s="158"/>
      <c r="W16" s="152">
        <f ca="1">RANDBETWEEN(1,3)</f>
        <v>1</v>
      </c>
      <c r="X16" s="158"/>
      <c r="Y16" s="158"/>
      <c r="Z16" s="152">
        <f ca="1">RANDBETWEEN(1,3)</f>
        <v>1</v>
      </c>
      <c r="AA16" s="158"/>
      <c r="AB16" s="158"/>
      <c r="AD16" s="55">
        <f t="shared" ca="1" si="0"/>
        <v>0.13402909740083746</v>
      </c>
      <c r="AE16" s="55">
        <v>15</v>
      </c>
      <c r="AF16" s="55" t="s">
        <v>23</v>
      </c>
      <c r="AG16" s="55">
        <f t="shared" ca="1" si="1"/>
        <v>0.44706730297601138</v>
      </c>
      <c r="AH16" s="55">
        <v>15</v>
      </c>
      <c r="AI16" s="55" t="s">
        <v>22</v>
      </c>
      <c r="AJ16" s="55">
        <f t="shared" ca="1" si="2"/>
        <v>0.96316405288440943</v>
      </c>
      <c r="AK16" s="55">
        <v>15</v>
      </c>
      <c r="AL16" s="56" t="s">
        <v>21</v>
      </c>
      <c r="AM16" s="58">
        <f t="shared" ca="1" si="3"/>
        <v>0.25371214107621076</v>
      </c>
      <c r="AN16" s="55">
        <v>15</v>
      </c>
      <c r="AO16" s="56" t="s">
        <v>16</v>
      </c>
      <c r="AP16" s="55">
        <f t="shared" ca="1" si="4"/>
        <v>0.8924587940767521</v>
      </c>
      <c r="AQ16" s="55">
        <v>15</v>
      </c>
      <c r="AR16" s="56" t="s">
        <v>19</v>
      </c>
      <c r="AS16" s="55">
        <f t="shared" ca="1" si="5"/>
        <v>0.74165543695464198</v>
      </c>
      <c r="AT16" s="55">
        <v>15</v>
      </c>
      <c r="AU16" s="56" t="s">
        <v>16</v>
      </c>
      <c r="AV16" s="55">
        <f t="shared" ca="1" si="6"/>
        <v>0.5503887626822157</v>
      </c>
      <c r="AW16" s="55">
        <v>15</v>
      </c>
      <c r="AX16" s="56" t="s">
        <v>18</v>
      </c>
      <c r="AY16" s="55">
        <f t="shared" ca="1" si="7"/>
        <v>0.48466013622875992</v>
      </c>
      <c r="AZ16" s="55">
        <v>15</v>
      </c>
      <c r="BA16" s="56" t="s">
        <v>16</v>
      </c>
      <c r="BB16" s="55">
        <f t="shared" ca="1" si="8"/>
        <v>0.35217726806118199</v>
      </c>
      <c r="BC16" s="55">
        <v>15</v>
      </c>
      <c r="BD16" s="56" t="s">
        <v>74</v>
      </c>
      <c r="BE16" s="55">
        <f t="shared" ca="1" si="9"/>
        <v>0.61660038468307621</v>
      </c>
      <c r="BF16" s="55">
        <v>15</v>
      </c>
      <c r="BG16" s="56" t="s">
        <v>16</v>
      </c>
      <c r="BH16" s="55">
        <f t="shared" ca="1" si="10"/>
        <v>0.6983223740613258</v>
      </c>
      <c r="BI16" s="55">
        <v>15</v>
      </c>
      <c r="BJ16" s="56" t="s">
        <v>17</v>
      </c>
    </row>
    <row r="17" spans="2:62" ht="20.100000000000001" customHeight="1" x14ac:dyDescent="0.25">
      <c r="B17" s="163" t="s">
        <v>5</v>
      </c>
      <c r="C17" s="163"/>
      <c r="D17" s="163"/>
      <c r="E17" s="163"/>
      <c r="F17" s="164"/>
      <c r="G17" s="164"/>
      <c r="H17" s="165"/>
      <c r="I17" s="166" t="str">
        <f ca="1">CHOOSE(RANDBETWEEN(1,2),"YES","NO")</f>
        <v>NO</v>
      </c>
      <c r="J17" s="158"/>
      <c r="K17" s="163" t="s">
        <v>6</v>
      </c>
      <c r="L17" s="164"/>
      <c r="M17" s="164"/>
      <c r="N17" s="164"/>
      <c r="O17" s="164"/>
      <c r="P17" s="165"/>
      <c r="Q17" s="166" t="str">
        <f ca="1">CHOOSE(RANDBETWEEN(1,2),"YES","NO")</f>
        <v>YES</v>
      </c>
      <c r="R17" s="158"/>
      <c r="S17" s="158"/>
      <c r="T17" s="167" t="s">
        <v>7</v>
      </c>
      <c r="U17" s="168"/>
      <c r="V17" s="168"/>
      <c r="W17" s="168"/>
      <c r="X17" s="168"/>
      <c r="Y17" s="169"/>
      <c r="Z17" s="166" t="str">
        <f ca="1">VLOOKUP(A100,B101:C105,2,FALSE)</f>
        <v>J</v>
      </c>
      <c r="AA17" s="169"/>
      <c r="AB17" s="80"/>
      <c r="AD17" s="55">
        <f t="shared" ca="1" si="0"/>
        <v>0.34862298287716997</v>
      </c>
      <c r="AE17" s="55">
        <v>16</v>
      </c>
      <c r="AF17" s="55" t="s">
        <v>1</v>
      </c>
      <c r="AG17" s="55">
        <f t="shared" ca="1" si="1"/>
        <v>4.9139737296467811E-2</v>
      </c>
      <c r="AH17" s="55">
        <v>16</v>
      </c>
      <c r="AI17" s="55" t="s">
        <v>23</v>
      </c>
      <c r="AJ17" s="55">
        <f t="shared" ca="1" si="2"/>
        <v>0.53824957057553224</v>
      </c>
      <c r="AK17" s="55">
        <v>16</v>
      </c>
      <c r="AL17" s="56" t="s">
        <v>22</v>
      </c>
      <c r="AM17" s="58">
        <f t="shared" ca="1" si="3"/>
        <v>0.40690144477967183</v>
      </c>
      <c r="AN17" s="55">
        <v>16</v>
      </c>
      <c r="AO17" s="56" t="s">
        <v>42</v>
      </c>
      <c r="AP17" s="55">
        <f t="shared" ca="1" si="4"/>
        <v>0.27966568142406423</v>
      </c>
      <c r="AQ17" s="55">
        <v>16</v>
      </c>
      <c r="AR17" s="56" t="s">
        <v>20</v>
      </c>
      <c r="AS17" s="55">
        <f t="shared" ca="1" si="5"/>
        <v>0.97504648484210732</v>
      </c>
      <c r="AT17" s="55">
        <v>16</v>
      </c>
      <c r="AU17" s="56" t="s">
        <v>42</v>
      </c>
      <c r="AV17" s="55">
        <f t="shared" ca="1" si="6"/>
        <v>0.64831369485205437</v>
      </c>
      <c r="AW17" s="55">
        <v>16</v>
      </c>
      <c r="AX17" s="56" t="s">
        <v>19</v>
      </c>
      <c r="AY17" s="55">
        <f t="shared" ca="1" si="7"/>
        <v>0.7300093916218876</v>
      </c>
      <c r="AZ17" s="55">
        <v>16</v>
      </c>
      <c r="BA17" s="56" t="s">
        <v>42</v>
      </c>
      <c r="BB17" s="55">
        <f t="shared" ca="1" si="8"/>
        <v>0.71914926204791496</v>
      </c>
      <c r="BC17" s="55">
        <v>16</v>
      </c>
      <c r="BD17" s="56" t="s">
        <v>18</v>
      </c>
      <c r="BE17" s="55">
        <f t="shared" ca="1" si="9"/>
        <v>0.12455738358099111</v>
      </c>
      <c r="BF17" s="55">
        <v>16</v>
      </c>
      <c r="BG17" s="56" t="s">
        <v>42</v>
      </c>
      <c r="BH17" s="55">
        <f t="shared" ca="1" si="10"/>
        <v>0.96147321363867921</v>
      </c>
      <c r="BI17" s="55">
        <v>16</v>
      </c>
      <c r="BJ17" s="56" t="s">
        <v>42</v>
      </c>
    </row>
    <row r="18" spans="2:62" ht="20.100000000000001" customHeight="1" x14ac:dyDescent="0.25">
      <c r="B18" s="161"/>
      <c r="C18" s="161"/>
      <c r="D18" s="161"/>
      <c r="E18" s="161"/>
      <c r="F18" s="161"/>
      <c r="G18" s="161"/>
      <c r="H18" s="161"/>
      <c r="I18" s="161"/>
      <c r="J18" s="161"/>
      <c r="K18" s="161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1"/>
      <c r="Y18" s="161"/>
      <c r="Z18" s="161"/>
      <c r="AA18" s="161"/>
      <c r="AB18" s="161"/>
      <c r="AD18" s="55">
        <f t="shared" ca="1" si="0"/>
        <v>1.846293017702183E-2</v>
      </c>
      <c r="AE18" s="55">
        <v>17</v>
      </c>
      <c r="AF18" s="55" t="s">
        <v>24</v>
      </c>
      <c r="AG18" s="55">
        <f t="shared" ca="1" si="1"/>
        <v>0.12767493060893409</v>
      </c>
      <c r="AH18" s="55">
        <v>17</v>
      </c>
      <c r="AI18" s="55" t="s">
        <v>1</v>
      </c>
      <c r="AJ18" s="55">
        <f t="shared" ca="1" si="2"/>
        <v>0.52927100276834449</v>
      </c>
      <c r="AK18" s="55">
        <v>17</v>
      </c>
      <c r="AL18" s="56" t="s">
        <v>23</v>
      </c>
      <c r="AM18" s="58">
        <f t="shared" ca="1" si="3"/>
        <v>0.73709641644970403</v>
      </c>
      <c r="AN18" s="55">
        <v>17</v>
      </c>
      <c r="AO18" s="56" t="s">
        <v>17</v>
      </c>
      <c r="AP18" s="55">
        <f t="shared" ca="1" si="4"/>
        <v>2.5221023044221025E-2</v>
      </c>
      <c r="AQ18" s="55">
        <v>17</v>
      </c>
      <c r="AR18" s="56" t="s">
        <v>60</v>
      </c>
      <c r="AS18" s="55">
        <f t="shared" ca="1" si="5"/>
        <v>0.42525027922113301</v>
      </c>
      <c r="AT18" s="55">
        <v>17</v>
      </c>
      <c r="AU18" s="56" t="s">
        <v>17</v>
      </c>
      <c r="AV18" s="55">
        <f t="shared" ca="1" si="6"/>
        <v>4.5466882064847836E-2</v>
      </c>
      <c r="AW18" s="55">
        <v>17</v>
      </c>
      <c r="AX18" s="56" t="s">
        <v>60</v>
      </c>
      <c r="AY18" s="55">
        <f t="shared" ca="1" si="7"/>
        <v>0.39281661170537641</v>
      </c>
      <c r="AZ18" s="55">
        <v>17</v>
      </c>
      <c r="BA18" s="56" t="s">
        <v>17</v>
      </c>
      <c r="BB18" s="55">
        <f t="shared" ca="1" si="8"/>
        <v>0.56044358721840015</v>
      </c>
      <c r="BC18" s="55">
        <v>17</v>
      </c>
      <c r="BD18" s="56" t="s">
        <v>19</v>
      </c>
      <c r="BE18" s="55">
        <f t="shared" ca="1" si="9"/>
        <v>0.434483583023069</v>
      </c>
      <c r="BF18" s="55">
        <v>17</v>
      </c>
      <c r="BG18" s="56" t="s">
        <v>17</v>
      </c>
      <c r="BH18" s="55">
        <f t="shared" ca="1" si="10"/>
        <v>0.50605876740894706</v>
      </c>
      <c r="BI18" s="55">
        <v>17</v>
      </c>
      <c r="BJ18" s="56" t="s">
        <v>18</v>
      </c>
    </row>
    <row r="19" spans="2:62" ht="20.100000000000001" customHeight="1" x14ac:dyDescent="0.25">
      <c r="B19" s="162"/>
      <c r="C19" s="162"/>
      <c r="D19" s="162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D19" s="55">
        <f t="shared" ca="1" si="0"/>
        <v>0.14358661698992459</v>
      </c>
      <c r="AE19" s="55">
        <v>18</v>
      </c>
      <c r="AF19" s="55" t="s">
        <v>25</v>
      </c>
      <c r="AG19" s="55">
        <f t="shared" ca="1" si="1"/>
        <v>0.67683865016321842</v>
      </c>
      <c r="AH19" s="55">
        <v>18</v>
      </c>
      <c r="AI19" s="55" t="s">
        <v>24</v>
      </c>
      <c r="AJ19" s="55">
        <f t="shared" ca="1" si="2"/>
        <v>0.1194578799338375</v>
      </c>
      <c r="AK19" s="55">
        <v>18</v>
      </c>
      <c r="AL19" s="56" t="s">
        <v>1</v>
      </c>
      <c r="AM19" s="58">
        <f t="shared" ca="1" si="3"/>
        <v>0.69285636174914433</v>
      </c>
      <c r="AN19" s="55">
        <v>18</v>
      </c>
      <c r="AO19" s="56" t="s">
        <v>43</v>
      </c>
      <c r="AP19" s="55">
        <f t="shared" ca="1" si="4"/>
        <v>0.24240851589598988</v>
      </c>
      <c r="AQ19" s="55">
        <v>18</v>
      </c>
      <c r="AR19" s="56" t="s">
        <v>21</v>
      </c>
      <c r="AS19" s="55">
        <f t="shared" ca="1" si="5"/>
        <v>0.99369178671836966</v>
      </c>
      <c r="AT19" s="55">
        <v>18</v>
      </c>
      <c r="AU19" s="56" t="s">
        <v>43</v>
      </c>
      <c r="AV19" s="55">
        <f t="shared" ca="1" si="6"/>
        <v>5.5359176590672354E-2</v>
      </c>
      <c r="AW19" s="55">
        <v>18</v>
      </c>
      <c r="AX19" s="56" t="s">
        <v>20</v>
      </c>
      <c r="AY19" s="55">
        <f t="shared" ca="1" si="7"/>
        <v>0.67125994556780322</v>
      </c>
      <c r="AZ19" s="55">
        <v>18</v>
      </c>
      <c r="BA19" s="56" t="s">
        <v>43</v>
      </c>
      <c r="BB19" s="55">
        <f t="shared" ca="1" si="8"/>
        <v>0.40085585700386528</v>
      </c>
      <c r="BC19" s="55">
        <v>18</v>
      </c>
      <c r="BD19" s="56" t="s">
        <v>43</v>
      </c>
      <c r="BE19" s="55">
        <f t="shared" ca="1" si="9"/>
        <v>0.39274235469353225</v>
      </c>
      <c r="BF19" s="55">
        <v>18</v>
      </c>
      <c r="BG19" s="56" t="s">
        <v>43</v>
      </c>
      <c r="BH19" s="55">
        <f t="shared" ca="1" si="10"/>
        <v>0.37607764100636121</v>
      </c>
      <c r="BI19" s="55">
        <v>18</v>
      </c>
      <c r="BJ19" s="56" t="s">
        <v>43</v>
      </c>
    </row>
    <row r="20" spans="2:62" ht="20.100000000000001" customHeight="1" x14ac:dyDescent="0.25">
      <c r="B20" s="162"/>
      <c r="C20" s="162"/>
      <c r="D20" s="162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D20" s="55">
        <f t="shared" ca="1" si="0"/>
        <v>0.44037534991213745</v>
      </c>
      <c r="AE20" s="55">
        <v>19</v>
      </c>
      <c r="AF20" s="55" t="s">
        <v>26</v>
      </c>
      <c r="AG20" s="55">
        <f t="shared" ca="1" si="1"/>
        <v>0.8912133034225046</v>
      </c>
      <c r="AH20" s="55">
        <v>19</v>
      </c>
      <c r="AI20" s="55" t="s">
        <v>25</v>
      </c>
      <c r="AJ20" s="55">
        <f t="shared" ca="1" si="2"/>
        <v>0.35789993620521843</v>
      </c>
      <c r="AK20" s="55">
        <v>19</v>
      </c>
      <c r="AL20" s="56" t="s">
        <v>35</v>
      </c>
      <c r="AM20" s="58">
        <f t="shared" ca="1" si="3"/>
        <v>0.51665765026668031</v>
      </c>
      <c r="AN20" s="55">
        <v>19</v>
      </c>
      <c r="AO20" s="56" t="s">
        <v>18</v>
      </c>
      <c r="AP20" s="55">
        <f t="shared" ca="1" si="4"/>
        <v>0.92951587009975956</v>
      </c>
      <c r="AQ20" s="55">
        <v>19</v>
      </c>
      <c r="AR20" s="56" t="s">
        <v>22</v>
      </c>
      <c r="AS20" s="55">
        <f t="shared" ca="1" si="5"/>
        <v>0.38871743127047698</v>
      </c>
      <c r="AT20" s="55">
        <v>19</v>
      </c>
      <c r="AU20" s="56" t="s">
        <v>18</v>
      </c>
      <c r="AV20" s="55">
        <f t="shared" ca="1" si="6"/>
        <v>0.38326559539165383</v>
      </c>
      <c r="AW20" s="55">
        <v>19</v>
      </c>
      <c r="AX20" s="56" t="s">
        <v>21</v>
      </c>
      <c r="AY20" s="55">
        <f t="shared" ca="1" si="7"/>
        <v>0.11183538867000919</v>
      </c>
      <c r="AZ20" s="55">
        <v>19</v>
      </c>
      <c r="BA20" s="56" t="s">
        <v>18</v>
      </c>
      <c r="BB20" s="55">
        <f t="shared" ca="1" si="8"/>
        <v>5.381841688011213E-2</v>
      </c>
      <c r="BC20" s="55">
        <v>19</v>
      </c>
      <c r="BD20" s="56" t="s">
        <v>20</v>
      </c>
      <c r="BE20" s="55">
        <f t="shared" ca="1" si="9"/>
        <v>0.77363858884629877</v>
      </c>
      <c r="BF20" s="55">
        <v>19</v>
      </c>
      <c r="BG20" s="56" t="s">
        <v>18</v>
      </c>
      <c r="BH20" s="55">
        <f t="shared" ca="1" si="10"/>
        <v>0.86894969431006175</v>
      </c>
      <c r="BI20" s="55">
        <v>19</v>
      </c>
      <c r="BJ20" s="56" t="s">
        <v>19</v>
      </c>
    </row>
    <row r="21" spans="2:62" ht="20.100000000000001" customHeight="1" x14ac:dyDescent="0.25">
      <c r="B21" s="162"/>
      <c r="C21" s="162"/>
      <c r="D21" s="162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D21" s="55">
        <f t="shared" ca="1" si="0"/>
        <v>0.58369780559689721</v>
      </c>
      <c r="AE21" s="55">
        <v>20</v>
      </c>
      <c r="AF21" s="55" t="s">
        <v>27</v>
      </c>
      <c r="AG21" s="55">
        <f t="shared" ca="1" si="1"/>
        <v>0.63061129895237966</v>
      </c>
      <c r="AH21" s="55">
        <v>20</v>
      </c>
      <c r="AI21" s="55">
        <v>20</v>
      </c>
      <c r="AJ21" s="55">
        <f t="shared" ca="1" si="2"/>
        <v>0.69978473088233906</v>
      </c>
      <c r="AK21" s="55">
        <v>20</v>
      </c>
      <c r="AL21" s="56" t="s">
        <v>24</v>
      </c>
      <c r="AM21" s="58">
        <f t="shared" ca="1" si="3"/>
        <v>0.29328708134498416</v>
      </c>
      <c r="AN21" s="55">
        <v>20</v>
      </c>
      <c r="AO21" s="56" t="s">
        <v>44</v>
      </c>
      <c r="AP21" s="55">
        <f t="shared" ca="1" si="4"/>
        <v>0.20352623012797999</v>
      </c>
      <c r="AQ21" s="55">
        <v>20</v>
      </c>
      <c r="AR21" s="56" t="s">
        <v>44</v>
      </c>
      <c r="AS21" s="55">
        <f t="shared" ca="1" si="5"/>
        <v>0.61631645728831119</v>
      </c>
      <c r="AT21" s="55">
        <v>20</v>
      </c>
      <c r="AU21" s="56" t="s">
        <v>44</v>
      </c>
      <c r="AV21" s="55">
        <f t="shared" ca="1" si="6"/>
        <v>0.42138154210019152</v>
      </c>
      <c r="AW21" s="55">
        <v>20</v>
      </c>
      <c r="AX21" s="56" t="s">
        <v>44</v>
      </c>
      <c r="AY21" s="55">
        <f t="shared" ca="1" si="7"/>
        <v>0.66786439400948094</v>
      </c>
      <c r="AZ21" s="55">
        <v>20</v>
      </c>
      <c r="BA21" s="56" t="s">
        <v>44</v>
      </c>
      <c r="BB21" s="55">
        <f t="shared" ca="1" si="8"/>
        <v>0.35667958570456004</v>
      </c>
      <c r="BC21" s="55">
        <v>20</v>
      </c>
      <c r="BD21" s="56" t="s">
        <v>44</v>
      </c>
      <c r="BE21" s="55">
        <f t="shared" ca="1" si="9"/>
        <v>0.59502910699524336</v>
      </c>
      <c r="BF21" s="55">
        <v>20</v>
      </c>
      <c r="BG21" s="56" t="s">
        <v>44</v>
      </c>
      <c r="BH21" s="55">
        <f t="shared" ca="1" si="10"/>
        <v>0.63464277284270409</v>
      </c>
      <c r="BI21" s="55">
        <v>20</v>
      </c>
      <c r="BJ21" s="56" t="s">
        <v>20</v>
      </c>
    </row>
    <row r="22" spans="2:62" ht="20.100000000000001" customHeight="1" x14ac:dyDescent="0.25">
      <c r="B22" s="162"/>
      <c r="C22" s="162"/>
      <c r="D22" s="162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D22" s="55">
        <f t="shared" ca="1" si="0"/>
        <v>8.5712524297073767E-2</v>
      </c>
      <c r="AE22" s="55">
        <v>21</v>
      </c>
      <c r="AF22" s="55" t="s">
        <v>28</v>
      </c>
      <c r="AG22" s="55">
        <f t="shared" ca="1" si="1"/>
        <v>0.21966325865701941</v>
      </c>
      <c r="AH22" s="55">
        <v>21</v>
      </c>
      <c r="AI22" s="55" t="s">
        <v>26</v>
      </c>
      <c r="AJ22" s="55">
        <f t="shared" ca="1" si="2"/>
        <v>0.68774305531206459</v>
      </c>
      <c r="AK22" s="55">
        <v>21</v>
      </c>
      <c r="AL22" s="56" t="s">
        <v>25</v>
      </c>
      <c r="AM22" s="58">
        <f t="shared" ca="1" si="3"/>
        <v>0.67466895647606084</v>
      </c>
      <c r="AN22" s="55">
        <v>21</v>
      </c>
      <c r="AO22" s="56" t="s">
        <v>19</v>
      </c>
      <c r="AP22" s="55">
        <f t="shared" ca="1" si="4"/>
        <v>0.67491840105141698</v>
      </c>
      <c r="AQ22" s="55">
        <v>21</v>
      </c>
      <c r="AR22" s="56" t="s">
        <v>23</v>
      </c>
      <c r="AS22" s="55">
        <f t="shared" ca="1" si="5"/>
        <v>5.7177686202463995E-2</v>
      </c>
      <c r="AT22" s="55">
        <v>21</v>
      </c>
      <c r="AU22" s="56" t="s">
        <v>19</v>
      </c>
      <c r="AV22" s="55">
        <f t="shared" ca="1" si="6"/>
        <v>0.45713220426941836</v>
      </c>
      <c r="AW22" s="55">
        <v>21</v>
      </c>
      <c r="AX22" s="56" t="s">
        <v>22</v>
      </c>
      <c r="AY22" s="55">
        <f t="shared" ca="1" si="7"/>
        <v>0.60621360936793744</v>
      </c>
      <c r="AZ22" s="55">
        <v>21</v>
      </c>
      <c r="BA22" s="56" t="s">
        <v>19</v>
      </c>
      <c r="BB22" s="55">
        <f t="shared" ca="1" si="8"/>
        <v>0.83137021680310497</v>
      </c>
      <c r="BC22" s="55">
        <v>21</v>
      </c>
      <c r="BD22" s="56" t="s">
        <v>21</v>
      </c>
      <c r="BE22" s="55">
        <f t="shared" ca="1" si="9"/>
        <v>0.98650549353506778</v>
      </c>
      <c r="BF22" s="55">
        <v>21</v>
      </c>
      <c r="BG22" s="56" t="s">
        <v>19</v>
      </c>
      <c r="BH22" s="55">
        <f t="shared" ca="1" si="10"/>
        <v>0.62496648476020811</v>
      </c>
      <c r="BI22" s="55">
        <v>21</v>
      </c>
      <c r="BJ22" s="56" t="s">
        <v>77</v>
      </c>
    </row>
    <row r="23" spans="2:62" ht="20.100000000000001" customHeight="1" x14ac:dyDescent="0.25">
      <c r="B23" s="162"/>
      <c r="C23" s="162"/>
      <c r="D23" s="162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D23" s="55">
        <f t="shared" ca="1" si="0"/>
        <v>0.92220695100193728</v>
      </c>
      <c r="AE23" s="55">
        <v>22</v>
      </c>
      <c r="AF23" s="55" t="s">
        <v>29</v>
      </c>
      <c r="AG23" s="55">
        <f t="shared" ca="1" si="1"/>
        <v>0.29777414280746062</v>
      </c>
      <c r="AH23" s="55">
        <v>22</v>
      </c>
      <c r="AI23" s="55" t="s">
        <v>27</v>
      </c>
      <c r="AJ23" s="55">
        <f t="shared" ca="1" si="2"/>
        <v>0.48746796443884388</v>
      </c>
      <c r="AK23" s="55">
        <v>22</v>
      </c>
      <c r="AL23" s="56" t="s">
        <v>26</v>
      </c>
      <c r="AM23" s="58">
        <f t="shared" ca="1" si="3"/>
        <v>0.32558585023943953</v>
      </c>
      <c r="AN23" s="55">
        <v>22</v>
      </c>
      <c r="AO23" s="56" t="s">
        <v>45</v>
      </c>
      <c r="AP23" s="55">
        <f t="shared" ca="1" si="4"/>
        <v>0.25919315474999849</v>
      </c>
      <c r="AQ23" s="55">
        <v>22</v>
      </c>
      <c r="AR23" s="56" t="s">
        <v>1</v>
      </c>
      <c r="AS23" s="55">
        <f t="shared" ca="1" si="5"/>
        <v>0.64220626162244765</v>
      </c>
      <c r="AT23" s="55">
        <v>22</v>
      </c>
      <c r="AU23" s="56" t="s">
        <v>45</v>
      </c>
      <c r="AV23" s="55">
        <f t="shared" ca="1" si="6"/>
        <v>0.59708165655759826</v>
      </c>
      <c r="AW23" s="55">
        <v>22</v>
      </c>
      <c r="AX23" s="56" t="s">
        <v>45</v>
      </c>
      <c r="AY23" s="55">
        <f t="shared" ca="1" si="7"/>
        <v>0.55309257827559566</v>
      </c>
      <c r="AZ23" s="55">
        <v>22</v>
      </c>
      <c r="BA23" s="56" t="s">
        <v>45</v>
      </c>
      <c r="BB23" s="55">
        <f t="shared" ca="1" si="8"/>
        <v>0.49693931601331209</v>
      </c>
      <c r="BC23" s="55">
        <v>22</v>
      </c>
      <c r="BD23" s="56" t="s">
        <v>22</v>
      </c>
      <c r="BE23" s="55">
        <f t="shared" ca="1" si="9"/>
        <v>0.76812158784324747</v>
      </c>
      <c r="BF23" s="55">
        <v>22</v>
      </c>
      <c r="BG23" s="56" t="s">
        <v>45</v>
      </c>
      <c r="BH23" s="55">
        <f t="shared" ca="1" si="10"/>
        <v>0.28468407598260315</v>
      </c>
      <c r="BI23" s="55">
        <v>22</v>
      </c>
      <c r="BJ23" s="56" t="s">
        <v>21</v>
      </c>
    </row>
    <row r="24" spans="2:62" ht="20.100000000000001" customHeight="1" x14ac:dyDescent="0.25">
      <c r="B24" s="162"/>
      <c r="C24" s="162"/>
      <c r="D24" s="162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D24" s="55">
        <f t="shared" ca="1" si="0"/>
        <v>0.20222506647364102</v>
      </c>
      <c r="AE24" s="55">
        <v>23</v>
      </c>
      <c r="AF24" s="55" t="s">
        <v>30</v>
      </c>
      <c r="AG24" s="55">
        <f t="shared" ca="1" si="1"/>
        <v>0.73831350675744578</v>
      </c>
      <c r="AH24" s="55">
        <v>23</v>
      </c>
      <c r="AI24" s="55" t="s">
        <v>28</v>
      </c>
      <c r="AJ24" s="55">
        <f t="shared" ca="1" si="2"/>
        <v>0.95239455406439077</v>
      </c>
      <c r="AK24" s="55">
        <v>23</v>
      </c>
      <c r="AL24" s="56" t="s">
        <v>27</v>
      </c>
      <c r="AM24" s="58">
        <f t="shared" ca="1" si="3"/>
        <v>0.38674796074903461</v>
      </c>
      <c r="AN24" s="55">
        <v>23</v>
      </c>
      <c r="AO24" s="56" t="s">
        <v>20</v>
      </c>
      <c r="AP24" s="55">
        <f t="shared" ca="1" si="4"/>
        <v>0.4937755967620393</v>
      </c>
      <c r="AQ24" s="55">
        <v>23</v>
      </c>
      <c r="AR24" s="56" t="s">
        <v>24</v>
      </c>
      <c r="AS24" s="55">
        <f t="shared" ca="1" si="5"/>
        <v>3.0379742731796E-2</v>
      </c>
      <c r="AT24" s="55">
        <v>23</v>
      </c>
      <c r="AU24" s="56" t="s">
        <v>20</v>
      </c>
      <c r="AV24" s="55">
        <f t="shared" ca="1" si="6"/>
        <v>0.8215751280680188</v>
      </c>
      <c r="AW24" s="55">
        <v>23</v>
      </c>
      <c r="AX24" s="56" t="s">
        <v>23</v>
      </c>
      <c r="AY24" s="55">
        <f t="shared" ca="1" si="7"/>
        <v>0.61171840307156911</v>
      </c>
      <c r="AZ24" s="55">
        <v>23</v>
      </c>
      <c r="BA24" s="56" t="s">
        <v>20</v>
      </c>
      <c r="BB24" s="55">
        <f t="shared" ca="1" si="8"/>
        <v>0.48854801483590748</v>
      </c>
      <c r="BC24" s="55">
        <v>23</v>
      </c>
      <c r="BD24" s="56" t="s">
        <v>75</v>
      </c>
      <c r="BE24" s="55">
        <f t="shared" ca="1" si="9"/>
        <v>0.26236354818623386</v>
      </c>
      <c r="BF24" s="55">
        <v>23</v>
      </c>
      <c r="BG24" s="56" t="s">
        <v>20</v>
      </c>
      <c r="BH24" s="55">
        <f t="shared" ca="1" si="10"/>
        <v>0.13223549206702057</v>
      </c>
      <c r="BI24" s="55">
        <v>23</v>
      </c>
      <c r="BJ24" s="56" t="s">
        <v>75</v>
      </c>
    </row>
    <row r="25" spans="2:62" ht="20.100000000000001" customHeight="1" x14ac:dyDescent="0.25">
      <c r="B25" s="173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3"/>
      <c r="P25" s="173"/>
      <c r="Q25" s="173"/>
      <c r="R25" s="173"/>
      <c r="S25" s="173"/>
      <c r="T25" s="173"/>
      <c r="U25" s="173"/>
      <c r="V25" s="173"/>
      <c r="W25" s="173"/>
      <c r="X25" s="173"/>
      <c r="Y25" s="173"/>
      <c r="Z25" s="173"/>
      <c r="AA25" s="173"/>
      <c r="AB25" s="173"/>
      <c r="AD25" s="55">
        <f t="shared" ca="1" si="0"/>
        <v>0.61578960090505508</v>
      </c>
      <c r="AE25" s="55">
        <v>24</v>
      </c>
      <c r="AF25" s="55" t="s">
        <v>4</v>
      </c>
      <c r="AG25" s="55">
        <f t="shared" ca="1" si="1"/>
        <v>2.7193337196452116E-2</v>
      </c>
      <c r="AH25" s="55">
        <v>24</v>
      </c>
      <c r="AI25" s="55" t="s">
        <v>29</v>
      </c>
      <c r="AJ25" s="55">
        <f t="shared" ca="1" si="2"/>
        <v>0.8377320101351321</v>
      </c>
      <c r="AK25" s="55">
        <v>24</v>
      </c>
      <c r="AL25" s="56" t="s">
        <v>28</v>
      </c>
      <c r="AM25" s="58">
        <f t="shared" ca="1" si="3"/>
        <v>0.73484371528487669</v>
      </c>
      <c r="AN25" s="55">
        <v>24</v>
      </c>
      <c r="AO25" s="56" t="s">
        <v>46</v>
      </c>
      <c r="AP25" s="55">
        <f t="shared" ca="1" si="4"/>
        <v>0.51189179754618697</v>
      </c>
      <c r="AQ25" s="55">
        <v>24</v>
      </c>
      <c r="AR25" s="56" t="s">
        <v>46</v>
      </c>
      <c r="AS25" s="55">
        <f t="shared" ca="1" si="5"/>
        <v>0.2566768210141932</v>
      </c>
      <c r="AT25" s="55">
        <v>24</v>
      </c>
      <c r="AU25" s="56" t="s">
        <v>46</v>
      </c>
      <c r="AV25" s="55">
        <f t="shared" ca="1" si="6"/>
        <v>0.9398746449140003</v>
      </c>
      <c r="AW25" s="55">
        <v>24</v>
      </c>
      <c r="AX25" s="56" t="s">
        <v>1</v>
      </c>
      <c r="AY25" s="55">
        <f t="shared" ca="1" si="7"/>
        <v>0.31690009512291251</v>
      </c>
      <c r="AZ25" s="55">
        <v>24</v>
      </c>
      <c r="BA25" s="56" t="s">
        <v>46</v>
      </c>
      <c r="BB25" s="55">
        <f t="shared" ca="1" si="8"/>
        <v>0.95477721530987814</v>
      </c>
      <c r="BC25" s="55">
        <v>24</v>
      </c>
      <c r="BD25" s="56" t="s">
        <v>23</v>
      </c>
      <c r="BE25" s="55">
        <f t="shared" ca="1" si="9"/>
        <v>0.51278979202004182</v>
      </c>
      <c r="BF25" s="55">
        <v>24</v>
      </c>
      <c r="BG25" s="56" t="s">
        <v>46</v>
      </c>
      <c r="BH25" s="55">
        <f t="shared" ca="1" si="10"/>
        <v>0.95866759468772234</v>
      </c>
      <c r="BI25" s="55">
        <v>24</v>
      </c>
      <c r="BJ25" s="56" t="s">
        <v>22</v>
      </c>
    </row>
    <row r="26" spans="2:62" ht="20.100000000000001" customHeight="1" x14ac:dyDescent="0.25">
      <c r="B26" s="174"/>
      <c r="C26" s="175"/>
      <c r="D26" s="175"/>
      <c r="E26" s="175"/>
      <c r="F26" s="175"/>
      <c r="G26" s="175"/>
      <c r="H26" s="175"/>
      <c r="I26" s="175"/>
      <c r="J26" s="175"/>
      <c r="K26" s="162"/>
      <c r="L26" s="170"/>
      <c r="M26" s="170"/>
      <c r="N26" s="162"/>
      <c r="O26" s="170"/>
      <c r="P26" s="170"/>
      <c r="Q26" s="162"/>
      <c r="R26" s="170"/>
      <c r="S26" s="170"/>
      <c r="T26" s="162"/>
      <c r="U26" s="170"/>
      <c r="V26" s="170"/>
      <c r="W26" s="162"/>
      <c r="X26" s="170"/>
      <c r="Y26" s="170"/>
      <c r="Z26" s="162"/>
      <c r="AA26" s="170"/>
      <c r="AB26" s="170"/>
      <c r="AD26" s="55">
        <f t="shared" ca="1" si="0"/>
        <v>7.290568110035256E-3</v>
      </c>
      <c r="AE26" s="55">
        <v>25</v>
      </c>
      <c r="AF26" s="55" t="s">
        <v>31</v>
      </c>
      <c r="AG26" s="55">
        <f t="shared" ca="1" si="1"/>
        <v>0.32409934618828407</v>
      </c>
      <c r="AH26" s="55">
        <v>25</v>
      </c>
      <c r="AI26" s="55" t="s">
        <v>30</v>
      </c>
      <c r="AJ26" s="55">
        <f t="shared" ca="1" si="2"/>
        <v>0.34165031923426503</v>
      </c>
      <c r="AK26" s="55">
        <v>25</v>
      </c>
      <c r="AL26" s="56" t="s">
        <v>36</v>
      </c>
      <c r="AM26" s="58">
        <f t="shared" ca="1" si="3"/>
        <v>5.464404557193725E-2</v>
      </c>
      <c r="AN26" s="55">
        <v>25</v>
      </c>
      <c r="AO26" s="56" t="s">
        <v>21</v>
      </c>
      <c r="AP26" s="55">
        <f t="shared" ca="1" si="4"/>
        <v>0.10826447550914331</v>
      </c>
      <c r="AQ26" s="55">
        <v>25</v>
      </c>
      <c r="AR26" s="56" t="s">
        <v>25</v>
      </c>
      <c r="AS26" s="55">
        <f t="shared" ca="1" si="5"/>
        <v>0.7497596744532421</v>
      </c>
      <c r="AT26" s="55">
        <v>25</v>
      </c>
      <c r="AU26" s="56" t="s">
        <v>21</v>
      </c>
      <c r="AV26" s="55">
        <f t="shared" ca="1" si="6"/>
        <v>0.22946351166638201</v>
      </c>
      <c r="AW26" s="55">
        <v>25</v>
      </c>
      <c r="AX26" s="56" t="s">
        <v>36</v>
      </c>
      <c r="AY26" s="55">
        <f t="shared" ca="1" si="7"/>
        <v>0.90098432567918185</v>
      </c>
      <c r="AZ26" s="55">
        <v>25</v>
      </c>
      <c r="BA26" s="56" t="s">
        <v>21</v>
      </c>
      <c r="BB26" s="55">
        <f t="shared" ca="1" si="8"/>
        <v>0.40116582396782519</v>
      </c>
      <c r="BC26" s="55">
        <v>25</v>
      </c>
      <c r="BD26" s="56" t="s">
        <v>36</v>
      </c>
      <c r="BE26" s="55">
        <f t="shared" ca="1" si="9"/>
        <v>0.51852621516889696</v>
      </c>
      <c r="BF26" s="55">
        <v>25</v>
      </c>
      <c r="BG26" s="56" t="s">
        <v>21</v>
      </c>
      <c r="BH26" s="55">
        <f t="shared" ca="1" si="10"/>
        <v>0.63654589869796807</v>
      </c>
      <c r="BI26" s="55">
        <v>25</v>
      </c>
      <c r="BJ26" s="56" t="s">
        <v>36</v>
      </c>
    </row>
    <row r="27" spans="2:62" ht="20.100000000000001" customHeight="1" x14ac:dyDescent="0.25">
      <c r="B27" s="176"/>
      <c r="C27" s="176"/>
      <c r="D27" s="176"/>
      <c r="E27" s="176"/>
      <c r="F27" s="176"/>
      <c r="G27" s="176"/>
      <c r="H27" s="176"/>
      <c r="I27" s="176"/>
      <c r="J27" s="176"/>
      <c r="K27" s="162"/>
      <c r="L27" s="170"/>
      <c r="M27" s="170"/>
      <c r="N27" s="162"/>
      <c r="O27" s="170"/>
      <c r="P27" s="170"/>
      <c r="Q27" s="162"/>
      <c r="R27" s="170"/>
      <c r="S27" s="170"/>
      <c r="T27" s="162"/>
      <c r="U27" s="170"/>
      <c r="V27" s="170"/>
      <c r="W27" s="162"/>
      <c r="X27" s="170"/>
      <c r="Y27" s="170"/>
      <c r="Z27" s="162"/>
      <c r="AA27" s="170"/>
      <c r="AB27" s="170"/>
      <c r="AD27" s="55">
        <f t="shared" ca="1" si="0"/>
        <v>0.14730805175487893</v>
      </c>
      <c r="AE27" s="55">
        <v>26</v>
      </c>
      <c r="AF27" s="55" t="s">
        <v>8</v>
      </c>
      <c r="AG27" s="55">
        <f t="shared" ca="1" si="1"/>
        <v>0.53251322856000205</v>
      </c>
      <c r="AH27" s="55">
        <v>26</v>
      </c>
      <c r="AI27" s="55" t="s">
        <v>4</v>
      </c>
      <c r="AJ27" s="55">
        <f t="shared" ca="1" si="2"/>
        <v>0.56256994654707027</v>
      </c>
      <c r="AK27" s="55">
        <v>26</v>
      </c>
      <c r="AL27" s="56" t="s">
        <v>29</v>
      </c>
      <c r="AM27" s="58">
        <f t="shared" ca="1" si="3"/>
        <v>0.535079077091554</v>
      </c>
      <c r="AN27" s="55">
        <v>26</v>
      </c>
      <c r="AO27" s="56" t="s">
        <v>47</v>
      </c>
      <c r="AP27" s="55">
        <f t="shared" ca="1" si="4"/>
        <v>0.86854400572677803</v>
      </c>
      <c r="AQ27" s="55">
        <v>26</v>
      </c>
      <c r="AR27" s="56" t="s">
        <v>26</v>
      </c>
      <c r="AS27" s="55">
        <f t="shared" ca="1" si="5"/>
        <v>0.15838253495084242</v>
      </c>
      <c r="AT27" s="55">
        <v>26</v>
      </c>
      <c r="AU27" s="56" t="s">
        <v>47</v>
      </c>
      <c r="AV27" s="55">
        <f t="shared" ca="1" si="6"/>
        <v>0.22548035854930115</v>
      </c>
      <c r="AW27" s="55">
        <v>26</v>
      </c>
      <c r="AX27" s="56" t="s">
        <v>24</v>
      </c>
      <c r="AY27" s="55">
        <f t="shared" ca="1" si="7"/>
        <v>0.29643239084488815</v>
      </c>
      <c r="AZ27" s="55">
        <v>26</v>
      </c>
      <c r="BA27" s="56" t="s">
        <v>47</v>
      </c>
      <c r="BB27" s="55">
        <f t="shared" ca="1" si="8"/>
        <v>0.10107530271243337</v>
      </c>
      <c r="BC27" s="55">
        <v>26</v>
      </c>
      <c r="BD27" s="56" t="s">
        <v>1</v>
      </c>
      <c r="BE27" s="55">
        <f t="shared" ca="1" si="9"/>
        <v>0.22572899254544976</v>
      </c>
      <c r="BF27" s="55">
        <v>26</v>
      </c>
      <c r="BG27" s="56" t="s">
        <v>47</v>
      </c>
      <c r="BH27" s="55">
        <f t="shared" ca="1" si="10"/>
        <v>0.55251152272415582</v>
      </c>
      <c r="BI27" s="55">
        <v>26</v>
      </c>
      <c r="BJ27" s="56" t="s">
        <v>23</v>
      </c>
    </row>
    <row r="28" spans="2:62" ht="20.100000000000001" customHeight="1" x14ac:dyDescent="0.3">
      <c r="B28" s="162"/>
      <c r="C28" s="171"/>
      <c r="D28" s="171"/>
      <c r="E28" s="171"/>
      <c r="F28" s="171"/>
      <c r="G28" s="171"/>
      <c r="H28" s="171"/>
      <c r="I28" s="171"/>
      <c r="J28" s="171"/>
      <c r="K28" s="172"/>
      <c r="L28" s="47"/>
      <c r="M28" s="47"/>
      <c r="N28" s="47"/>
      <c r="O28" s="47"/>
      <c r="P28" s="47"/>
      <c r="Q28" s="47"/>
      <c r="R28" s="48"/>
      <c r="S28" s="47"/>
      <c r="T28" s="47"/>
      <c r="U28" s="47"/>
      <c r="V28" s="47"/>
      <c r="W28" s="47"/>
      <c r="X28" s="47"/>
      <c r="Y28" s="48"/>
      <c r="Z28" s="47"/>
      <c r="AA28" s="47"/>
      <c r="AB28" s="47"/>
      <c r="AD28" s="178" t="s">
        <v>53</v>
      </c>
      <c r="AE28" s="178" t="s">
        <v>52</v>
      </c>
      <c r="AF28" s="179"/>
      <c r="AG28" s="55">
        <f t="shared" ca="1" si="1"/>
        <v>0.73382800921960523</v>
      </c>
      <c r="AH28" s="55">
        <v>27</v>
      </c>
      <c r="AI28" s="55" t="s">
        <v>31</v>
      </c>
      <c r="AJ28" s="55">
        <f t="shared" ca="1" si="2"/>
        <v>0.49982517998197984</v>
      </c>
      <c r="AK28" s="55">
        <v>27</v>
      </c>
      <c r="AL28" s="56" t="s">
        <v>30</v>
      </c>
      <c r="AM28" s="58">
        <f t="shared" ca="1" si="3"/>
        <v>0.39987429635390837</v>
      </c>
      <c r="AN28" s="55">
        <v>27</v>
      </c>
      <c r="AO28" s="56" t="s">
        <v>22</v>
      </c>
      <c r="AP28" s="55">
        <f t="shared" ca="1" si="4"/>
        <v>0.75826787343493851</v>
      </c>
      <c r="AQ28" s="55">
        <v>27</v>
      </c>
      <c r="AR28" s="56" t="s">
        <v>61</v>
      </c>
      <c r="AS28" s="55">
        <f t="shared" ca="1" si="5"/>
        <v>0.71018390361555284</v>
      </c>
      <c r="AT28" s="55">
        <v>27</v>
      </c>
      <c r="AU28" s="56" t="s">
        <v>22</v>
      </c>
      <c r="AV28" s="55">
        <f t="shared" ca="1" si="6"/>
        <v>0.64599555564645583</v>
      </c>
      <c r="AW28" s="55">
        <v>27</v>
      </c>
      <c r="AX28" s="56" t="s">
        <v>25</v>
      </c>
      <c r="AY28" s="55">
        <f t="shared" ca="1" si="7"/>
        <v>0.49799211451021952</v>
      </c>
      <c r="AZ28" s="55">
        <v>27</v>
      </c>
      <c r="BA28" s="56" t="s">
        <v>22</v>
      </c>
      <c r="BB28" s="55">
        <f t="shared" ca="1" si="8"/>
        <v>0.4309061702210033</v>
      </c>
      <c r="BC28" s="55">
        <v>27</v>
      </c>
      <c r="BD28" s="56" t="s">
        <v>24</v>
      </c>
      <c r="BE28" s="55">
        <f t="shared" ca="1" si="9"/>
        <v>0.37487803757309135</v>
      </c>
      <c r="BF28" s="55">
        <v>27</v>
      </c>
      <c r="BG28" s="56" t="s">
        <v>22</v>
      </c>
      <c r="BH28" s="55">
        <f t="shared" ca="1" si="10"/>
        <v>0.52927180994970846</v>
      </c>
      <c r="BI28" s="55">
        <v>27</v>
      </c>
      <c r="BJ28" s="56" t="s">
        <v>61</v>
      </c>
    </row>
    <row r="29" spans="2:62" ht="20.100000000000001" customHeight="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79"/>
      <c r="AE29" s="179"/>
      <c r="AF29" s="179"/>
      <c r="AG29" s="55">
        <f t="shared" ca="1" si="1"/>
        <v>0.68519174740321198</v>
      </c>
      <c r="AH29" s="55">
        <v>28</v>
      </c>
      <c r="AI29" s="55" t="s">
        <v>8</v>
      </c>
      <c r="AJ29" s="55">
        <f t="shared" ca="1" si="2"/>
        <v>5.7032265866224785E-3</v>
      </c>
      <c r="AK29" s="55">
        <v>28</v>
      </c>
      <c r="AL29" s="56" t="s">
        <v>4</v>
      </c>
      <c r="AM29" s="58">
        <f t="shared" ca="1" si="3"/>
        <v>0.33842423858723492</v>
      </c>
      <c r="AN29" s="55">
        <v>28</v>
      </c>
      <c r="AO29" s="56" t="s">
        <v>48</v>
      </c>
      <c r="AP29" s="55">
        <f t="shared" ca="1" si="4"/>
        <v>9.6200127879866315E-3</v>
      </c>
      <c r="AQ29" s="55">
        <v>28</v>
      </c>
      <c r="AR29" s="56" t="s">
        <v>27</v>
      </c>
      <c r="AS29" s="55">
        <f t="shared" ca="1" si="5"/>
        <v>0.74696218691416538</v>
      </c>
      <c r="AT29" s="55">
        <v>28</v>
      </c>
      <c r="AU29" s="56" t="s">
        <v>48</v>
      </c>
      <c r="AV29" s="55">
        <f t="shared" ca="1" si="6"/>
        <v>0.25232046567478816</v>
      </c>
      <c r="AW29" s="55">
        <v>28</v>
      </c>
      <c r="AX29" s="56" t="s">
        <v>48</v>
      </c>
      <c r="AY29" s="55">
        <f t="shared" ca="1" si="7"/>
        <v>0.31981403363063499</v>
      </c>
      <c r="AZ29" s="55">
        <v>28</v>
      </c>
      <c r="BA29" s="56" t="s">
        <v>48</v>
      </c>
      <c r="BB29" s="55">
        <f t="shared" ca="1" si="8"/>
        <v>0.54044781670671949</v>
      </c>
      <c r="BC29" s="55">
        <v>28</v>
      </c>
      <c r="BD29" s="56" t="s">
        <v>48</v>
      </c>
      <c r="BE29" s="55">
        <f t="shared" ca="1" si="9"/>
        <v>6.4760038017339649E-2</v>
      </c>
      <c r="BF29" s="55">
        <v>28</v>
      </c>
      <c r="BG29" s="56" t="s">
        <v>48</v>
      </c>
      <c r="BH29" s="55">
        <f t="shared" ca="1" si="10"/>
        <v>0.79148226954251488</v>
      </c>
      <c r="BI29" s="55">
        <v>28</v>
      </c>
      <c r="BJ29" s="56" t="s">
        <v>1</v>
      </c>
    </row>
    <row r="30" spans="2:62" ht="20.100000000000001" customHeight="1" x14ac:dyDescent="0.3">
      <c r="AD30" s="55"/>
      <c r="AE30" s="55"/>
      <c r="AF30" s="55"/>
      <c r="AG30" s="55">
        <f t="shared" ca="1" si="1"/>
        <v>0.64997957641435922</v>
      </c>
      <c r="AH30" s="55">
        <v>29</v>
      </c>
      <c r="AI30" s="55">
        <v>29</v>
      </c>
      <c r="AJ30" s="55">
        <f t="shared" ca="1" si="2"/>
        <v>3.7064190395888708E-2</v>
      </c>
      <c r="AK30" s="55">
        <v>29</v>
      </c>
      <c r="AL30" s="56" t="s">
        <v>31</v>
      </c>
      <c r="AM30" s="58">
        <f t="shared" ca="1" si="3"/>
        <v>0.70226514078961744</v>
      </c>
      <c r="AN30" s="55">
        <v>29</v>
      </c>
      <c r="AO30" s="56" t="s">
        <v>23</v>
      </c>
      <c r="AP30" s="55">
        <f t="shared" ca="1" si="4"/>
        <v>0.74781463111702118</v>
      </c>
      <c r="AQ30" s="55">
        <v>29</v>
      </c>
      <c r="AR30" s="56" t="s">
        <v>28</v>
      </c>
      <c r="AS30" s="55">
        <f t="shared" ca="1" si="5"/>
        <v>0.36374142846704172</v>
      </c>
      <c r="AT30" s="55">
        <v>29</v>
      </c>
      <c r="AU30" s="56" t="s">
        <v>23</v>
      </c>
      <c r="AV30" s="55">
        <f t="shared" ca="1" si="6"/>
        <v>0.90483322466492466</v>
      </c>
      <c r="AW30" s="55">
        <v>29</v>
      </c>
      <c r="AX30" s="56" t="s">
        <v>26</v>
      </c>
      <c r="AY30" s="55">
        <f t="shared" ca="1" si="7"/>
        <v>0.20150986571505203</v>
      </c>
      <c r="AZ30" s="55">
        <v>29</v>
      </c>
      <c r="BA30" s="56" t="s">
        <v>23</v>
      </c>
      <c r="BB30" s="55">
        <f t="shared" ca="1" si="8"/>
        <v>0.77440935137416911</v>
      </c>
      <c r="BC30" s="55">
        <v>29</v>
      </c>
      <c r="BD30" s="56" t="s">
        <v>25</v>
      </c>
      <c r="BE30" s="55">
        <f t="shared" ca="1" si="9"/>
        <v>9.4317074839711301E-2</v>
      </c>
      <c r="BF30" s="55">
        <v>29</v>
      </c>
      <c r="BG30" s="56" t="s">
        <v>23</v>
      </c>
      <c r="BH30" s="55">
        <f t="shared" ca="1" si="10"/>
        <v>0.97536722563322598</v>
      </c>
      <c r="BI30" s="55">
        <v>29</v>
      </c>
      <c r="BJ30" s="56" t="s">
        <v>79</v>
      </c>
    </row>
    <row r="31" spans="2:62" ht="20.100000000000001" customHeight="1" x14ac:dyDescent="0.3">
      <c r="AD31" s="55"/>
      <c r="AE31" s="55"/>
      <c r="AF31" s="55"/>
      <c r="AG31" s="178" t="s">
        <v>53</v>
      </c>
      <c r="AH31" s="178">
        <v>29</v>
      </c>
      <c r="AI31" s="179"/>
      <c r="AJ31" s="55">
        <f t="shared" ca="1" si="2"/>
        <v>0.36980214148293611</v>
      </c>
      <c r="AK31" s="55">
        <v>30</v>
      </c>
      <c r="AL31" s="56" t="s">
        <v>8</v>
      </c>
      <c r="AM31" s="58">
        <f t="shared" ca="1" si="3"/>
        <v>0.32405544835145883</v>
      </c>
      <c r="AN31" s="55">
        <v>30</v>
      </c>
      <c r="AO31" s="56" t="s">
        <v>49</v>
      </c>
      <c r="AP31" s="55">
        <f t="shared" ca="1" si="4"/>
        <v>0.71820525173224847</v>
      </c>
      <c r="AQ31" s="55">
        <v>30</v>
      </c>
      <c r="AR31" s="56" t="s">
        <v>49</v>
      </c>
      <c r="AS31" s="55">
        <f t="shared" ca="1" si="5"/>
        <v>0.89516213673021749</v>
      </c>
      <c r="AT31" s="55">
        <v>30</v>
      </c>
      <c r="AU31" s="56" t="s">
        <v>49</v>
      </c>
      <c r="AV31" s="55">
        <f t="shared" ca="1" si="6"/>
        <v>0.83273320810509899</v>
      </c>
      <c r="AW31" s="55">
        <v>30</v>
      </c>
      <c r="AX31" s="56" t="s">
        <v>27</v>
      </c>
      <c r="AY31" s="55">
        <f t="shared" ca="1" si="7"/>
        <v>0.79956426385523915</v>
      </c>
      <c r="AZ31" s="55">
        <v>30</v>
      </c>
      <c r="BA31" s="56" t="s">
        <v>49</v>
      </c>
      <c r="BB31" s="55">
        <f t="shared" ca="1" si="8"/>
        <v>0.95842828589941798</v>
      </c>
      <c r="BC31" s="55">
        <v>30</v>
      </c>
      <c r="BD31" s="56" t="s">
        <v>49</v>
      </c>
      <c r="BE31" s="55">
        <f t="shared" ca="1" si="9"/>
        <v>0.79359450738259019</v>
      </c>
      <c r="BF31" s="55">
        <v>30</v>
      </c>
      <c r="BG31" s="56" t="s">
        <v>49</v>
      </c>
      <c r="BH31" s="55">
        <f t="shared" ca="1" si="10"/>
        <v>0.36885978808695896</v>
      </c>
      <c r="BI31" s="55">
        <v>30</v>
      </c>
      <c r="BJ31" s="56" t="s">
        <v>24</v>
      </c>
    </row>
    <row r="32" spans="2:62" ht="20.100000000000001" customHeight="1" x14ac:dyDescent="0.3">
      <c r="AD32" s="55"/>
      <c r="AE32" s="55"/>
      <c r="AF32" s="55"/>
      <c r="AG32" s="179"/>
      <c r="AH32" s="179"/>
      <c r="AI32" s="179"/>
      <c r="AJ32" s="55">
        <f t="shared" ca="1" si="2"/>
        <v>0.52594394040735448</v>
      </c>
      <c r="AK32" s="55">
        <v>31</v>
      </c>
      <c r="AL32" s="56" t="s">
        <v>37</v>
      </c>
      <c r="AM32" s="58">
        <f t="shared" ca="1" si="3"/>
        <v>0.88928719122466693</v>
      </c>
      <c r="AN32" s="55">
        <v>31</v>
      </c>
      <c r="AO32" s="56" t="s">
        <v>1</v>
      </c>
      <c r="AP32" s="55">
        <f t="shared" ca="1" si="4"/>
        <v>0.93116030572538988</v>
      </c>
      <c r="AQ32" s="55">
        <v>31</v>
      </c>
      <c r="AR32" s="56" t="s">
        <v>29</v>
      </c>
      <c r="AS32" s="55">
        <f t="shared" ca="1" si="5"/>
        <v>0.44420249409218648</v>
      </c>
      <c r="AT32" s="55">
        <v>31</v>
      </c>
      <c r="AU32" s="56" t="s">
        <v>1</v>
      </c>
      <c r="AV32" s="55">
        <f t="shared" ca="1" si="6"/>
        <v>0.99738692915335858</v>
      </c>
      <c r="AW32" s="55">
        <v>31</v>
      </c>
      <c r="AX32" s="56" t="s">
        <v>37</v>
      </c>
      <c r="AY32" s="55">
        <f t="shared" ca="1" si="7"/>
        <v>0.75586821644251967</v>
      </c>
      <c r="AZ32" s="55">
        <v>31</v>
      </c>
      <c r="BA32" s="56" t="s">
        <v>1</v>
      </c>
      <c r="BB32" s="55">
        <f t="shared" ca="1" si="8"/>
        <v>0.74577819316550531</v>
      </c>
      <c r="BC32" s="55">
        <v>31</v>
      </c>
      <c r="BD32" s="56" t="s">
        <v>26</v>
      </c>
      <c r="BE32" s="55">
        <f t="shared" ca="1" si="9"/>
        <v>0.53572610877601967</v>
      </c>
      <c r="BF32" s="55">
        <v>31</v>
      </c>
      <c r="BG32" s="56" t="s">
        <v>1</v>
      </c>
      <c r="BH32" s="55">
        <f t="shared" ca="1" si="10"/>
        <v>3.7655700248598878E-3</v>
      </c>
      <c r="BI32" s="55">
        <v>31</v>
      </c>
      <c r="BJ32" s="56" t="s">
        <v>25</v>
      </c>
    </row>
    <row r="33" spans="30:62" ht="20.100000000000001" customHeight="1" x14ac:dyDescent="0.3">
      <c r="AD33" s="55"/>
      <c r="AE33" s="55"/>
      <c r="AF33" s="55"/>
      <c r="AG33" s="55"/>
      <c r="AH33" s="55"/>
      <c r="AI33" s="55"/>
      <c r="AJ33" s="178" t="s">
        <v>53</v>
      </c>
      <c r="AK33" s="178">
        <v>31</v>
      </c>
      <c r="AL33" s="179"/>
      <c r="AM33" s="58">
        <f t="shared" ca="1" si="3"/>
        <v>0.28240860054686601</v>
      </c>
      <c r="AN33" s="55">
        <v>32</v>
      </c>
      <c r="AO33" s="56" t="s">
        <v>50</v>
      </c>
      <c r="AP33" s="55">
        <f t="shared" ca="1" si="4"/>
        <v>7.0321372296105022E-2</v>
      </c>
      <c r="AQ33" s="55">
        <v>32</v>
      </c>
      <c r="AR33" s="56" t="s">
        <v>30</v>
      </c>
      <c r="AS33" s="55">
        <f t="shared" ca="1" si="5"/>
        <v>0.16148121100500412</v>
      </c>
      <c r="AT33" s="55">
        <v>32</v>
      </c>
      <c r="AU33" s="56" t="s">
        <v>50</v>
      </c>
      <c r="AV33" s="55">
        <f t="shared" ca="1" si="6"/>
        <v>0.44968697588157691</v>
      </c>
      <c r="AW33" s="55">
        <v>32</v>
      </c>
      <c r="AX33" s="56" t="s">
        <v>28</v>
      </c>
      <c r="AY33" s="55">
        <f t="shared" ca="1" si="7"/>
        <v>0.39725982924890135</v>
      </c>
      <c r="AZ33" s="55">
        <v>32</v>
      </c>
      <c r="BA33" s="56" t="s">
        <v>50</v>
      </c>
      <c r="BB33" s="55">
        <f t="shared" ca="1" si="8"/>
        <v>0.33895486874532588</v>
      </c>
      <c r="BC33" s="55">
        <v>32</v>
      </c>
      <c r="BD33" s="56" t="s">
        <v>27</v>
      </c>
      <c r="BE33" s="55">
        <f t="shared" ca="1" si="9"/>
        <v>0.37281858556328695</v>
      </c>
      <c r="BF33" s="55">
        <v>32</v>
      </c>
      <c r="BG33" s="56" t="s">
        <v>50</v>
      </c>
      <c r="BH33" s="55">
        <f t="shared" ca="1" si="10"/>
        <v>0.47407364213516079</v>
      </c>
      <c r="BI33" s="55">
        <v>32</v>
      </c>
      <c r="BJ33" s="56" t="s">
        <v>50</v>
      </c>
    </row>
    <row r="34" spans="30:62" ht="20.100000000000001" customHeight="1" x14ac:dyDescent="0.3">
      <c r="AD34" s="55"/>
      <c r="AE34" s="55"/>
      <c r="AF34" s="55"/>
      <c r="AG34" s="55"/>
      <c r="AH34" s="55"/>
      <c r="AI34" s="55"/>
      <c r="AJ34" s="178"/>
      <c r="AK34" s="179"/>
      <c r="AL34" s="179"/>
      <c r="AM34" s="58">
        <f t="shared" ca="1" si="3"/>
        <v>0.8736053622815324</v>
      </c>
      <c r="AN34" s="55">
        <v>33</v>
      </c>
      <c r="AO34" s="56" t="s">
        <v>24</v>
      </c>
      <c r="AP34" s="55">
        <f t="shared" ca="1" si="4"/>
        <v>0.24755626349150905</v>
      </c>
      <c r="AQ34" s="55">
        <v>33</v>
      </c>
      <c r="AR34" s="56" t="s">
        <v>4</v>
      </c>
      <c r="AS34" s="55">
        <f t="shared" ca="1" si="5"/>
        <v>0.30061995414622478</v>
      </c>
      <c r="AT34" s="55">
        <v>33</v>
      </c>
      <c r="AU34" s="56" t="s">
        <v>24</v>
      </c>
      <c r="AV34" s="55">
        <f t="shared" ca="1" si="6"/>
        <v>0.42561535888481972</v>
      </c>
      <c r="AW34" s="55">
        <v>33</v>
      </c>
      <c r="AX34" s="56" t="s">
        <v>67</v>
      </c>
      <c r="AY34" s="55">
        <f t="shared" ca="1" si="7"/>
        <v>6.9960665440926939E-2</v>
      </c>
      <c r="AZ34" s="55">
        <v>33</v>
      </c>
      <c r="BA34" s="56" t="s">
        <v>24</v>
      </c>
      <c r="BB34" s="55">
        <f t="shared" ca="1" si="8"/>
        <v>0.89303617062283314</v>
      </c>
      <c r="BC34" s="55">
        <v>33</v>
      </c>
      <c r="BD34" s="56" t="s">
        <v>67</v>
      </c>
      <c r="BE34" s="55">
        <f t="shared" ca="1" si="9"/>
        <v>0.47387655921496064</v>
      </c>
      <c r="BF34" s="55">
        <v>33</v>
      </c>
      <c r="BG34" s="56" t="s">
        <v>24</v>
      </c>
      <c r="BH34" s="55">
        <f t="shared" ca="1" si="10"/>
        <v>0.2436671782531582</v>
      </c>
      <c r="BI34" s="55">
        <v>33</v>
      </c>
      <c r="BJ34" s="56" t="s">
        <v>26</v>
      </c>
    </row>
    <row r="35" spans="30:62" ht="20.100000000000001" customHeight="1" x14ac:dyDescent="0.3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3"/>
        <v>0.41595744417896741</v>
      </c>
      <c r="AN35" s="55">
        <v>34</v>
      </c>
      <c r="AO35" s="56" t="s">
        <v>51</v>
      </c>
      <c r="AP35" s="55">
        <f t="shared" ca="1" si="4"/>
        <v>0.11786477196990908</v>
      </c>
      <c r="AQ35" s="55">
        <v>34</v>
      </c>
      <c r="AR35" s="56" t="s">
        <v>51</v>
      </c>
      <c r="AS35" s="55">
        <f t="shared" ca="1" si="5"/>
        <v>4.8301532068369735E-2</v>
      </c>
      <c r="AT35" s="55">
        <v>34</v>
      </c>
      <c r="AU35" s="56" t="s">
        <v>51</v>
      </c>
      <c r="AV35" s="55">
        <f t="shared" ca="1" si="6"/>
        <v>0.90470568471061474</v>
      </c>
      <c r="AW35" s="55">
        <v>34</v>
      </c>
      <c r="AX35" s="56" t="s">
        <v>29</v>
      </c>
      <c r="AY35" s="55">
        <f t="shared" ca="1" si="7"/>
        <v>0.71308691724366291</v>
      </c>
      <c r="AZ35" s="55">
        <v>34</v>
      </c>
      <c r="BA35" s="56" t="s">
        <v>51</v>
      </c>
      <c r="BB35" s="55">
        <f t="shared" ca="1" si="8"/>
        <v>6.4678040890676636E-2</v>
      </c>
      <c r="BC35" s="55">
        <v>34</v>
      </c>
      <c r="BD35" s="56" t="s">
        <v>28</v>
      </c>
      <c r="BE35" s="55">
        <f t="shared" ca="1" si="9"/>
        <v>0.31604673485385038</v>
      </c>
      <c r="BF35" s="55">
        <v>34</v>
      </c>
      <c r="BG35" s="56" t="s">
        <v>51</v>
      </c>
      <c r="BH35" s="55">
        <f t="shared" ca="1" si="10"/>
        <v>0.23024293380804095</v>
      </c>
      <c r="BI35" s="55">
        <v>34</v>
      </c>
      <c r="BJ35" s="56" t="s">
        <v>51</v>
      </c>
    </row>
    <row r="36" spans="30:62" ht="20.100000000000001" customHeight="1" x14ac:dyDescent="0.3">
      <c r="AD36" s="55"/>
      <c r="AE36" s="55"/>
      <c r="AF36" s="55"/>
      <c r="AG36" s="55"/>
      <c r="AH36" s="55"/>
      <c r="AI36" s="55"/>
      <c r="AJ36" s="55"/>
      <c r="AK36" s="55"/>
      <c r="AL36" s="56"/>
      <c r="AM36" s="177" t="s">
        <v>53</v>
      </c>
      <c r="AN36" s="178">
        <v>34</v>
      </c>
      <c r="AO36" s="179"/>
      <c r="AP36" s="55">
        <f t="shared" ca="1" si="4"/>
        <v>8.0938384382240436E-2</v>
      </c>
      <c r="AQ36" s="55">
        <v>35</v>
      </c>
      <c r="AR36" s="56" t="s">
        <v>31</v>
      </c>
      <c r="AS36" s="55">
        <f t="shared" ca="1" si="5"/>
        <v>0.91523869592208973</v>
      </c>
      <c r="AT36" s="55">
        <v>35</v>
      </c>
      <c r="AU36" s="56" t="s">
        <v>25</v>
      </c>
      <c r="AV36" s="55">
        <f t="shared" ca="1" si="6"/>
        <v>0.92438375418113461</v>
      </c>
      <c r="AW36" s="55">
        <v>35</v>
      </c>
      <c r="AX36" s="56" t="s">
        <v>30</v>
      </c>
      <c r="AY36" s="55">
        <f t="shared" ca="1" si="7"/>
        <v>0.49000408356103975</v>
      </c>
      <c r="AZ36" s="55">
        <v>35</v>
      </c>
      <c r="BA36" s="56" t="s">
        <v>25</v>
      </c>
      <c r="BB36" s="55">
        <f t="shared" ca="1" si="8"/>
        <v>0.28605951501319959</v>
      </c>
      <c r="BC36" s="55">
        <v>35</v>
      </c>
      <c r="BD36" s="56" t="s">
        <v>57</v>
      </c>
      <c r="BE36" s="55">
        <f t="shared" ca="1" si="9"/>
        <v>0.680201788908113</v>
      </c>
      <c r="BF36" s="55">
        <v>35</v>
      </c>
      <c r="BG36" s="56" t="s">
        <v>25</v>
      </c>
      <c r="BH36" s="55">
        <f t="shared" ca="1" si="10"/>
        <v>0.49665726069435434</v>
      </c>
      <c r="BI36" s="55">
        <v>35</v>
      </c>
      <c r="BJ36" s="56" t="s">
        <v>27</v>
      </c>
    </row>
    <row r="37" spans="30:62" ht="20.100000000000001" customHeight="1" x14ac:dyDescent="0.3">
      <c r="AD37" s="55"/>
      <c r="AE37" s="55"/>
      <c r="AF37" s="55"/>
      <c r="AG37" s="55"/>
      <c r="AH37" s="55"/>
      <c r="AI37" s="55"/>
      <c r="AJ37" s="55"/>
      <c r="AK37" s="55"/>
      <c r="AL37" s="56"/>
      <c r="AM37" s="177"/>
      <c r="AN37" s="179"/>
      <c r="AO37" s="179"/>
      <c r="AP37" s="55">
        <f t="shared" ca="1" si="4"/>
        <v>0.65329684451672709</v>
      </c>
      <c r="AQ37" s="55">
        <v>36</v>
      </c>
      <c r="AR37" s="56" t="s">
        <v>8</v>
      </c>
      <c r="AS37" s="55">
        <f t="shared" ca="1" si="5"/>
        <v>0.37738214957326122</v>
      </c>
      <c r="AT37" s="55">
        <v>36</v>
      </c>
      <c r="AU37" s="56" t="s">
        <v>63</v>
      </c>
      <c r="AV37" s="55">
        <f t="shared" ca="1" si="6"/>
        <v>0.30771667845543027</v>
      </c>
      <c r="AW37" s="55">
        <v>36</v>
      </c>
      <c r="AX37" s="56" t="s">
        <v>63</v>
      </c>
      <c r="AY37" s="55">
        <f t="shared" ca="1" si="7"/>
        <v>6.5358523208823072E-2</v>
      </c>
      <c r="AZ37" s="55">
        <v>36</v>
      </c>
      <c r="BA37" s="56" t="s">
        <v>63</v>
      </c>
      <c r="BB37" s="55">
        <f t="shared" ca="1" si="8"/>
        <v>0.61398776999490412</v>
      </c>
      <c r="BC37" s="55">
        <v>36</v>
      </c>
      <c r="BD37" s="56" t="s">
        <v>29</v>
      </c>
      <c r="BE37" s="55">
        <f t="shared" ca="1" si="9"/>
        <v>0.77000458264008564</v>
      </c>
      <c r="BF37" s="55">
        <v>36</v>
      </c>
      <c r="BG37" s="56" t="s">
        <v>63</v>
      </c>
      <c r="BH37" s="55">
        <f t="shared" ca="1" si="10"/>
        <v>0.32486451995265075</v>
      </c>
      <c r="BI37" s="55">
        <v>36</v>
      </c>
      <c r="BJ37" s="56" t="s">
        <v>63</v>
      </c>
    </row>
    <row r="38" spans="30:62" ht="20.100000000000001" customHeight="1" x14ac:dyDescent="0.3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4"/>
        <v>0.19411307151461055</v>
      </c>
      <c r="AQ38" s="55">
        <v>37</v>
      </c>
      <c r="AR38" s="56" t="s">
        <v>62</v>
      </c>
      <c r="AS38" s="55">
        <f t="shared" ca="1" si="5"/>
        <v>0.35601122356458692</v>
      </c>
      <c r="AT38" s="55">
        <v>37</v>
      </c>
      <c r="AU38" s="56" t="s">
        <v>26</v>
      </c>
      <c r="AV38" s="55">
        <f t="shared" ca="1" si="6"/>
        <v>0.6895356117010103</v>
      </c>
      <c r="AW38" s="55">
        <v>37</v>
      </c>
      <c r="AX38" s="56" t="s">
        <v>4</v>
      </c>
      <c r="AY38" s="55">
        <f t="shared" ca="1" si="7"/>
        <v>0.31437969758820139</v>
      </c>
      <c r="AZ38" s="55">
        <v>37</v>
      </c>
      <c r="BA38" s="56" t="s">
        <v>26</v>
      </c>
      <c r="BB38" s="55">
        <f t="shared" ca="1" si="8"/>
        <v>0.19994630177821449</v>
      </c>
      <c r="BC38" s="55">
        <v>37</v>
      </c>
      <c r="BD38" s="56" t="s">
        <v>30</v>
      </c>
      <c r="BE38" s="55">
        <f t="shared" ca="1" si="9"/>
        <v>0.83620505210479823</v>
      </c>
      <c r="BF38" s="55">
        <v>37</v>
      </c>
      <c r="BG38" s="56" t="s">
        <v>26</v>
      </c>
      <c r="BH38" s="55">
        <f t="shared" ca="1" si="10"/>
        <v>0.32612100482964235</v>
      </c>
      <c r="BI38" s="55">
        <v>37</v>
      </c>
      <c r="BJ38" s="56" t="s">
        <v>28</v>
      </c>
    </row>
    <row r="39" spans="30:62" ht="20.100000000000001" customHeight="1" x14ac:dyDescent="0.3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78" t="s">
        <v>53</v>
      </c>
      <c r="AQ39" s="178">
        <v>37</v>
      </c>
      <c r="AR39" s="179"/>
      <c r="AS39" s="55">
        <f t="shared" ca="1" si="5"/>
        <v>0.14667650266976562</v>
      </c>
      <c r="AT39" s="55">
        <v>38</v>
      </c>
      <c r="AU39" s="56" t="s">
        <v>64</v>
      </c>
      <c r="AV39" s="55">
        <f t="shared" ca="1" si="6"/>
        <v>0.69753725914489295</v>
      </c>
      <c r="AW39" s="55">
        <v>38</v>
      </c>
      <c r="AX39" s="56" t="s">
        <v>31</v>
      </c>
      <c r="AY39" s="55">
        <f t="shared" ca="1" si="7"/>
        <v>0.23322037356281222</v>
      </c>
      <c r="AZ39" s="55">
        <v>38</v>
      </c>
      <c r="BA39" s="56" t="s">
        <v>64</v>
      </c>
      <c r="BB39" s="55">
        <f t="shared" ca="1" si="8"/>
        <v>0.17808158235160843</v>
      </c>
      <c r="BC39" s="55">
        <v>38</v>
      </c>
      <c r="BD39" s="56" t="s">
        <v>64</v>
      </c>
      <c r="BE39" s="55">
        <f t="shared" ca="1" si="9"/>
        <v>0.82227668568167767</v>
      </c>
      <c r="BF39" s="55">
        <v>38</v>
      </c>
      <c r="BG39" s="56" t="s">
        <v>64</v>
      </c>
      <c r="BH39" s="55">
        <f t="shared" ca="1" si="10"/>
        <v>0.30742786503531028</v>
      </c>
      <c r="BI39" s="55">
        <v>38</v>
      </c>
      <c r="BJ39" s="56" t="s">
        <v>64</v>
      </c>
    </row>
    <row r="40" spans="30:62" ht="20.100000000000001" customHeight="1" x14ac:dyDescent="0.3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78"/>
      <c r="AQ40" s="179"/>
      <c r="AR40" s="179"/>
      <c r="AS40" s="178" t="s">
        <v>53</v>
      </c>
      <c r="AT40" s="178">
        <v>38</v>
      </c>
      <c r="AU40" s="179"/>
      <c r="AV40" s="55">
        <f t="shared" ca="1" si="6"/>
        <v>7.1261942734221262E-2</v>
      </c>
      <c r="AW40" s="55">
        <v>39</v>
      </c>
      <c r="AX40" s="56" t="s">
        <v>68</v>
      </c>
      <c r="AY40" s="55">
        <f t="shared" ca="1" si="7"/>
        <v>0.25542272312713477</v>
      </c>
      <c r="AZ40" s="55">
        <v>39</v>
      </c>
      <c r="BA40" s="56" t="s">
        <v>27</v>
      </c>
      <c r="BB40" s="55">
        <f t="shared" ca="1" si="8"/>
        <v>0.96508862384478178</v>
      </c>
      <c r="BC40" s="55">
        <v>39</v>
      </c>
      <c r="BD40" s="56" t="s">
        <v>4</v>
      </c>
      <c r="BE40" s="55">
        <f t="shared" ca="1" si="9"/>
        <v>0.70623056831028475</v>
      </c>
      <c r="BF40" s="55">
        <v>39</v>
      </c>
      <c r="BG40" s="56" t="s">
        <v>27</v>
      </c>
      <c r="BH40" s="55">
        <f t="shared" ca="1" si="10"/>
        <v>0.16764950023235403</v>
      </c>
      <c r="BI40" s="55">
        <v>39</v>
      </c>
      <c r="BJ40" s="56" t="s">
        <v>29</v>
      </c>
    </row>
    <row r="41" spans="30:62" ht="20.100000000000001" customHeight="1" x14ac:dyDescent="0.3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78"/>
      <c r="AT41" s="179"/>
      <c r="AU41" s="179"/>
      <c r="AV41" s="55">
        <f t="shared" ca="1" si="6"/>
        <v>0.60198586632048867</v>
      </c>
      <c r="AW41" s="55">
        <v>40</v>
      </c>
      <c r="AX41" s="56" t="s">
        <v>8</v>
      </c>
      <c r="AY41" s="55">
        <f t="shared" ca="1" si="7"/>
        <v>0.60893054358200716</v>
      </c>
      <c r="AZ41" s="55">
        <v>40</v>
      </c>
      <c r="BA41" s="56" t="s">
        <v>71</v>
      </c>
      <c r="BB41" s="55">
        <f t="shared" ca="1" si="8"/>
        <v>0.2728214082155217</v>
      </c>
      <c r="BC41" s="55">
        <v>40</v>
      </c>
      <c r="BD41" s="56" t="s">
        <v>71</v>
      </c>
      <c r="BE41" s="55">
        <f t="shared" ca="1" si="9"/>
        <v>0.7849658180717638</v>
      </c>
      <c r="BF41" s="55">
        <v>40</v>
      </c>
      <c r="BG41" s="56" t="s">
        <v>71</v>
      </c>
      <c r="BH41" s="55">
        <f t="shared" ca="1" si="10"/>
        <v>0.9131307252346349</v>
      </c>
      <c r="BI41" s="55">
        <v>40</v>
      </c>
      <c r="BJ41" s="56" t="s">
        <v>30</v>
      </c>
    </row>
    <row r="42" spans="30:62" ht="20.100000000000001" customHeight="1" x14ac:dyDescent="0.3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6"/>
        <v>0.94142816932664442</v>
      </c>
      <c r="AW42" s="55">
        <v>41</v>
      </c>
      <c r="AX42" s="56" t="s">
        <v>69</v>
      </c>
      <c r="AY42" s="55">
        <f t="shared" ca="1" si="7"/>
        <v>0.79878548397931382</v>
      </c>
      <c r="AZ42" s="55">
        <v>41</v>
      </c>
      <c r="BA42" s="56" t="s">
        <v>28</v>
      </c>
      <c r="BB42" s="55">
        <f t="shared" ca="1" si="8"/>
        <v>0.10550737953132927</v>
      </c>
      <c r="BC42" s="55">
        <v>41</v>
      </c>
      <c r="BD42" s="56" t="s">
        <v>31</v>
      </c>
      <c r="BE42" s="55">
        <f t="shared" ca="1" si="9"/>
        <v>1.1496470369303236E-3</v>
      </c>
      <c r="BF42" s="55">
        <v>41</v>
      </c>
      <c r="BG42" s="56" t="s">
        <v>28</v>
      </c>
      <c r="BH42" s="55">
        <f t="shared" ca="1" si="10"/>
        <v>0.55552135417253823</v>
      </c>
      <c r="BI42" s="55">
        <v>41</v>
      </c>
      <c r="BJ42" s="56" t="s">
        <v>69</v>
      </c>
    </row>
    <row r="43" spans="30:62" ht="20.100000000000001" customHeight="1" x14ac:dyDescent="0.3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78" t="s">
        <v>53</v>
      </c>
      <c r="AW43" s="178">
        <v>41</v>
      </c>
      <c r="AX43" s="179"/>
      <c r="AY43" s="55">
        <f t="shared" ca="1" si="7"/>
        <v>0.56298741684373943</v>
      </c>
      <c r="AZ43" s="55">
        <v>42</v>
      </c>
      <c r="BA43" s="56" t="s">
        <v>55</v>
      </c>
      <c r="BB43" s="55">
        <f t="shared" ca="1" si="8"/>
        <v>0.64729357338532012</v>
      </c>
      <c r="BC43" s="55">
        <v>42</v>
      </c>
      <c r="BD43" s="56" t="s">
        <v>8</v>
      </c>
      <c r="BE43" s="55">
        <f t="shared" ca="1" si="9"/>
        <v>0.73379768913151122</v>
      </c>
      <c r="BF43" s="55">
        <v>42</v>
      </c>
      <c r="BG43" s="56" t="s">
        <v>55</v>
      </c>
      <c r="BH43" s="55">
        <f t="shared" ca="1" si="10"/>
        <v>0.18052845331690337</v>
      </c>
      <c r="BI43" s="55">
        <v>42</v>
      </c>
      <c r="BJ43" s="56" t="s">
        <v>4</v>
      </c>
    </row>
    <row r="44" spans="30:62" ht="20.100000000000001" customHeight="1" x14ac:dyDescent="0.3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78"/>
      <c r="AW44" s="179"/>
      <c r="AX44" s="179"/>
      <c r="AY44" s="178" t="s">
        <v>53</v>
      </c>
      <c r="AZ44" s="178">
        <v>42</v>
      </c>
      <c r="BA44" s="179"/>
      <c r="BB44" s="55">
        <f t="shared" ca="1" si="8"/>
        <v>4.178200803070331E-2</v>
      </c>
      <c r="BC44" s="55">
        <v>43</v>
      </c>
      <c r="BD44" s="56" t="s">
        <v>76</v>
      </c>
      <c r="BE44" s="55">
        <f t="shared" ca="1" si="9"/>
        <v>0.40309100193294889</v>
      </c>
      <c r="BF44" s="55">
        <v>43</v>
      </c>
      <c r="BG44" s="56" t="s">
        <v>29</v>
      </c>
      <c r="BH44" s="55">
        <f t="shared" ca="1" si="10"/>
        <v>0.54465507061024376</v>
      </c>
      <c r="BI44" s="55">
        <v>43</v>
      </c>
      <c r="BJ44" s="56" t="s">
        <v>76</v>
      </c>
    </row>
    <row r="45" spans="30:62" ht="20.100000000000001" customHeight="1" x14ac:dyDescent="0.3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78"/>
      <c r="AZ45" s="179"/>
      <c r="BA45" s="179"/>
      <c r="BB45" s="178" t="s">
        <v>53</v>
      </c>
      <c r="BC45" s="178">
        <v>43</v>
      </c>
      <c r="BD45" s="179"/>
      <c r="BE45" s="55">
        <f t="shared" ca="1" si="9"/>
        <v>0.36674776695936806</v>
      </c>
      <c r="BF45" s="55">
        <v>44</v>
      </c>
      <c r="BG45" s="56" t="s">
        <v>56</v>
      </c>
      <c r="BH45" s="55">
        <f t="shared" ca="1" si="10"/>
        <v>0.32242330686847731</v>
      </c>
      <c r="BI45" s="55">
        <v>44</v>
      </c>
      <c r="BJ45" s="56" t="s">
        <v>31</v>
      </c>
    </row>
    <row r="46" spans="30:62" ht="20.100000000000001" customHeight="1" x14ac:dyDescent="0.3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78"/>
      <c r="BC46" s="179"/>
      <c r="BD46" s="179"/>
      <c r="BE46" s="55">
        <f t="shared" ca="1" si="9"/>
        <v>0.90376620869830993</v>
      </c>
      <c r="BF46" s="55">
        <v>45</v>
      </c>
      <c r="BG46" s="56" t="s">
        <v>30</v>
      </c>
      <c r="BH46" s="55">
        <f t="shared" ca="1" si="10"/>
        <v>0.20430732614517177</v>
      </c>
      <c r="BI46" s="55">
        <v>45</v>
      </c>
      <c r="BJ46" s="56" t="s">
        <v>80</v>
      </c>
    </row>
    <row r="47" spans="30:62" ht="20.100000000000001" customHeight="1" x14ac:dyDescent="0.3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9"/>
        <v>0.81495614107290049</v>
      </c>
      <c r="BF47" s="55">
        <v>46</v>
      </c>
      <c r="BG47" s="56" t="s">
        <v>78</v>
      </c>
      <c r="BH47" s="55">
        <f t="shared" ca="1" si="10"/>
        <v>0.99217568034252468</v>
      </c>
      <c r="BI47" s="55">
        <v>46</v>
      </c>
      <c r="BJ47" s="56" t="s">
        <v>8</v>
      </c>
    </row>
    <row r="48" spans="30:62" ht="20.100000000000001" customHeight="1" x14ac:dyDescent="0.3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78" t="s">
        <v>53</v>
      </c>
      <c r="BF48" s="178">
        <v>46</v>
      </c>
      <c r="BG48" s="179"/>
      <c r="BH48" s="55">
        <f t="shared" ca="1" si="10"/>
        <v>0.20086877970611028</v>
      </c>
      <c r="BI48" s="55">
        <v>47</v>
      </c>
      <c r="BJ48" s="56" t="s">
        <v>58</v>
      </c>
    </row>
    <row r="49" spans="30:62" ht="20.100000000000001" customHeight="1" x14ac:dyDescent="0.3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78"/>
      <c r="BF49" s="179"/>
      <c r="BG49" s="179"/>
      <c r="BH49" s="178" t="s">
        <v>53</v>
      </c>
      <c r="BI49" s="178">
        <v>47</v>
      </c>
      <c r="BJ49" s="179"/>
    </row>
    <row r="50" spans="30:62" ht="20.100000000000001" customHeight="1" x14ac:dyDescent="0.3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78"/>
      <c r="BI50" s="179"/>
      <c r="BJ50" s="179"/>
    </row>
    <row r="51" spans="30:62" ht="20.100000000000001" customHeight="1" x14ac:dyDescent="0.3"/>
    <row r="96" spans="1:1" x14ac:dyDescent="0.3">
      <c r="A96" s="99"/>
    </row>
    <row r="97" spans="1:41" x14ac:dyDescent="0.3">
      <c r="A97" s="99"/>
    </row>
    <row r="98" spans="1:41" x14ac:dyDescent="0.3">
      <c r="A98" s="99"/>
    </row>
    <row r="99" spans="1:41" ht="20.100000000000001" customHeight="1" x14ac:dyDescent="0.3">
      <c r="A99" s="180" t="s">
        <v>70</v>
      </c>
      <c r="B99" s="181"/>
      <c r="C99" s="181"/>
      <c r="D99" s="181"/>
      <c r="E99" s="181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">
      <c r="A100" s="95">
        <f ca="1">MATCH(SMALL(A101:A105,COLUMN()),A101:A105,0)</f>
        <v>1</v>
      </c>
      <c r="B100" s="182" t="s">
        <v>83</v>
      </c>
      <c r="C100" s="182"/>
      <c r="D100" s="182"/>
      <c r="E100" s="183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25">
      <c r="A101" s="95">
        <f ca="1">RAND()</f>
        <v>0.57892058504455279</v>
      </c>
      <c r="B101" s="95">
        <v>1</v>
      </c>
      <c r="C101" s="63" t="s">
        <v>18</v>
      </c>
      <c r="D101" s="95"/>
      <c r="E101" s="63"/>
      <c r="F101" s="62"/>
      <c r="G101" s="182" t="s">
        <v>85</v>
      </c>
      <c r="H101" s="182"/>
      <c r="I101" s="182"/>
      <c r="J101" s="183"/>
      <c r="K101" s="180">
        <f ca="1">MATCH(SMALL(AD2:AD27,COLUMN()),AD2:AD27,0)</f>
        <v>7</v>
      </c>
      <c r="L101" s="181"/>
      <c r="M101" s="181"/>
      <c r="N101" s="180">
        <f ca="1">MATCH(SMALL(AD2:AD28,COLUMN()),AD2:AD28,0)</f>
        <v>19</v>
      </c>
      <c r="O101" s="181"/>
      <c r="P101" s="181"/>
      <c r="Q101" s="180">
        <f ca="1">MATCH(SMALL(AG2:AG30,COLUMN()),AG2:AG30,0)</f>
        <v>26</v>
      </c>
      <c r="R101" s="181"/>
      <c r="S101" s="181"/>
      <c r="T101" s="180">
        <f ca="1">MATCH(SMALL(AJ2:AJ32,COLUMN()),AJ2:AJ32,0)</f>
        <v>8</v>
      </c>
      <c r="U101" s="181"/>
      <c r="V101" s="181"/>
      <c r="W101" s="180">
        <f ca="1">MATCH(SMALL(AM2:AM35,COLUMN()),AM2:AM35,0)</f>
        <v>21</v>
      </c>
      <c r="X101" s="181"/>
      <c r="Y101" s="181"/>
      <c r="Z101" s="180">
        <f ca="1">MATCH(SMALL(AP2:AP38,COLUMN()),AP2:AP378,0)</f>
        <v>27</v>
      </c>
      <c r="AA101" s="181"/>
      <c r="AB101" s="181"/>
      <c r="AC101" s="61">
        <f ca="1">MATCH(SMALL(AS2:AS39,COLUMN()),AS2:AS39,0)</f>
        <v>25</v>
      </c>
      <c r="AD101" s="61">
        <f ca="1">MATCH(SMALL(AV2:AV42,COLUMN()),AV2:AV42,0)</f>
        <v>4</v>
      </c>
      <c r="AE101" s="61">
        <f ca="1">MATCH(SMALL(AY2:AY43,COLUMN()),AY2:AY43,0)</f>
        <v>23</v>
      </c>
      <c r="AF101" s="61">
        <f ca="1">MATCH(SMALL(BB2:BB44,COLUMN()),BB2:BB44,0)</f>
        <v>36</v>
      </c>
      <c r="AG101" s="61">
        <f ca="1">MATCH(SMALL(BE2:BE47,COLUMN()),BE2:BE47,0)</f>
        <v>11</v>
      </c>
      <c r="AH101" s="61">
        <f ca="1">MATCH(SMALL(BH2:BH48,COLUMN()),BH2:BH48,0)</f>
        <v>21</v>
      </c>
      <c r="AL101" s="29"/>
      <c r="AO101" s="29"/>
    </row>
    <row r="102" spans="1:41" ht="20.100000000000001" customHeight="1" x14ac:dyDescent="0.3">
      <c r="A102" s="95">
        <f ca="1">RAND()</f>
        <v>0.77956398726622478</v>
      </c>
      <c r="B102" s="95">
        <v>2</v>
      </c>
      <c r="C102" s="63" t="s">
        <v>29</v>
      </c>
      <c r="D102" s="95"/>
      <c r="E102" s="63"/>
      <c r="F102" s="62"/>
      <c r="G102" s="62"/>
      <c r="H102" s="62"/>
      <c r="I102" s="62"/>
      <c r="J102" s="66"/>
      <c r="K102" s="180">
        <v>25</v>
      </c>
      <c r="L102" s="181"/>
      <c r="M102" s="181"/>
      <c r="N102" s="180">
        <v>26</v>
      </c>
      <c r="O102" s="181"/>
      <c r="P102" s="181"/>
      <c r="Q102" s="180">
        <v>29</v>
      </c>
      <c r="R102" s="181"/>
      <c r="S102" s="181"/>
      <c r="T102" s="180">
        <v>31</v>
      </c>
      <c r="U102" s="181"/>
      <c r="V102" s="181"/>
      <c r="W102" s="180">
        <v>34</v>
      </c>
      <c r="X102" s="181"/>
      <c r="Y102" s="181"/>
      <c r="Z102" s="180">
        <v>37</v>
      </c>
      <c r="AA102" s="181"/>
      <c r="AB102" s="181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">
      <c r="A103" s="95">
        <f t="shared" ref="A103:A120" ca="1" si="11">RAND()</f>
        <v>0.95196861677022915</v>
      </c>
      <c r="B103" s="95">
        <v>3</v>
      </c>
      <c r="C103" s="64" t="s">
        <v>4</v>
      </c>
      <c r="D103" s="95"/>
      <c r="E103" s="64"/>
      <c r="F103" s="65"/>
      <c r="G103" s="65"/>
      <c r="H103" s="65"/>
      <c r="I103" s="65"/>
      <c r="J103" s="66"/>
      <c r="K103" s="180" t="s">
        <v>0</v>
      </c>
      <c r="L103" s="181"/>
      <c r="M103" s="181"/>
      <c r="N103" s="181"/>
      <c r="O103" s="181"/>
      <c r="P103" s="181"/>
      <c r="Q103" s="181"/>
      <c r="R103" s="181"/>
      <c r="S103" s="181"/>
      <c r="T103" s="181"/>
      <c r="U103" s="181"/>
      <c r="V103" s="181"/>
      <c r="W103" s="181"/>
      <c r="X103" s="181"/>
      <c r="Y103" s="181"/>
      <c r="Z103" s="181"/>
      <c r="AA103" s="181"/>
      <c r="AB103" s="181"/>
      <c r="AC103" s="181"/>
      <c r="AD103" s="181"/>
      <c r="AE103" s="181"/>
      <c r="AF103" s="181"/>
      <c r="AG103" s="181"/>
      <c r="AH103" s="181"/>
    </row>
    <row r="104" spans="1:41" ht="20.100000000000001" customHeight="1" x14ac:dyDescent="0.3">
      <c r="A104" s="95">
        <f t="shared" ca="1" si="11"/>
        <v>0.92252566985381057</v>
      </c>
      <c r="B104" s="95">
        <v>4</v>
      </c>
      <c r="C104" s="64" t="s">
        <v>31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">
      <c r="A105" s="95">
        <f t="shared" ca="1" si="11"/>
        <v>0.9848254453146037</v>
      </c>
      <c r="B105" s="95">
        <v>5</v>
      </c>
      <c r="C105" s="64" t="s">
        <v>8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">
      <c r="A106" s="95">
        <f t="shared" ca="1" si="11"/>
        <v>0.11572553874402691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">
      <c r="A107" s="95">
        <f t="shared" ca="1" si="11"/>
        <v>0.41482087984446181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">
      <c r="A108" s="95">
        <f t="shared" ca="1" si="11"/>
        <v>5.578104157889896E-2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">
      <c r="A109" s="95">
        <f t="shared" ca="1" si="11"/>
        <v>0.26519393645178146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">
      <c r="A110" s="95">
        <f t="shared" ca="1" si="11"/>
        <v>2.5685977321032283E-2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">
      <c r="A111" s="95">
        <f t="shared" ca="1" si="11"/>
        <v>0.48801655976898473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">
      <c r="A112" s="95">
        <f t="shared" ca="1" si="11"/>
        <v>0.88599901542517367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">
      <c r="A113" s="95">
        <f t="shared" ca="1" si="11"/>
        <v>0.39534096967208321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">
      <c r="A114" s="95">
        <f t="shared" ca="1" si="11"/>
        <v>8.9365963015320293E-2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">
      <c r="A115" s="95">
        <f t="shared" ca="1" si="11"/>
        <v>9.885181899770612E-2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">
      <c r="A116" s="95">
        <f t="shared" ca="1" si="11"/>
        <v>1.6576840720607722E-2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">
      <c r="A117" s="95">
        <f t="shared" ca="1" si="11"/>
        <v>0.35546053343610884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">
      <c r="A118" s="95">
        <f t="shared" ca="1" si="11"/>
        <v>0.42285245446321396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">
      <c r="A119" s="95">
        <f t="shared" ca="1" si="11"/>
        <v>0.51529845953852582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">
      <c r="A120" s="95">
        <f t="shared" ca="1" si="11"/>
        <v>0.93056232355899016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">
      <c r="A121" s="95">
        <f ca="1">RAND()</f>
        <v>0.24934752800336246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">
      <c r="A122" s="95">
        <f ca="1">RAND()</f>
        <v>0.45321517443490522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">
      <c r="A123" s="95">
        <f t="shared" ref="A123:A125" ca="1" si="12">RAND()</f>
        <v>0.38508833469226156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">
      <c r="A124" s="95">
        <f t="shared" ca="1" si="12"/>
        <v>0.66404919960129649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">
      <c r="A125" s="95">
        <f t="shared" ca="1" si="12"/>
        <v>0.59650971527596419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">
      <c r="A126" s="3"/>
      <c r="B126" s="3"/>
      <c r="C126" s="3"/>
      <c r="D126" s="3"/>
      <c r="E126" s="3"/>
    </row>
  </sheetData>
  <sheetProtection algorithmName="SHA-512" hashValue="BplNWNc2kdSJqgiwz5oAOkt9gGmIiXlPOyrMzUeZ0w3W7acNU7nyYOCVPKpjmbIVe1eIxNL0l9eiQv7tKBRHEg==" saltValue="NL5R0t36MZL7sFzmw3eGoA==" spinCount="100000" sheet="1" objects="1" scenarios="1" selectLockedCells="1" selectUnlockedCells="1"/>
  <mergeCells count="120">
    <mergeCell ref="K103:AH103"/>
    <mergeCell ref="Z101:AB101"/>
    <mergeCell ref="K102:M102"/>
    <mergeCell ref="N102:P102"/>
    <mergeCell ref="Q102:S102"/>
    <mergeCell ref="T102:V102"/>
    <mergeCell ref="W102:Y102"/>
    <mergeCell ref="Z102:AB102"/>
    <mergeCell ref="G101:J101"/>
    <mergeCell ref="K101:M101"/>
    <mergeCell ref="N101:P101"/>
    <mergeCell ref="Q101:S101"/>
    <mergeCell ref="T101:V101"/>
    <mergeCell ref="W101:Y101"/>
    <mergeCell ref="BE48:BE49"/>
    <mergeCell ref="BF48:BG49"/>
    <mergeCell ref="BH49:BH50"/>
    <mergeCell ref="BI49:BJ50"/>
    <mergeCell ref="A99:E99"/>
    <mergeCell ref="B100:E100"/>
    <mergeCell ref="AV43:AV44"/>
    <mergeCell ref="AW43:AX44"/>
    <mergeCell ref="AY44:AY45"/>
    <mergeCell ref="AZ44:BA45"/>
    <mergeCell ref="BB45:BB46"/>
    <mergeCell ref="BC45:BD46"/>
    <mergeCell ref="AM36:AM37"/>
    <mergeCell ref="AN36:AO37"/>
    <mergeCell ref="AP39:AP40"/>
    <mergeCell ref="AQ39:AR40"/>
    <mergeCell ref="AS40:AS41"/>
    <mergeCell ref="AT40:AU41"/>
    <mergeCell ref="AD28:AD29"/>
    <mergeCell ref="AE28:AF29"/>
    <mergeCell ref="AG31:AG32"/>
    <mergeCell ref="AH31:AI32"/>
    <mergeCell ref="AJ33:AJ34"/>
    <mergeCell ref="AK33:AL34"/>
    <mergeCell ref="N27:P27"/>
    <mergeCell ref="Q27:S27"/>
    <mergeCell ref="T27:V27"/>
    <mergeCell ref="W27:Y27"/>
    <mergeCell ref="Z27:AB27"/>
    <mergeCell ref="B28:K28"/>
    <mergeCell ref="B24:D24"/>
    <mergeCell ref="B25:AB25"/>
    <mergeCell ref="B26:J27"/>
    <mergeCell ref="K26:M26"/>
    <mergeCell ref="N26:P26"/>
    <mergeCell ref="Q26:S26"/>
    <mergeCell ref="T26:V26"/>
    <mergeCell ref="W26:Y26"/>
    <mergeCell ref="Z26:AB26"/>
    <mergeCell ref="K27:M27"/>
    <mergeCell ref="B18:AB18"/>
    <mergeCell ref="B19:D19"/>
    <mergeCell ref="B20:D20"/>
    <mergeCell ref="B21:D21"/>
    <mergeCell ref="B22:D22"/>
    <mergeCell ref="B23:D23"/>
    <mergeCell ref="W16:Y16"/>
    <mergeCell ref="Z16:AB16"/>
    <mergeCell ref="B17:H17"/>
    <mergeCell ref="I17:J17"/>
    <mergeCell ref="K17:P17"/>
    <mergeCell ref="Q17:S17"/>
    <mergeCell ref="T17:Y17"/>
    <mergeCell ref="Z17:AA17"/>
    <mergeCell ref="B15:M16"/>
    <mergeCell ref="N15:P15"/>
    <mergeCell ref="Q15:S15"/>
    <mergeCell ref="T15:V15"/>
    <mergeCell ref="W15:Y15"/>
    <mergeCell ref="Z15:AB15"/>
    <mergeCell ref="N16:P16"/>
    <mergeCell ref="Q16:S16"/>
    <mergeCell ref="T16:V16"/>
    <mergeCell ref="W10:Y10"/>
    <mergeCell ref="Z10:AB10"/>
    <mergeCell ref="K11:M11"/>
    <mergeCell ref="N11:P11"/>
    <mergeCell ref="Q11:S11"/>
    <mergeCell ref="T11:V11"/>
    <mergeCell ref="W11:Y11"/>
    <mergeCell ref="Z11:AB11"/>
    <mergeCell ref="Z14:AB14"/>
    <mergeCell ref="B13:M14"/>
    <mergeCell ref="N13:P13"/>
    <mergeCell ref="Q13:S13"/>
    <mergeCell ref="T13:V13"/>
    <mergeCell ref="W13:Y13"/>
    <mergeCell ref="Z13:AB13"/>
    <mergeCell ref="N14:P14"/>
    <mergeCell ref="Q14:S14"/>
    <mergeCell ref="T14:V14"/>
    <mergeCell ref="W14:Y14"/>
    <mergeCell ref="T6:AB7"/>
    <mergeCell ref="I2:U4"/>
    <mergeCell ref="B4:H4"/>
    <mergeCell ref="V4:AB4"/>
    <mergeCell ref="B6:J7"/>
    <mergeCell ref="K6:S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K12:M12"/>
    <mergeCell ref="N12:P12"/>
    <mergeCell ref="Q12:S12"/>
    <mergeCell ref="T12:V12"/>
    <mergeCell ref="W12:Y12"/>
    <mergeCell ref="Z12:AB12"/>
    <mergeCell ref="Q10:S10"/>
    <mergeCell ref="T10:V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3" name="Button 2">
              <controlPr defaultSize="0" print="0" autoFill="0" autoPict="0" macro="[0]!Home">
                <anchor moveWithCells="1" sizeWithCells="1">
                  <from>
                    <xdr:col>24</xdr:col>
                    <xdr:colOff>152400</xdr:colOff>
                    <xdr:row>17</xdr:row>
                    <xdr:rowOff>76200</xdr:rowOff>
                  </from>
                  <to>
                    <xdr:col>28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MESSAGE_KEY_GENERATOR">
                <anchor moveWithCells="1" sizeWithCells="1">
                  <from>
                    <xdr:col>1</xdr:col>
                    <xdr:colOff>0</xdr:colOff>
                    <xdr:row>17</xdr:row>
                    <xdr:rowOff>66675</xdr:rowOff>
                  </from>
                  <to>
                    <xdr:col>4</xdr:col>
                    <xdr:colOff>228600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K126"/>
  <sheetViews>
    <sheetView workbookViewId="0">
      <selection activeCell="L20" sqref="L20"/>
    </sheetView>
  </sheetViews>
  <sheetFormatPr baseColWidth="10" defaultColWidth="11.42578125" defaultRowHeight="17.25" x14ac:dyDescent="0.3"/>
  <cols>
    <col min="1" max="1" width="11.42578125" style="1"/>
    <col min="2" max="28" width="3.85546875" style="10" customWidth="1"/>
    <col min="29" max="29" width="11.42578125" style="1"/>
    <col min="30" max="37" width="11.42578125" style="90"/>
    <col min="38" max="38" width="11.42578125" style="4"/>
    <col min="39" max="39" width="11.42578125" style="6"/>
    <col min="40" max="40" width="11.42578125" style="90"/>
    <col min="41" max="41" width="11.42578125" style="4"/>
    <col min="42" max="43" width="11.42578125" style="90"/>
    <col min="44" max="44" width="11.42578125" style="4"/>
    <col min="45" max="46" width="11.42578125" style="90"/>
    <col min="47" max="47" width="11.42578125" style="4"/>
    <col min="48" max="49" width="11.42578125" style="90"/>
    <col min="50" max="50" width="11.42578125" style="4"/>
    <col min="51" max="52" width="11.42578125" style="90"/>
    <col min="53" max="53" width="11.42578125" style="4"/>
    <col min="54" max="55" width="11.42578125" style="90"/>
    <col min="56" max="56" width="11.42578125" style="4"/>
    <col min="57" max="58" width="11.42578125" style="90"/>
    <col min="59" max="59" width="11.42578125" style="4"/>
    <col min="60" max="61" width="11.42578125" style="90"/>
    <col min="62" max="62" width="11.42578125" style="4"/>
    <col min="63" max="16384" width="11.42578125" style="1"/>
  </cols>
  <sheetData>
    <row r="1" spans="2:63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25">
      <c r="B2" s="89"/>
      <c r="C2" s="89"/>
      <c r="D2" s="89"/>
      <c r="E2" s="98"/>
      <c r="F2" s="98"/>
      <c r="G2" s="98"/>
      <c r="H2" s="98"/>
      <c r="I2" s="148" t="s">
        <v>139</v>
      </c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98"/>
      <c r="W2" s="98"/>
      <c r="X2" s="98"/>
      <c r="Y2" s="98"/>
      <c r="Z2" s="98"/>
      <c r="AA2" s="98"/>
      <c r="AB2" s="98"/>
      <c r="AD2" s="94">
        <f t="shared" ref="AD2:AD27" ca="1" si="0">RAND()</f>
        <v>0.87765257720564915</v>
      </c>
      <c r="AE2" s="94">
        <v>1</v>
      </c>
      <c r="AF2" s="94" t="s">
        <v>9</v>
      </c>
      <c r="AG2" s="94">
        <f t="shared" ref="AG2:AG30" ca="1" si="1">RAND()</f>
        <v>0.54111840759204433</v>
      </c>
      <c r="AH2" s="94">
        <v>1</v>
      </c>
      <c r="AI2" s="94" t="s">
        <v>9</v>
      </c>
      <c r="AJ2" s="94">
        <f t="shared" ref="AJ2:AJ32" ca="1" si="2">RAND()</f>
        <v>0.38565963816153082</v>
      </c>
      <c r="AK2" s="94">
        <v>1</v>
      </c>
      <c r="AL2" s="56" t="s">
        <v>9</v>
      </c>
      <c r="AM2" s="58">
        <f t="shared" ref="AM2:AM35" ca="1" si="3">RAND()</f>
        <v>0.92004331329387323</v>
      </c>
      <c r="AN2" s="94">
        <v>1</v>
      </c>
      <c r="AO2" s="56" t="s">
        <v>9</v>
      </c>
      <c r="AP2" s="94">
        <f t="shared" ref="AP2:AP38" ca="1" si="4">RAND()</f>
        <v>0.53957235582060603</v>
      </c>
      <c r="AQ2" s="94">
        <v>1</v>
      </c>
      <c r="AR2" s="56" t="s">
        <v>9</v>
      </c>
      <c r="AS2" s="94">
        <f t="shared" ref="AS2:AS39" ca="1" si="5">RAND()</f>
        <v>0.86805594937980701</v>
      </c>
      <c r="AT2" s="94">
        <v>1</v>
      </c>
      <c r="AU2" s="56" t="s">
        <v>9</v>
      </c>
      <c r="AV2" s="94">
        <f t="shared" ref="AV2:AV42" ca="1" si="6">RAND()</f>
        <v>0.5008725213752917</v>
      </c>
      <c r="AW2" s="94">
        <v>1</v>
      </c>
      <c r="AX2" s="56" t="s">
        <v>9</v>
      </c>
      <c r="AY2" s="94">
        <f t="shared" ref="AY2:AY43" ca="1" si="7">RAND()</f>
        <v>0.46594422700974703</v>
      </c>
      <c r="AZ2" s="94">
        <v>1</v>
      </c>
      <c r="BA2" s="56" t="s">
        <v>9</v>
      </c>
      <c r="BB2" s="94">
        <f t="shared" ref="BB2:BB44" ca="1" si="8">RAND()</f>
        <v>0.66604178991285667</v>
      </c>
      <c r="BC2" s="94">
        <v>1</v>
      </c>
      <c r="BD2" s="56" t="s">
        <v>9</v>
      </c>
      <c r="BE2" s="94">
        <f t="shared" ref="BE2:BE47" ca="1" si="9">RAND()</f>
        <v>0.61612865715028475</v>
      </c>
      <c r="BF2" s="94">
        <v>1</v>
      </c>
      <c r="BG2" s="56" t="s">
        <v>9</v>
      </c>
      <c r="BH2" s="94">
        <f t="shared" ref="BH2:BH48" ca="1" si="10">RAND()</f>
        <v>0.95009529884785948</v>
      </c>
      <c r="BI2" s="94">
        <v>1</v>
      </c>
      <c r="BJ2" s="56" t="s">
        <v>9</v>
      </c>
      <c r="BK2" s="7"/>
    </row>
    <row r="3" spans="2:63" ht="20.100000000000001" customHeight="1" x14ac:dyDescent="0.25">
      <c r="B3" s="98"/>
      <c r="C3" s="98"/>
      <c r="D3" s="98"/>
      <c r="E3" s="98"/>
      <c r="F3" s="98"/>
      <c r="G3" s="98"/>
      <c r="H3" s="98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98"/>
      <c r="W3" s="98"/>
      <c r="X3" s="98"/>
      <c r="Y3" s="98"/>
      <c r="Z3" s="98"/>
      <c r="AA3" s="98"/>
      <c r="AB3" s="98"/>
      <c r="AD3" s="94">
        <f t="shared" ca="1" si="0"/>
        <v>0.26068986726364374</v>
      </c>
      <c r="AE3" s="94">
        <v>2</v>
      </c>
      <c r="AF3" s="94" t="s">
        <v>10</v>
      </c>
      <c r="AG3" s="94">
        <f t="shared" ca="1" si="1"/>
        <v>1.1411550176781193E-2</v>
      </c>
      <c r="AH3" s="94">
        <v>2</v>
      </c>
      <c r="AI3" s="94" t="s">
        <v>10</v>
      </c>
      <c r="AJ3" s="94">
        <f t="shared" ca="1" si="2"/>
        <v>0.98367652900221636</v>
      </c>
      <c r="AK3" s="94">
        <v>2</v>
      </c>
      <c r="AL3" s="56" t="s">
        <v>10</v>
      </c>
      <c r="AM3" s="58">
        <f t="shared" ca="1" si="3"/>
        <v>0.27886878393663794</v>
      </c>
      <c r="AN3" s="94">
        <v>2</v>
      </c>
      <c r="AO3" s="56" t="s">
        <v>38</v>
      </c>
      <c r="AP3" s="94">
        <f t="shared" ca="1" si="4"/>
        <v>0.12307163248161934</v>
      </c>
      <c r="AQ3" s="94">
        <v>2</v>
      </c>
      <c r="AR3" s="56" t="s">
        <v>10</v>
      </c>
      <c r="AS3" s="94">
        <f t="shared" ca="1" si="5"/>
        <v>0.35751392170678675</v>
      </c>
      <c r="AT3" s="94">
        <v>2</v>
      </c>
      <c r="AU3" s="56" t="s">
        <v>38</v>
      </c>
      <c r="AV3" s="94">
        <f t="shared" ca="1" si="6"/>
        <v>0.21473646293238269</v>
      </c>
      <c r="AW3" s="94">
        <v>2</v>
      </c>
      <c r="AX3" s="56" t="s">
        <v>10</v>
      </c>
      <c r="AY3" s="94">
        <f t="shared" ca="1" si="7"/>
        <v>0.41865598995228126</v>
      </c>
      <c r="AZ3" s="94">
        <v>2</v>
      </c>
      <c r="BA3" s="56" t="s">
        <v>38</v>
      </c>
      <c r="BB3" s="94">
        <f t="shared" ca="1" si="8"/>
        <v>0.52298355921507</v>
      </c>
      <c r="BC3" s="94">
        <v>2</v>
      </c>
      <c r="BD3" s="56" t="s">
        <v>10</v>
      </c>
      <c r="BE3" s="94">
        <f t="shared" ca="1" si="9"/>
        <v>0.58292150639146711</v>
      </c>
      <c r="BF3" s="94">
        <v>2</v>
      </c>
      <c r="BG3" s="56" t="s">
        <v>38</v>
      </c>
      <c r="BH3" s="94">
        <f t="shared" ca="1" si="10"/>
        <v>0.33556674028202504</v>
      </c>
      <c r="BI3" s="94">
        <v>2</v>
      </c>
      <c r="BJ3" s="56" t="s">
        <v>10</v>
      </c>
    </row>
    <row r="4" spans="2:63" ht="20.100000000000001" customHeight="1" x14ac:dyDescent="0.25">
      <c r="B4" s="150" t="s">
        <v>84</v>
      </c>
      <c r="C4" s="150"/>
      <c r="D4" s="150"/>
      <c r="E4" s="150"/>
      <c r="F4" s="150"/>
      <c r="G4" s="150"/>
      <c r="H4" s="150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51" t="s">
        <v>84</v>
      </c>
      <c r="W4" s="151"/>
      <c r="X4" s="151"/>
      <c r="Y4" s="151"/>
      <c r="Z4" s="151"/>
      <c r="AA4" s="151"/>
      <c r="AB4" s="151"/>
      <c r="AD4" s="94">
        <f t="shared" ca="1" si="0"/>
        <v>3.6360839141345025E-3</v>
      </c>
      <c r="AE4" s="94">
        <v>3</v>
      </c>
      <c r="AF4" s="94" t="s">
        <v>11</v>
      </c>
      <c r="AG4" s="94">
        <f t="shared" ca="1" si="1"/>
        <v>4.988272922378667E-2</v>
      </c>
      <c r="AH4" s="94">
        <v>3</v>
      </c>
      <c r="AI4" s="94" t="s">
        <v>11</v>
      </c>
      <c r="AJ4" s="94">
        <f t="shared" ca="1" si="2"/>
        <v>0.54532370910995531</v>
      </c>
      <c r="AK4" s="94">
        <v>3</v>
      </c>
      <c r="AL4" s="56" t="s">
        <v>11</v>
      </c>
      <c r="AM4" s="58">
        <f t="shared" ca="1" si="3"/>
        <v>1.902776492598357E-2</v>
      </c>
      <c r="AN4" s="94">
        <v>3</v>
      </c>
      <c r="AO4" s="56" t="s">
        <v>10</v>
      </c>
      <c r="AP4" s="94">
        <f t="shared" ca="1" si="4"/>
        <v>0.63294971879756889</v>
      </c>
      <c r="AQ4" s="94">
        <v>3</v>
      </c>
      <c r="AR4" s="56" t="s">
        <v>11</v>
      </c>
      <c r="AS4" s="94">
        <f t="shared" ca="1" si="5"/>
        <v>0.56990178697270544</v>
      </c>
      <c r="AT4" s="94">
        <v>3</v>
      </c>
      <c r="AU4" s="56" t="s">
        <v>10</v>
      </c>
      <c r="AV4" s="94">
        <f t="shared" ca="1" si="6"/>
        <v>0.86080083153053677</v>
      </c>
      <c r="AW4" s="94">
        <v>3</v>
      </c>
      <c r="AX4" s="56" t="s">
        <v>65</v>
      </c>
      <c r="AY4" s="94">
        <f t="shared" ca="1" si="7"/>
        <v>0.98829702005135311</v>
      </c>
      <c r="AZ4" s="94">
        <v>3</v>
      </c>
      <c r="BA4" s="56" t="s">
        <v>10</v>
      </c>
      <c r="BB4" s="94">
        <f t="shared" ca="1" si="8"/>
        <v>0.6304329503961007</v>
      </c>
      <c r="BC4" s="94">
        <v>3</v>
      </c>
      <c r="BD4" s="56" t="s">
        <v>65</v>
      </c>
      <c r="BE4" s="94">
        <f t="shared" ca="1" si="9"/>
        <v>0.25416807425473631</v>
      </c>
      <c r="BF4" s="94">
        <v>3</v>
      </c>
      <c r="BG4" s="56" t="s">
        <v>10</v>
      </c>
      <c r="BH4" s="94">
        <f t="shared" ca="1" si="10"/>
        <v>0.16524061693782055</v>
      </c>
      <c r="BI4" s="94">
        <v>3</v>
      </c>
      <c r="BJ4" s="56" t="s">
        <v>65</v>
      </c>
    </row>
    <row r="5" spans="2:63" ht="9.9499999999999993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94">
        <f t="shared" ca="1" si="0"/>
        <v>0.41029815089983912</v>
      </c>
      <c r="AE5" s="94">
        <v>4</v>
      </c>
      <c r="AF5" s="94" t="s">
        <v>12</v>
      </c>
      <c r="AG5" s="94">
        <f t="shared" ca="1" si="1"/>
        <v>0.18742700524572908</v>
      </c>
      <c r="AH5" s="94">
        <v>4</v>
      </c>
      <c r="AI5" s="94" t="s">
        <v>12</v>
      </c>
      <c r="AJ5" s="94">
        <f t="shared" ca="1" si="2"/>
        <v>0.63156717446350596</v>
      </c>
      <c r="AK5" s="94">
        <v>4</v>
      </c>
      <c r="AL5" s="56" t="s">
        <v>12</v>
      </c>
      <c r="AM5" s="58">
        <f t="shared" ca="1" si="3"/>
        <v>0.55577778454136362</v>
      </c>
      <c r="AN5" s="94">
        <v>4</v>
      </c>
      <c r="AO5" s="56" t="s">
        <v>39</v>
      </c>
      <c r="AP5" s="94">
        <f t="shared" ca="1" si="4"/>
        <v>0.75719508945522529</v>
      </c>
      <c r="AQ5" s="94">
        <v>4</v>
      </c>
      <c r="AR5" s="56" t="s">
        <v>39</v>
      </c>
      <c r="AS5" s="94">
        <f t="shared" ca="1" si="5"/>
        <v>0.18239920623489214</v>
      </c>
      <c r="AT5" s="94">
        <v>4</v>
      </c>
      <c r="AU5" s="56" t="s">
        <v>39</v>
      </c>
      <c r="AV5" s="94">
        <f t="shared" ca="1" si="6"/>
        <v>0.3782388290525811</v>
      </c>
      <c r="AW5" s="94">
        <v>4</v>
      </c>
      <c r="AX5" s="56" t="s">
        <v>11</v>
      </c>
      <c r="AY5" s="94">
        <f t="shared" ca="1" si="7"/>
        <v>0.97707742037013345</v>
      </c>
      <c r="AZ5" s="94">
        <v>4</v>
      </c>
      <c r="BA5" s="56" t="s">
        <v>39</v>
      </c>
      <c r="BB5" s="94">
        <f t="shared" ca="1" si="8"/>
        <v>0.98546927701279952</v>
      </c>
      <c r="BC5" s="94">
        <v>4</v>
      </c>
      <c r="BD5" s="56" t="s">
        <v>11</v>
      </c>
      <c r="BE5" s="94">
        <f t="shared" ca="1" si="9"/>
        <v>0.40229823275510146</v>
      </c>
      <c r="BF5" s="94">
        <v>4</v>
      </c>
      <c r="BG5" s="56" t="s">
        <v>39</v>
      </c>
      <c r="BH5" s="94">
        <f t="shared" ca="1" si="10"/>
        <v>0.27706451763951812</v>
      </c>
      <c r="BI5" s="94">
        <v>4</v>
      </c>
      <c r="BJ5" s="56" t="s">
        <v>11</v>
      </c>
    </row>
    <row r="6" spans="2:63" ht="20.100000000000001" customHeight="1" x14ac:dyDescent="0.25">
      <c r="B6" s="152" t="str">
        <f>HOME!F11</f>
        <v>RESTRICTED CRYPTO</v>
      </c>
      <c r="C6" s="153"/>
      <c r="D6" s="153"/>
      <c r="E6" s="153"/>
      <c r="F6" s="153"/>
      <c r="G6" s="153"/>
      <c r="H6" s="153"/>
      <c r="I6" s="153"/>
      <c r="J6" s="153"/>
      <c r="K6" s="154" t="str">
        <f ca="1">CHAR(RANDBETWEEN(65,90))&amp;CHAR(RANDBETWEEN(65,90))&amp;CHAR(RANDBETWEEN(65,90))&amp;CHAR(RANDBETWEEN(65,90))&amp;CHAR(RANDBETWEEN(65,90))</f>
        <v>HSKKO</v>
      </c>
      <c r="L6" s="154"/>
      <c r="M6" s="154"/>
      <c r="N6" s="154"/>
      <c r="O6" s="154"/>
      <c r="P6" s="154"/>
      <c r="Q6" s="154"/>
      <c r="R6" s="154"/>
      <c r="S6" s="154"/>
      <c r="T6" s="184" t="str">
        <f>HOME!E10&amp;" "&amp;HOME!F10&amp;" "&amp;HOME!H10</f>
        <v>2 March 2020</v>
      </c>
      <c r="U6" s="141"/>
      <c r="V6" s="141"/>
      <c r="W6" s="141"/>
      <c r="X6" s="141"/>
      <c r="Y6" s="141"/>
      <c r="Z6" s="141"/>
      <c r="AA6" s="141"/>
      <c r="AB6" s="185"/>
      <c r="AD6" s="94">
        <f t="shared" ca="1" si="0"/>
        <v>0.55716549782756875</v>
      </c>
      <c r="AE6" s="94">
        <v>5</v>
      </c>
      <c r="AF6" s="94" t="s">
        <v>13</v>
      </c>
      <c r="AG6" s="94">
        <f t="shared" ca="1" si="1"/>
        <v>0.83472273949781761</v>
      </c>
      <c r="AH6" s="94">
        <v>5</v>
      </c>
      <c r="AI6" s="94" t="s">
        <v>13</v>
      </c>
      <c r="AJ6" s="94">
        <f t="shared" ca="1" si="2"/>
        <v>0.74922109558049677</v>
      </c>
      <c r="AK6" s="94">
        <v>5</v>
      </c>
      <c r="AL6" s="56" t="s">
        <v>13</v>
      </c>
      <c r="AM6" s="58">
        <f t="shared" ca="1" si="3"/>
        <v>0.22672127175360213</v>
      </c>
      <c r="AN6" s="94">
        <v>5</v>
      </c>
      <c r="AO6" s="56" t="s">
        <v>11</v>
      </c>
      <c r="AP6" s="94">
        <f t="shared" ca="1" si="4"/>
        <v>8.0285607810258952E-2</v>
      </c>
      <c r="AQ6" s="94">
        <v>5</v>
      </c>
      <c r="AR6" s="56" t="s">
        <v>12</v>
      </c>
      <c r="AS6" s="94">
        <f t="shared" ca="1" si="5"/>
        <v>0.59169935398359608</v>
      </c>
      <c r="AT6" s="94">
        <v>5</v>
      </c>
      <c r="AU6" s="56" t="s">
        <v>11</v>
      </c>
      <c r="AV6" s="94">
        <f t="shared" ca="1" si="6"/>
        <v>0.9879853645449771</v>
      </c>
      <c r="AW6" s="94">
        <v>5</v>
      </c>
      <c r="AX6" s="56" t="s">
        <v>12</v>
      </c>
      <c r="AY6" s="94">
        <f t="shared" ca="1" si="7"/>
        <v>0.47137422812003305</v>
      </c>
      <c r="AZ6" s="94">
        <v>5</v>
      </c>
      <c r="BA6" s="56" t="s">
        <v>11</v>
      </c>
      <c r="BB6" s="94">
        <f t="shared" ca="1" si="8"/>
        <v>0.51898213988822317</v>
      </c>
      <c r="BC6" s="94">
        <v>5</v>
      </c>
      <c r="BD6" s="56" t="s">
        <v>72</v>
      </c>
      <c r="BE6" s="94">
        <f t="shared" ca="1" si="9"/>
        <v>0.34732850275276939</v>
      </c>
      <c r="BF6" s="94">
        <v>5</v>
      </c>
      <c r="BG6" s="56" t="s">
        <v>11</v>
      </c>
      <c r="BH6" s="94">
        <f t="shared" ca="1" si="10"/>
        <v>0.18798922205208624</v>
      </c>
      <c r="BI6" s="94">
        <v>5</v>
      </c>
      <c r="BJ6" s="56" t="s">
        <v>72</v>
      </c>
    </row>
    <row r="7" spans="2:63" ht="20.100000000000001" customHeight="1" x14ac:dyDescent="0.25">
      <c r="B7" s="153"/>
      <c r="C7" s="153"/>
      <c r="D7" s="153"/>
      <c r="E7" s="153"/>
      <c r="F7" s="153"/>
      <c r="G7" s="153"/>
      <c r="H7" s="153"/>
      <c r="I7" s="153"/>
      <c r="J7" s="153"/>
      <c r="K7" s="154"/>
      <c r="L7" s="154"/>
      <c r="M7" s="154"/>
      <c r="N7" s="154"/>
      <c r="O7" s="154"/>
      <c r="P7" s="154"/>
      <c r="Q7" s="154"/>
      <c r="R7" s="154"/>
      <c r="S7" s="154"/>
      <c r="T7" s="144"/>
      <c r="U7" s="145"/>
      <c r="V7" s="145"/>
      <c r="W7" s="145"/>
      <c r="X7" s="145"/>
      <c r="Y7" s="145"/>
      <c r="Z7" s="145"/>
      <c r="AA7" s="145"/>
      <c r="AB7" s="186"/>
      <c r="AD7" s="94">
        <f t="shared" ca="1" si="0"/>
        <v>0.75774092874352117</v>
      </c>
      <c r="AE7" s="94">
        <v>6</v>
      </c>
      <c r="AF7" s="94" t="s">
        <v>14</v>
      </c>
      <c r="AG7" s="94">
        <f t="shared" ca="1" si="1"/>
        <v>0.69307527406240543</v>
      </c>
      <c r="AH7" s="94">
        <v>6</v>
      </c>
      <c r="AI7" s="94" t="s">
        <v>14</v>
      </c>
      <c r="AJ7" s="94">
        <f t="shared" ca="1" si="2"/>
        <v>0.20426067908547518</v>
      </c>
      <c r="AK7" s="94">
        <v>6</v>
      </c>
      <c r="AL7" s="56" t="s">
        <v>32</v>
      </c>
      <c r="AM7" s="58">
        <f t="shared" ca="1" si="3"/>
        <v>0.19398871550104002</v>
      </c>
      <c r="AN7" s="94">
        <v>6</v>
      </c>
      <c r="AO7" s="56" t="s">
        <v>32</v>
      </c>
      <c r="AP7" s="94">
        <f t="shared" ca="1" si="4"/>
        <v>6.7518849669479852E-2</v>
      </c>
      <c r="AQ7" s="94">
        <v>6</v>
      </c>
      <c r="AR7" s="56" t="s">
        <v>13</v>
      </c>
      <c r="AS7" s="94">
        <f t="shared" ca="1" si="5"/>
        <v>0.39888397240642892</v>
      </c>
      <c r="AT7" s="94">
        <v>6</v>
      </c>
      <c r="AU7" s="56" t="s">
        <v>32</v>
      </c>
      <c r="AV7" s="94">
        <f t="shared" ca="1" si="6"/>
        <v>0.86297179258499801</v>
      </c>
      <c r="AW7" s="94">
        <v>6</v>
      </c>
      <c r="AX7" s="56" t="s">
        <v>32</v>
      </c>
      <c r="AY7" s="94">
        <f t="shared" ca="1" si="7"/>
        <v>0.38775884568067731</v>
      </c>
      <c r="AZ7" s="94">
        <v>6</v>
      </c>
      <c r="BA7" s="56" t="s">
        <v>32</v>
      </c>
      <c r="BB7" s="94">
        <f t="shared" ca="1" si="8"/>
        <v>0.93065656245043715</v>
      </c>
      <c r="BC7" s="94">
        <v>6</v>
      </c>
      <c r="BD7" s="56" t="s">
        <v>12</v>
      </c>
      <c r="BE7" s="94">
        <f t="shared" ca="1" si="9"/>
        <v>0.73796327167894193</v>
      </c>
      <c r="BF7" s="94">
        <v>6</v>
      </c>
      <c r="BG7" s="56" t="s">
        <v>32</v>
      </c>
      <c r="BH7" s="94">
        <f t="shared" ca="1" si="10"/>
        <v>0.88133707867216493</v>
      </c>
      <c r="BI7" s="94">
        <v>6</v>
      </c>
      <c r="BJ7" s="56" t="s">
        <v>12</v>
      </c>
    </row>
    <row r="8" spans="2:63" ht="20.100000000000001" customHeight="1" x14ac:dyDescent="0.25">
      <c r="B8" s="155" t="s">
        <v>136</v>
      </c>
      <c r="C8" s="156"/>
      <c r="D8" s="156"/>
      <c r="E8" s="156"/>
      <c r="F8" s="156"/>
      <c r="G8" s="156"/>
      <c r="H8" s="156"/>
      <c r="I8" s="156"/>
      <c r="J8" s="156"/>
      <c r="K8" s="156"/>
      <c r="L8" s="156"/>
      <c r="M8" s="156"/>
      <c r="N8" s="156"/>
      <c r="O8" s="156"/>
      <c r="P8" s="156"/>
      <c r="Q8" s="156"/>
      <c r="R8" s="156"/>
      <c r="S8" s="156"/>
      <c r="T8" s="156"/>
      <c r="U8" s="156"/>
      <c r="V8" s="156"/>
      <c r="W8" s="156"/>
      <c r="X8" s="156"/>
      <c r="Y8" s="156"/>
      <c r="Z8" s="156"/>
      <c r="AA8" s="156"/>
      <c r="AB8" s="156"/>
      <c r="AD8" s="94">
        <f t="shared" ca="1" si="0"/>
        <v>6.4345091190139203E-2</v>
      </c>
      <c r="AE8" s="94">
        <v>7</v>
      </c>
      <c r="AF8" s="94" t="s">
        <v>15</v>
      </c>
      <c r="AG8" s="94">
        <f t="shared" ca="1" si="1"/>
        <v>0.33990681602453487</v>
      </c>
      <c r="AH8" s="94">
        <v>7</v>
      </c>
      <c r="AI8" s="94" t="s">
        <v>15</v>
      </c>
      <c r="AJ8" s="94">
        <f t="shared" ca="1" si="2"/>
        <v>0.83251388365059431</v>
      </c>
      <c r="AK8" s="94">
        <v>7</v>
      </c>
      <c r="AL8" s="56" t="s">
        <v>14</v>
      </c>
      <c r="AM8" s="58">
        <f t="shared" ca="1" si="3"/>
        <v>0.88619187401698574</v>
      </c>
      <c r="AN8" s="94">
        <v>7</v>
      </c>
      <c r="AO8" s="56" t="s">
        <v>12</v>
      </c>
      <c r="AP8" s="94">
        <f t="shared" ca="1" si="4"/>
        <v>0.73322507473146203</v>
      </c>
      <c r="AQ8" s="94">
        <v>7</v>
      </c>
      <c r="AR8" s="56" t="s">
        <v>54</v>
      </c>
      <c r="AS8" s="94">
        <f t="shared" ca="1" si="5"/>
        <v>0.51215047376180867</v>
      </c>
      <c r="AT8" s="94">
        <v>7</v>
      </c>
      <c r="AU8" s="56" t="s">
        <v>12</v>
      </c>
      <c r="AV8" s="94">
        <f t="shared" ca="1" si="6"/>
        <v>1.3730253511161195E-2</v>
      </c>
      <c r="AW8" s="94">
        <v>7</v>
      </c>
      <c r="AX8" s="56" t="s">
        <v>13</v>
      </c>
      <c r="AY8" s="94">
        <f t="shared" ca="1" si="7"/>
        <v>0.24528104646718552</v>
      </c>
      <c r="AZ8" s="94">
        <v>7</v>
      </c>
      <c r="BA8" s="56" t="s">
        <v>12</v>
      </c>
      <c r="BB8" s="94">
        <f t="shared" ca="1" si="8"/>
        <v>0.87912191501624026</v>
      </c>
      <c r="BC8" s="94">
        <v>7</v>
      </c>
      <c r="BD8" s="56" t="s">
        <v>13</v>
      </c>
      <c r="BE8" s="94">
        <f t="shared" ca="1" si="9"/>
        <v>0.16845059760071723</v>
      </c>
      <c r="BF8" s="94">
        <v>7</v>
      </c>
      <c r="BG8" s="56" t="s">
        <v>12</v>
      </c>
      <c r="BH8" s="94">
        <f t="shared" ca="1" si="10"/>
        <v>0.89451111886678347</v>
      </c>
      <c r="BI8" s="94">
        <v>7</v>
      </c>
      <c r="BJ8" s="56" t="s">
        <v>54</v>
      </c>
    </row>
    <row r="9" spans="2:63" ht="20.100000000000001" customHeight="1" x14ac:dyDescent="0.25">
      <c r="B9" s="155" t="s">
        <v>88</v>
      </c>
      <c r="C9" s="155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5"/>
      <c r="P9" s="155"/>
      <c r="Q9" s="155"/>
      <c r="R9" s="155"/>
      <c r="S9" s="155"/>
      <c r="T9" s="155"/>
      <c r="U9" s="155"/>
      <c r="V9" s="155"/>
      <c r="W9" s="155"/>
      <c r="X9" s="155"/>
      <c r="Y9" s="155"/>
      <c r="Z9" s="155"/>
      <c r="AA9" s="155"/>
      <c r="AB9" s="155"/>
      <c r="AD9" s="94">
        <f t="shared" ca="1" si="0"/>
        <v>0.30381454095029647</v>
      </c>
      <c r="AE9" s="94">
        <v>8</v>
      </c>
      <c r="AF9" s="94" t="s">
        <v>16</v>
      </c>
      <c r="AG9" s="94">
        <f t="shared" ca="1" si="1"/>
        <v>0.30904314634444519</v>
      </c>
      <c r="AH9" s="94">
        <v>8</v>
      </c>
      <c r="AI9" s="94" t="s">
        <v>16</v>
      </c>
      <c r="AJ9" s="94">
        <f t="shared" ca="1" si="2"/>
        <v>0.42683970605308885</v>
      </c>
      <c r="AK9" s="94">
        <v>8</v>
      </c>
      <c r="AL9" s="56" t="s">
        <v>15</v>
      </c>
      <c r="AM9" s="58">
        <f t="shared" ca="1" si="3"/>
        <v>3.1269106371695221E-2</v>
      </c>
      <c r="AN9" s="94">
        <v>8</v>
      </c>
      <c r="AO9" s="56" t="s">
        <v>33</v>
      </c>
      <c r="AP9" s="94">
        <f t="shared" ca="1" si="4"/>
        <v>0.84883422187473079</v>
      </c>
      <c r="AQ9" s="94">
        <v>8</v>
      </c>
      <c r="AR9" s="56" t="s">
        <v>14</v>
      </c>
      <c r="AS9" s="94">
        <f t="shared" ca="1" si="5"/>
        <v>0.279146321714417</v>
      </c>
      <c r="AT9" s="94">
        <v>8</v>
      </c>
      <c r="AU9" s="56" t="s">
        <v>33</v>
      </c>
      <c r="AV9" s="94">
        <f t="shared" ca="1" si="6"/>
        <v>0.41633016639761633</v>
      </c>
      <c r="AW9" s="94">
        <v>8</v>
      </c>
      <c r="AX9" s="56" t="s">
        <v>14</v>
      </c>
      <c r="AY9" s="94">
        <f t="shared" ca="1" si="7"/>
        <v>0.95690786407870543</v>
      </c>
      <c r="AZ9" s="94">
        <v>8</v>
      </c>
      <c r="BA9" s="56" t="s">
        <v>33</v>
      </c>
      <c r="BB9" s="94">
        <f t="shared" ca="1" si="8"/>
        <v>0.78010083877516223</v>
      </c>
      <c r="BC9" s="94">
        <v>8</v>
      </c>
      <c r="BD9" s="56" t="s">
        <v>33</v>
      </c>
      <c r="BE9" s="94">
        <f t="shared" ca="1" si="9"/>
        <v>0.18899750348348821</v>
      </c>
      <c r="BF9" s="94">
        <v>8</v>
      </c>
      <c r="BG9" s="56" t="s">
        <v>33</v>
      </c>
      <c r="BH9" s="94">
        <f t="shared" ca="1" si="10"/>
        <v>0.46909060286374404</v>
      </c>
      <c r="BI9" s="94">
        <v>8</v>
      </c>
      <c r="BJ9" s="56" t="s">
        <v>13</v>
      </c>
    </row>
    <row r="10" spans="2:63" ht="20.100000000000001" customHeight="1" x14ac:dyDescent="0.25">
      <c r="B10" s="190">
        <v>46</v>
      </c>
      <c r="C10" s="190"/>
      <c r="D10" s="190"/>
      <c r="E10" s="110">
        <v>1</v>
      </c>
      <c r="F10" s="110">
        <v>2</v>
      </c>
      <c r="G10" s="110">
        <v>6</v>
      </c>
      <c r="H10" s="110">
        <v>7</v>
      </c>
      <c r="I10" s="110">
        <v>10</v>
      </c>
      <c r="J10" s="110">
        <v>11</v>
      </c>
      <c r="K10" s="110">
        <v>13</v>
      </c>
      <c r="L10" s="110">
        <v>14</v>
      </c>
      <c r="M10" s="110">
        <v>18</v>
      </c>
      <c r="N10" s="110">
        <v>20</v>
      </c>
      <c r="O10" s="110">
        <v>21</v>
      </c>
      <c r="P10" s="110">
        <v>23</v>
      </c>
      <c r="Q10" s="110">
        <v>25</v>
      </c>
      <c r="R10" s="110">
        <v>27</v>
      </c>
      <c r="S10" s="110">
        <v>29</v>
      </c>
      <c r="T10" s="110">
        <v>31</v>
      </c>
      <c r="U10" s="110">
        <v>32</v>
      </c>
      <c r="V10" s="110">
        <v>34</v>
      </c>
      <c r="W10" s="110">
        <v>36</v>
      </c>
      <c r="X10" s="110">
        <v>37</v>
      </c>
      <c r="Y10" s="110">
        <v>40</v>
      </c>
      <c r="Z10" s="110">
        <v>42</v>
      </c>
      <c r="AA10" s="110">
        <v>45</v>
      </c>
      <c r="AB10" s="110"/>
      <c r="AD10" s="94">
        <f t="shared" ca="1" si="0"/>
        <v>0.54363587202929853</v>
      </c>
      <c r="AE10" s="94">
        <v>9</v>
      </c>
      <c r="AF10" s="94" t="s">
        <v>17</v>
      </c>
      <c r="AG10" s="94">
        <f t="shared" ca="1" si="1"/>
        <v>0.97637814299895331</v>
      </c>
      <c r="AH10" s="94">
        <v>9</v>
      </c>
      <c r="AI10" s="94" t="s">
        <v>17</v>
      </c>
      <c r="AJ10" s="94">
        <f t="shared" ca="1" si="2"/>
        <v>0.93509772388231405</v>
      </c>
      <c r="AK10" s="94">
        <v>9</v>
      </c>
      <c r="AL10" s="56" t="s">
        <v>16</v>
      </c>
      <c r="AM10" s="58">
        <f t="shared" ca="1" si="3"/>
        <v>0.5906185073073138</v>
      </c>
      <c r="AN10" s="94">
        <v>9</v>
      </c>
      <c r="AO10" s="56" t="s">
        <v>13</v>
      </c>
      <c r="AP10" s="94">
        <f t="shared" ca="1" si="4"/>
        <v>6.7958768826152149E-2</v>
      </c>
      <c r="AQ10" s="94">
        <v>9</v>
      </c>
      <c r="AR10" s="56" t="s">
        <v>15</v>
      </c>
      <c r="AS10" s="94">
        <f t="shared" ca="1" si="5"/>
        <v>0.99069892480627475</v>
      </c>
      <c r="AT10" s="94">
        <v>9</v>
      </c>
      <c r="AU10" s="56" t="s">
        <v>13</v>
      </c>
      <c r="AV10" s="94">
        <f t="shared" ca="1" si="6"/>
        <v>0.87594069427876597</v>
      </c>
      <c r="AW10" s="94">
        <v>9</v>
      </c>
      <c r="AX10" s="56" t="s">
        <v>59</v>
      </c>
      <c r="AY10" s="94">
        <f t="shared" ca="1" si="7"/>
        <v>0.6461683396631831</v>
      </c>
      <c r="AZ10" s="94">
        <v>9</v>
      </c>
      <c r="BA10" s="56" t="s">
        <v>13</v>
      </c>
      <c r="BB10" s="94">
        <f t="shared" ca="1" si="8"/>
        <v>0.14980512650223976</v>
      </c>
      <c r="BC10" s="94">
        <v>9</v>
      </c>
      <c r="BD10" s="56" t="s">
        <v>14</v>
      </c>
      <c r="BE10" s="94">
        <f t="shared" ca="1" si="9"/>
        <v>0.3794142915546399</v>
      </c>
      <c r="BF10" s="94">
        <v>9</v>
      </c>
      <c r="BG10" s="56" t="s">
        <v>13</v>
      </c>
      <c r="BH10" s="94">
        <f t="shared" ca="1" si="10"/>
        <v>0.38765556786355726</v>
      </c>
      <c r="BI10" s="94">
        <v>9</v>
      </c>
      <c r="BJ10" s="56" t="s">
        <v>59</v>
      </c>
    </row>
    <row r="11" spans="2:63" ht="20.100000000000001" customHeight="1" x14ac:dyDescent="0.25">
      <c r="B11" s="190">
        <v>37</v>
      </c>
      <c r="C11" s="190"/>
      <c r="D11" s="190"/>
      <c r="E11" s="110">
        <v>1</v>
      </c>
      <c r="F11" s="110">
        <v>2</v>
      </c>
      <c r="G11" s="110">
        <v>5</v>
      </c>
      <c r="H11" s="110">
        <v>7</v>
      </c>
      <c r="I11" s="110">
        <v>9</v>
      </c>
      <c r="J11" s="110">
        <v>11</v>
      </c>
      <c r="K11" s="110">
        <v>13</v>
      </c>
      <c r="L11" s="110">
        <v>15</v>
      </c>
      <c r="M11" s="110">
        <v>16</v>
      </c>
      <c r="N11" s="110">
        <v>18</v>
      </c>
      <c r="O11" s="110">
        <v>19</v>
      </c>
      <c r="P11" s="110">
        <v>21</v>
      </c>
      <c r="Q11" s="110">
        <v>23</v>
      </c>
      <c r="R11" s="110">
        <v>24</v>
      </c>
      <c r="S11" s="110">
        <v>27</v>
      </c>
      <c r="T11" s="110">
        <v>28</v>
      </c>
      <c r="U11" s="110">
        <v>33</v>
      </c>
      <c r="V11" s="110">
        <v>34</v>
      </c>
      <c r="W11" s="110">
        <v>37</v>
      </c>
      <c r="X11" s="110"/>
      <c r="Y11" s="110"/>
      <c r="Z11" s="110"/>
      <c r="AA11" s="110"/>
      <c r="AB11" s="110"/>
      <c r="AD11" s="94">
        <f t="shared" ca="1" si="0"/>
        <v>0.56185256035124576</v>
      </c>
      <c r="AE11" s="94">
        <v>10</v>
      </c>
      <c r="AF11" s="94" t="s">
        <v>18</v>
      </c>
      <c r="AG11" s="94">
        <f t="shared" ca="1" si="1"/>
        <v>0.57320287771100331</v>
      </c>
      <c r="AH11" s="94">
        <v>10</v>
      </c>
      <c r="AI11" s="94">
        <v>10</v>
      </c>
      <c r="AJ11" s="94">
        <f t="shared" ca="1" si="2"/>
        <v>0.95697867073558784</v>
      </c>
      <c r="AK11" s="94">
        <v>10</v>
      </c>
      <c r="AL11" s="56" t="s">
        <v>17</v>
      </c>
      <c r="AM11" s="58">
        <f t="shared" ca="1" si="3"/>
        <v>0.14114262624678586</v>
      </c>
      <c r="AN11" s="94">
        <v>10</v>
      </c>
      <c r="AO11" s="56" t="s">
        <v>40</v>
      </c>
      <c r="AP11" s="94">
        <f t="shared" ca="1" si="4"/>
        <v>0.79399727381220775</v>
      </c>
      <c r="AQ11" s="94">
        <v>10</v>
      </c>
      <c r="AR11" s="56" t="s">
        <v>40</v>
      </c>
      <c r="AS11" s="94">
        <f t="shared" ca="1" si="5"/>
        <v>0.26111321288701339</v>
      </c>
      <c r="AT11" s="94">
        <v>10</v>
      </c>
      <c r="AU11" s="56" t="s">
        <v>40</v>
      </c>
      <c r="AV11" s="94">
        <f t="shared" ca="1" si="6"/>
        <v>0.77355171600853234</v>
      </c>
      <c r="AW11" s="94">
        <v>10</v>
      </c>
      <c r="AX11" s="56" t="s">
        <v>15</v>
      </c>
      <c r="AY11" s="94">
        <f t="shared" ca="1" si="7"/>
        <v>0.93983708634883378</v>
      </c>
      <c r="AZ11" s="94">
        <v>10</v>
      </c>
      <c r="BA11" s="56" t="s">
        <v>40</v>
      </c>
      <c r="BB11" s="94">
        <f t="shared" ca="1" si="8"/>
        <v>0.3267339395558253</v>
      </c>
      <c r="BC11" s="94">
        <v>10</v>
      </c>
      <c r="BD11" s="56" t="s">
        <v>40</v>
      </c>
      <c r="BE11" s="94">
        <f t="shared" ca="1" si="9"/>
        <v>8.4882554824571632E-2</v>
      </c>
      <c r="BF11" s="94">
        <v>10</v>
      </c>
      <c r="BG11" s="56" t="s">
        <v>40</v>
      </c>
      <c r="BH11" s="94">
        <f t="shared" ca="1" si="10"/>
        <v>0.24726561844893458</v>
      </c>
      <c r="BI11" s="94">
        <v>10</v>
      </c>
      <c r="BJ11" s="56" t="s">
        <v>14</v>
      </c>
    </row>
    <row r="12" spans="2:63" ht="20.100000000000001" customHeight="1" x14ac:dyDescent="0.3">
      <c r="B12" s="190">
        <v>34</v>
      </c>
      <c r="C12" s="190"/>
      <c r="D12" s="190"/>
      <c r="E12" s="110">
        <v>2</v>
      </c>
      <c r="F12" s="110">
        <v>3</v>
      </c>
      <c r="G12" s="110">
        <v>5</v>
      </c>
      <c r="H12" s="110">
        <v>7</v>
      </c>
      <c r="I12" s="110">
        <v>9</v>
      </c>
      <c r="J12" s="110">
        <v>10</v>
      </c>
      <c r="K12" s="110">
        <v>12</v>
      </c>
      <c r="L12" s="110">
        <v>13</v>
      </c>
      <c r="M12" s="110">
        <v>16</v>
      </c>
      <c r="N12" s="110">
        <v>20</v>
      </c>
      <c r="O12" s="110">
        <v>23</v>
      </c>
      <c r="P12" s="110">
        <v>24</v>
      </c>
      <c r="Q12" s="110">
        <v>26</v>
      </c>
      <c r="R12" s="110">
        <v>27</v>
      </c>
      <c r="S12" s="110">
        <v>30</v>
      </c>
      <c r="T12" s="110">
        <v>31</v>
      </c>
      <c r="U12" s="110">
        <v>33</v>
      </c>
      <c r="V12" s="110"/>
      <c r="W12" s="110"/>
      <c r="X12" s="110"/>
      <c r="Y12" s="110"/>
      <c r="Z12" s="110"/>
      <c r="AA12" s="110"/>
      <c r="AB12" s="110"/>
      <c r="AC12" s="10"/>
      <c r="AD12" s="10"/>
      <c r="AE12" s="10"/>
      <c r="AF12" s="10"/>
      <c r="AG12" s="10"/>
      <c r="AH12" s="94">
        <v>11</v>
      </c>
      <c r="AI12" s="94" t="s">
        <v>18</v>
      </c>
      <c r="AJ12" s="94">
        <f t="shared" ca="1" si="2"/>
        <v>0.23057659142974418</v>
      </c>
      <c r="AK12" s="94">
        <v>11</v>
      </c>
      <c r="AL12" s="56" t="s">
        <v>18</v>
      </c>
      <c r="AM12" s="58">
        <f t="shared" ca="1" si="3"/>
        <v>0.3367628218806773</v>
      </c>
      <c r="AN12" s="94">
        <v>11</v>
      </c>
      <c r="AO12" s="56" t="s">
        <v>14</v>
      </c>
      <c r="AP12" s="94">
        <f t="shared" ca="1" si="4"/>
        <v>0.42636030313463069</v>
      </c>
      <c r="AQ12" s="94">
        <v>11</v>
      </c>
      <c r="AR12" s="56" t="s">
        <v>16</v>
      </c>
      <c r="AS12" s="94">
        <f t="shared" ca="1" si="5"/>
        <v>0.50441653942378561</v>
      </c>
      <c r="AT12" s="94">
        <v>11</v>
      </c>
      <c r="AU12" s="56" t="s">
        <v>14</v>
      </c>
      <c r="AV12" s="94">
        <f t="shared" ca="1" si="6"/>
        <v>0.3466000585625022</v>
      </c>
      <c r="AW12" s="94">
        <v>11</v>
      </c>
      <c r="AX12" s="56" t="s">
        <v>66</v>
      </c>
      <c r="AY12" s="94">
        <f t="shared" ca="1" si="7"/>
        <v>0.30754893206933254</v>
      </c>
      <c r="AZ12" s="94">
        <v>11</v>
      </c>
      <c r="BA12" s="56" t="s">
        <v>14</v>
      </c>
      <c r="BB12" s="94">
        <f t="shared" ca="1" si="8"/>
        <v>0.33606881302365055</v>
      </c>
      <c r="BC12" s="94">
        <v>11</v>
      </c>
      <c r="BD12" s="56" t="s">
        <v>15</v>
      </c>
      <c r="BE12" s="94">
        <f t="shared" ca="1" si="9"/>
        <v>0.82860325771467847</v>
      </c>
      <c r="BF12" s="94">
        <v>11</v>
      </c>
      <c r="BG12" s="56" t="s">
        <v>14</v>
      </c>
      <c r="BH12" s="94">
        <f t="shared" ca="1" si="10"/>
        <v>7.3261882332480432E-2</v>
      </c>
      <c r="BI12" s="94">
        <v>11</v>
      </c>
      <c r="BJ12" s="56" t="s">
        <v>15</v>
      </c>
    </row>
    <row r="13" spans="2:63" ht="20.100000000000001" customHeight="1" x14ac:dyDescent="0.25">
      <c r="B13" s="190">
        <v>31</v>
      </c>
      <c r="C13" s="190"/>
      <c r="D13" s="190"/>
      <c r="E13" s="110">
        <v>3</v>
      </c>
      <c r="F13" s="110">
        <v>4</v>
      </c>
      <c r="G13" s="110">
        <v>6</v>
      </c>
      <c r="H13" s="110">
        <v>7</v>
      </c>
      <c r="I13" s="110">
        <v>9</v>
      </c>
      <c r="J13" s="110">
        <v>11</v>
      </c>
      <c r="K13" s="110">
        <v>12</v>
      </c>
      <c r="L13" s="110">
        <v>14</v>
      </c>
      <c r="M13" s="110">
        <v>15</v>
      </c>
      <c r="N13" s="110">
        <v>18</v>
      </c>
      <c r="O13" s="110">
        <v>22</v>
      </c>
      <c r="P13" s="110">
        <v>23</v>
      </c>
      <c r="Q13" s="110">
        <v>25</v>
      </c>
      <c r="R13" s="110">
        <v>27</v>
      </c>
      <c r="S13" s="110">
        <v>29</v>
      </c>
      <c r="T13" s="110">
        <v>30</v>
      </c>
      <c r="U13" s="110"/>
      <c r="V13" s="110"/>
      <c r="W13" s="110"/>
      <c r="X13" s="110"/>
      <c r="Y13" s="110"/>
      <c r="Z13" s="110"/>
      <c r="AA13" s="110"/>
      <c r="AB13" s="110"/>
      <c r="AD13" s="94">
        <f t="shared" ca="1" si="0"/>
        <v>0.21682269038004998</v>
      </c>
      <c r="AE13" s="94">
        <v>12</v>
      </c>
      <c r="AF13" s="94" t="s">
        <v>20</v>
      </c>
      <c r="AG13" s="94">
        <f t="shared" ca="1" si="1"/>
        <v>0.9963746439679726</v>
      </c>
      <c r="AH13" s="94">
        <v>12</v>
      </c>
      <c r="AI13" s="94" t="s">
        <v>19</v>
      </c>
      <c r="AJ13" s="94">
        <f t="shared" ca="1" si="2"/>
        <v>0.43775823127229219</v>
      </c>
      <c r="AK13" s="94">
        <v>12</v>
      </c>
      <c r="AL13" s="56" t="s">
        <v>34</v>
      </c>
      <c r="AM13" s="58">
        <f t="shared" ca="1" si="3"/>
        <v>0.83749511707998947</v>
      </c>
      <c r="AN13" s="94">
        <v>12</v>
      </c>
      <c r="AO13" s="56" t="s">
        <v>34</v>
      </c>
      <c r="AP13" s="94">
        <f t="shared" ca="1" si="4"/>
        <v>0.72492802835572878</v>
      </c>
      <c r="AQ13" s="94">
        <v>12</v>
      </c>
      <c r="AR13" s="56" t="s">
        <v>17</v>
      </c>
      <c r="AS13" s="94">
        <f t="shared" ca="1" si="5"/>
        <v>0.32033755524336649</v>
      </c>
      <c r="AT13" s="94">
        <v>12</v>
      </c>
      <c r="AU13" s="56" t="s">
        <v>34</v>
      </c>
      <c r="AV13" s="94">
        <f t="shared" ca="1" si="6"/>
        <v>7.1265828352992777E-2</v>
      </c>
      <c r="AW13" s="94">
        <v>12</v>
      </c>
      <c r="AX13" s="56" t="s">
        <v>16</v>
      </c>
      <c r="AY13" s="94">
        <f t="shared" ca="1" si="7"/>
        <v>0.83254495189430244</v>
      </c>
      <c r="AZ13" s="94">
        <v>12</v>
      </c>
      <c r="BA13" s="56" t="s">
        <v>34</v>
      </c>
      <c r="BB13" s="94">
        <f t="shared" ca="1" si="8"/>
        <v>0.34942868360589019</v>
      </c>
      <c r="BC13" s="94">
        <v>12</v>
      </c>
      <c r="BD13" s="56" t="s">
        <v>16</v>
      </c>
      <c r="BE13" s="94">
        <f t="shared" ca="1" si="9"/>
        <v>0.28908118281512329</v>
      </c>
      <c r="BF13" s="94">
        <v>12</v>
      </c>
      <c r="BG13" s="56" t="s">
        <v>34</v>
      </c>
      <c r="BH13" s="94">
        <f t="shared" ca="1" si="10"/>
        <v>0.38270149739322457</v>
      </c>
      <c r="BI13" s="94">
        <v>12</v>
      </c>
      <c r="BJ13" s="56" t="s">
        <v>34</v>
      </c>
    </row>
    <row r="14" spans="2:63" ht="20.100000000000001" customHeight="1" x14ac:dyDescent="0.25">
      <c r="B14" s="190">
        <v>41</v>
      </c>
      <c r="C14" s="190"/>
      <c r="D14" s="190"/>
      <c r="E14" s="110">
        <v>2</v>
      </c>
      <c r="F14" s="110">
        <v>3</v>
      </c>
      <c r="G14" s="110">
        <v>6</v>
      </c>
      <c r="H14" s="110">
        <v>7</v>
      </c>
      <c r="I14" s="110">
        <v>9</v>
      </c>
      <c r="J14" s="110">
        <v>10</v>
      </c>
      <c r="K14" s="110">
        <v>12</v>
      </c>
      <c r="L14" s="110">
        <v>13</v>
      </c>
      <c r="M14" s="110">
        <v>15</v>
      </c>
      <c r="N14" s="110">
        <v>16</v>
      </c>
      <c r="O14" s="110">
        <v>20</v>
      </c>
      <c r="P14" s="110">
        <v>23</v>
      </c>
      <c r="Q14" s="110">
        <v>24</v>
      </c>
      <c r="R14" s="110">
        <v>26</v>
      </c>
      <c r="S14" s="110">
        <v>27</v>
      </c>
      <c r="T14" s="110">
        <v>30</v>
      </c>
      <c r="U14" s="110">
        <v>34</v>
      </c>
      <c r="V14" s="110">
        <v>36</v>
      </c>
      <c r="W14" s="110">
        <v>38</v>
      </c>
      <c r="X14" s="110">
        <v>39</v>
      </c>
      <c r="Y14" s="110">
        <v>41</v>
      </c>
      <c r="Z14" s="110"/>
      <c r="AA14" s="110"/>
      <c r="AB14" s="110"/>
      <c r="AD14" s="94">
        <f t="shared" ca="1" si="0"/>
        <v>0.684649537250415</v>
      </c>
      <c r="AE14" s="94">
        <v>13</v>
      </c>
      <c r="AF14" s="94" t="s">
        <v>21</v>
      </c>
      <c r="AG14" s="94">
        <f t="shared" ca="1" si="1"/>
        <v>0.59246866384751684</v>
      </c>
      <c r="AH14" s="94">
        <v>13</v>
      </c>
      <c r="AI14" s="94" t="s">
        <v>20</v>
      </c>
      <c r="AJ14" s="94">
        <f t="shared" ca="1" si="2"/>
        <v>0.19907059293295715</v>
      </c>
      <c r="AK14" s="94">
        <v>13</v>
      </c>
      <c r="AL14" s="56" t="s">
        <v>19</v>
      </c>
      <c r="AM14" s="58">
        <f t="shared" ca="1" si="3"/>
        <v>0.83393473041450905</v>
      </c>
      <c r="AN14" s="94">
        <v>13</v>
      </c>
      <c r="AO14" s="56" t="s">
        <v>15</v>
      </c>
      <c r="AP14" s="94">
        <f t="shared" ca="1" si="4"/>
        <v>0.14898545810816288</v>
      </c>
      <c r="AQ14" s="94">
        <v>13</v>
      </c>
      <c r="AR14" s="56" t="s">
        <v>18</v>
      </c>
      <c r="AS14" s="94">
        <f t="shared" ca="1" si="5"/>
        <v>0.50205761473249655</v>
      </c>
      <c r="AT14" s="94">
        <v>13</v>
      </c>
      <c r="AU14" s="56" t="s">
        <v>15</v>
      </c>
      <c r="AV14" s="94">
        <f t="shared" ca="1" si="6"/>
        <v>0.13036250943168337</v>
      </c>
      <c r="AW14" s="94">
        <v>13</v>
      </c>
      <c r="AX14" s="56" t="s">
        <v>17</v>
      </c>
      <c r="AY14" s="94">
        <f t="shared" ca="1" si="7"/>
        <v>0.27075350641343798</v>
      </c>
      <c r="AZ14" s="94">
        <v>13</v>
      </c>
      <c r="BA14" s="56" t="s">
        <v>15</v>
      </c>
      <c r="BB14" s="94">
        <f t="shared" ca="1" si="8"/>
        <v>0.8077773356219472</v>
      </c>
      <c r="BC14" s="94">
        <v>13</v>
      </c>
      <c r="BD14" s="56" t="s">
        <v>73</v>
      </c>
      <c r="BE14" s="94">
        <f t="shared" ca="1" si="9"/>
        <v>4.7050144815363959E-2</v>
      </c>
      <c r="BF14" s="94">
        <v>13</v>
      </c>
      <c r="BG14" s="56" t="s">
        <v>15</v>
      </c>
      <c r="BH14" s="94">
        <f t="shared" ca="1" si="10"/>
        <v>7.6135113766251483E-2</v>
      </c>
      <c r="BI14" s="94">
        <v>13</v>
      </c>
      <c r="BJ14" s="56" t="s">
        <v>16</v>
      </c>
    </row>
    <row r="15" spans="2:63" ht="20.100000000000001" customHeight="1" x14ac:dyDescent="0.25">
      <c r="B15" s="190">
        <v>43</v>
      </c>
      <c r="C15" s="190"/>
      <c r="D15" s="190"/>
      <c r="E15" s="110">
        <v>1</v>
      </c>
      <c r="F15" s="110">
        <v>3</v>
      </c>
      <c r="G15" s="110">
        <v>5</v>
      </c>
      <c r="H15" s="110">
        <v>7</v>
      </c>
      <c r="I15" s="110">
        <v>9</v>
      </c>
      <c r="J15" s="110">
        <v>11</v>
      </c>
      <c r="K15" s="110">
        <v>12</v>
      </c>
      <c r="L15" s="110">
        <v>14</v>
      </c>
      <c r="M15" s="110">
        <v>17</v>
      </c>
      <c r="N15" s="110">
        <v>19</v>
      </c>
      <c r="O15" s="110">
        <v>20</v>
      </c>
      <c r="P15" s="110">
        <v>22</v>
      </c>
      <c r="Q15" s="110">
        <v>24</v>
      </c>
      <c r="R15" s="110">
        <v>26</v>
      </c>
      <c r="S15" s="110">
        <v>29</v>
      </c>
      <c r="T15" s="110">
        <v>30</v>
      </c>
      <c r="U15" s="110">
        <v>32</v>
      </c>
      <c r="V15" s="110">
        <v>34</v>
      </c>
      <c r="W15" s="110">
        <v>37</v>
      </c>
      <c r="X15" s="110">
        <v>38</v>
      </c>
      <c r="Y15" s="110">
        <v>40</v>
      </c>
      <c r="Z15" s="110"/>
      <c r="AA15" s="110"/>
      <c r="AB15" s="110"/>
      <c r="AD15" s="94">
        <f t="shared" ca="1" si="0"/>
        <v>0.79125186681932369</v>
      </c>
      <c r="AE15" s="94">
        <v>14</v>
      </c>
      <c r="AF15" s="94" t="s">
        <v>22</v>
      </c>
      <c r="AG15" s="94">
        <f t="shared" ca="1" si="1"/>
        <v>0.6311407111675299</v>
      </c>
      <c r="AH15" s="94">
        <v>14</v>
      </c>
      <c r="AI15" s="94" t="s">
        <v>21</v>
      </c>
      <c r="AJ15" s="94">
        <f t="shared" ca="1" si="2"/>
        <v>9.8127558186020036E-2</v>
      </c>
      <c r="AK15" s="94">
        <v>14</v>
      </c>
      <c r="AL15" s="56" t="s">
        <v>20</v>
      </c>
      <c r="AM15" s="58">
        <f t="shared" ca="1" si="3"/>
        <v>0.20922848241084713</v>
      </c>
      <c r="AN15" s="94">
        <v>14</v>
      </c>
      <c r="AO15" s="56" t="s">
        <v>41</v>
      </c>
      <c r="AP15" s="94">
        <f t="shared" ca="1" si="4"/>
        <v>0.30579484867898787</v>
      </c>
      <c r="AQ15" s="94">
        <v>14</v>
      </c>
      <c r="AR15" s="56" t="s">
        <v>41</v>
      </c>
      <c r="AS15" s="94">
        <f t="shared" ca="1" si="5"/>
        <v>0.86838861444179671</v>
      </c>
      <c r="AT15" s="94">
        <v>14</v>
      </c>
      <c r="AU15" s="56" t="s">
        <v>41</v>
      </c>
      <c r="AV15" s="94">
        <f t="shared" ca="1" si="6"/>
        <v>0.87240605888402378</v>
      </c>
      <c r="AW15" s="94">
        <v>14</v>
      </c>
      <c r="AX15" s="56" t="s">
        <v>41</v>
      </c>
      <c r="AY15" s="94">
        <f t="shared" ca="1" si="7"/>
        <v>0.54803065971678322</v>
      </c>
      <c r="AZ15" s="94">
        <v>14</v>
      </c>
      <c r="BA15" s="56" t="s">
        <v>41</v>
      </c>
      <c r="BB15" s="94">
        <f t="shared" ca="1" si="8"/>
        <v>0.23562994867162146</v>
      </c>
      <c r="BC15" s="94">
        <v>14</v>
      </c>
      <c r="BD15" s="56" t="s">
        <v>17</v>
      </c>
      <c r="BE15" s="94">
        <f t="shared" ca="1" si="9"/>
        <v>0.3333040883738343</v>
      </c>
      <c r="BF15" s="94">
        <v>14</v>
      </c>
      <c r="BG15" s="56" t="s">
        <v>41</v>
      </c>
      <c r="BH15" s="94">
        <f t="shared" ca="1" si="10"/>
        <v>0.64235998662712168</v>
      </c>
      <c r="BI15" s="94">
        <v>14</v>
      </c>
      <c r="BJ15" s="56" t="s">
        <v>41</v>
      </c>
    </row>
    <row r="16" spans="2:63" ht="20.100000000000001" customHeight="1" x14ac:dyDescent="0.25">
      <c r="B16" s="194" t="s">
        <v>87</v>
      </c>
      <c r="C16" s="195"/>
      <c r="D16" s="195"/>
      <c r="E16" s="195"/>
      <c r="F16" s="195"/>
      <c r="G16" s="195"/>
      <c r="H16" s="195"/>
      <c r="I16" s="195"/>
      <c r="J16" s="195"/>
      <c r="K16" s="195"/>
      <c r="L16" s="195"/>
      <c r="M16" s="195"/>
      <c r="N16" s="195"/>
      <c r="O16" s="195"/>
      <c r="P16" s="195"/>
      <c r="Q16" s="195"/>
      <c r="R16" s="195"/>
      <c r="S16" s="195"/>
      <c r="T16" s="195"/>
      <c r="U16" s="195"/>
      <c r="V16" s="195"/>
      <c r="W16" s="195"/>
      <c r="X16" s="195"/>
      <c r="Y16" s="195"/>
      <c r="Z16" s="195"/>
      <c r="AA16" s="195"/>
      <c r="AB16" s="196"/>
      <c r="AD16" s="94">
        <f t="shared" ca="1" si="0"/>
        <v>4.1118211016240913E-2</v>
      </c>
      <c r="AE16" s="94">
        <v>15</v>
      </c>
      <c r="AF16" s="94" t="s">
        <v>23</v>
      </c>
      <c r="AG16" s="94">
        <f t="shared" ca="1" si="1"/>
        <v>0.34428356247764014</v>
      </c>
      <c r="AH16" s="94">
        <v>15</v>
      </c>
      <c r="AI16" s="94" t="s">
        <v>22</v>
      </c>
      <c r="AJ16" s="94">
        <f t="shared" ca="1" si="2"/>
        <v>0.20606038865939125</v>
      </c>
      <c r="AK16" s="94">
        <v>15</v>
      </c>
      <c r="AL16" s="56" t="s">
        <v>21</v>
      </c>
      <c r="AM16" s="58">
        <f t="shared" ca="1" si="3"/>
        <v>0.48591542021111322</v>
      </c>
      <c r="AN16" s="94">
        <v>15</v>
      </c>
      <c r="AO16" s="56" t="s">
        <v>16</v>
      </c>
      <c r="AP16" s="94">
        <f t="shared" ca="1" si="4"/>
        <v>0.52409447504208562</v>
      </c>
      <c r="AQ16" s="94">
        <v>15</v>
      </c>
      <c r="AR16" s="56" t="s">
        <v>19</v>
      </c>
      <c r="AS16" s="94">
        <f t="shared" ca="1" si="5"/>
        <v>0.60653912597696513</v>
      </c>
      <c r="AT16" s="94">
        <v>15</v>
      </c>
      <c r="AU16" s="56" t="s">
        <v>16</v>
      </c>
      <c r="AV16" s="94">
        <f t="shared" ca="1" si="6"/>
        <v>0.51483869849566377</v>
      </c>
      <c r="AW16" s="94">
        <v>15</v>
      </c>
      <c r="AX16" s="56" t="s">
        <v>18</v>
      </c>
      <c r="AY16" s="94">
        <f t="shared" ca="1" si="7"/>
        <v>0.27740406546299723</v>
      </c>
      <c r="AZ16" s="94">
        <v>15</v>
      </c>
      <c r="BA16" s="56" t="s">
        <v>16</v>
      </c>
      <c r="BB16" s="94">
        <f t="shared" ca="1" si="8"/>
        <v>0.63351922328769239</v>
      </c>
      <c r="BC16" s="94">
        <v>15</v>
      </c>
      <c r="BD16" s="56" t="s">
        <v>74</v>
      </c>
      <c r="BE16" s="94">
        <f t="shared" ca="1" si="9"/>
        <v>0.72879763849977997</v>
      </c>
      <c r="BF16" s="94">
        <v>15</v>
      </c>
      <c r="BG16" s="56" t="s">
        <v>16</v>
      </c>
      <c r="BH16" s="94">
        <f t="shared" ca="1" si="10"/>
        <v>0.17880526984577694</v>
      </c>
      <c r="BI16" s="94">
        <v>15</v>
      </c>
      <c r="BJ16" s="56" t="s">
        <v>17</v>
      </c>
    </row>
    <row r="17" spans="2:62" ht="20.100000000000001" customHeight="1" x14ac:dyDescent="0.25">
      <c r="B17" s="197" t="s">
        <v>98</v>
      </c>
      <c r="C17" s="198"/>
      <c r="D17" s="198"/>
      <c r="E17" s="198"/>
      <c r="F17" s="198"/>
      <c r="G17" s="198"/>
      <c r="H17" s="198"/>
      <c r="I17" s="198"/>
      <c r="J17" s="199"/>
      <c r="K17" s="191">
        <v>1</v>
      </c>
      <c r="L17" s="192"/>
      <c r="M17" s="193"/>
      <c r="N17" s="191">
        <v>2</v>
      </c>
      <c r="O17" s="192"/>
      <c r="P17" s="193"/>
      <c r="Q17" s="191">
        <v>3</v>
      </c>
      <c r="R17" s="192"/>
      <c r="S17" s="193"/>
      <c r="T17" s="191">
        <v>4</v>
      </c>
      <c r="U17" s="192"/>
      <c r="V17" s="193"/>
      <c r="W17" s="191">
        <v>5</v>
      </c>
      <c r="X17" s="192"/>
      <c r="Y17" s="193"/>
      <c r="Z17" s="191">
        <v>6</v>
      </c>
      <c r="AA17" s="192"/>
      <c r="AB17" s="193"/>
      <c r="AD17" s="94">
        <f t="shared" ca="1" si="0"/>
        <v>0.68635314718200524</v>
      </c>
      <c r="AE17" s="94">
        <v>16</v>
      </c>
      <c r="AF17" s="94" t="s">
        <v>1</v>
      </c>
      <c r="AG17" s="94">
        <f t="shared" ca="1" si="1"/>
        <v>0.19174136087822347</v>
      </c>
      <c r="AH17" s="94">
        <v>16</v>
      </c>
      <c r="AI17" s="94" t="s">
        <v>23</v>
      </c>
      <c r="AJ17" s="94">
        <f t="shared" ca="1" si="2"/>
        <v>0.12449931802121716</v>
      </c>
      <c r="AK17" s="94">
        <v>16</v>
      </c>
      <c r="AL17" s="56" t="s">
        <v>22</v>
      </c>
      <c r="AM17" s="58">
        <f t="shared" ca="1" si="3"/>
        <v>0.93947661801742721</v>
      </c>
      <c r="AN17" s="94">
        <v>16</v>
      </c>
      <c r="AO17" s="56" t="s">
        <v>42</v>
      </c>
      <c r="AP17" s="94">
        <f t="shared" ca="1" si="4"/>
        <v>0.30821250005505629</v>
      </c>
      <c r="AQ17" s="94">
        <v>16</v>
      </c>
      <c r="AR17" s="56" t="s">
        <v>20</v>
      </c>
      <c r="AS17" s="94">
        <f t="shared" ca="1" si="5"/>
        <v>0.4728662591498205</v>
      </c>
      <c r="AT17" s="94">
        <v>16</v>
      </c>
      <c r="AU17" s="56" t="s">
        <v>42</v>
      </c>
      <c r="AV17" s="94">
        <f t="shared" ca="1" si="6"/>
        <v>0.55214819843747953</v>
      </c>
      <c r="AW17" s="94">
        <v>16</v>
      </c>
      <c r="AX17" s="56" t="s">
        <v>19</v>
      </c>
      <c r="AY17" s="94">
        <f t="shared" ca="1" si="7"/>
        <v>0.46355033828997061</v>
      </c>
      <c r="AZ17" s="94">
        <v>16</v>
      </c>
      <c r="BA17" s="56" t="s">
        <v>42</v>
      </c>
      <c r="BB17" s="94">
        <f t="shared" ca="1" si="8"/>
        <v>4.9982522715697364E-2</v>
      </c>
      <c r="BC17" s="94">
        <v>16</v>
      </c>
      <c r="BD17" s="56" t="s">
        <v>18</v>
      </c>
      <c r="BE17" s="94">
        <f t="shared" ca="1" si="9"/>
        <v>0.27964667445771729</v>
      </c>
      <c r="BF17" s="94">
        <v>16</v>
      </c>
      <c r="BG17" s="56" t="s">
        <v>42</v>
      </c>
      <c r="BH17" s="94">
        <f t="shared" ca="1" si="10"/>
        <v>0.55694698283040611</v>
      </c>
      <c r="BI17" s="94">
        <v>16</v>
      </c>
      <c r="BJ17" s="56" t="s">
        <v>42</v>
      </c>
    </row>
    <row r="18" spans="2:62" ht="20.100000000000001" customHeight="1" x14ac:dyDescent="0.3">
      <c r="B18" s="200"/>
      <c r="C18" s="201"/>
      <c r="D18" s="201"/>
      <c r="E18" s="201"/>
      <c r="F18" s="201"/>
      <c r="G18" s="201"/>
      <c r="H18" s="201"/>
      <c r="I18" s="201"/>
      <c r="J18" s="202"/>
      <c r="K18" s="191">
        <v>12</v>
      </c>
      <c r="L18" s="192"/>
      <c r="M18" s="193"/>
      <c r="N18" s="191">
        <v>1</v>
      </c>
      <c r="O18" s="192"/>
      <c r="P18" s="193"/>
      <c r="Q18" s="191">
        <v>5</v>
      </c>
      <c r="R18" s="192"/>
      <c r="S18" s="193"/>
      <c r="T18" s="191">
        <v>2</v>
      </c>
      <c r="U18" s="192"/>
      <c r="V18" s="193"/>
      <c r="W18" s="191">
        <v>2</v>
      </c>
      <c r="X18" s="192"/>
      <c r="Y18" s="193"/>
      <c r="Z18" s="191">
        <v>5</v>
      </c>
      <c r="AA18" s="192"/>
      <c r="AB18" s="193"/>
      <c r="AC18" s="10"/>
      <c r="AD18" s="94">
        <f t="shared" ca="1" si="0"/>
        <v>0.46694424871028162</v>
      </c>
      <c r="AE18" s="94">
        <v>17</v>
      </c>
      <c r="AF18" s="94" t="s">
        <v>24</v>
      </c>
      <c r="AG18" s="94">
        <f t="shared" ca="1" si="1"/>
        <v>0.45296052464294156</v>
      </c>
      <c r="AH18" s="94">
        <v>17</v>
      </c>
      <c r="AI18" s="94" t="s">
        <v>1</v>
      </c>
      <c r="AJ18" s="94">
        <f t="shared" ca="1" si="2"/>
        <v>0.99283213673980408</v>
      </c>
      <c r="AK18" s="94">
        <v>17</v>
      </c>
      <c r="AL18" s="56" t="s">
        <v>23</v>
      </c>
      <c r="AM18" s="58">
        <f t="shared" ca="1" si="3"/>
        <v>0.15577274958752407</v>
      </c>
      <c r="AN18" s="94">
        <v>17</v>
      </c>
      <c r="AO18" s="56" t="s">
        <v>17</v>
      </c>
      <c r="AP18" s="94">
        <f t="shared" ca="1" si="4"/>
        <v>0.37446271126481223</v>
      </c>
      <c r="AQ18" s="94">
        <v>17</v>
      </c>
      <c r="AR18" s="56" t="s">
        <v>60</v>
      </c>
      <c r="AS18" s="94">
        <f t="shared" ca="1" si="5"/>
        <v>0.54766184069847168</v>
      </c>
      <c r="AT18" s="94">
        <v>17</v>
      </c>
      <c r="AU18" s="56" t="s">
        <v>17</v>
      </c>
      <c r="AV18" s="94">
        <f t="shared" ca="1" si="6"/>
        <v>0.6209871344879202</v>
      </c>
      <c r="AW18" s="94">
        <v>17</v>
      </c>
      <c r="AX18" s="56" t="s">
        <v>60</v>
      </c>
      <c r="AY18" s="94">
        <f t="shared" ca="1" si="7"/>
        <v>0.5402835720520115</v>
      </c>
      <c r="AZ18" s="94">
        <v>17</v>
      </c>
      <c r="BA18" s="56" t="s">
        <v>17</v>
      </c>
      <c r="BB18" s="94">
        <f t="shared" ca="1" si="8"/>
        <v>0.77811314972661338</v>
      </c>
      <c r="BC18" s="94">
        <v>17</v>
      </c>
      <c r="BD18" s="56" t="s">
        <v>19</v>
      </c>
      <c r="BE18" s="94">
        <f t="shared" ca="1" si="9"/>
        <v>0.53562300512951511</v>
      </c>
      <c r="BF18" s="94">
        <v>17</v>
      </c>
      <c r="BG18" s="56" t="s">
        <v>17</v>
      </c>
      <c r="BH18" s="94">
        <f t="shared" ca="1" si="10"/>
        <v>0.15362730847303208</v>
      </c>
      <c r="BI18" s="94">
        <v>17</v>
      </c>
      <c r="BJ18" s="56" t="s">
        <v>18</v>
      </c>
    </row>
    <row r="19" spans="2:62" ht="20.100000000000001" customHeight="1" x14ac:dyDescent="0.25">
      <c r="B19" s="162"/>
      <c r="C19" s="162"/>
      <c r="D19" s="162"/>
      <c r="E19" s="9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1"/>
      <c r="U19" s="91"/>
      <c r="V19" s="91"/>
      <c r="W19" s="91"/>
      <c r="X19" s="91"/>
      <c r="Y19" s="91"/>
      <c r="Z19" s="91"/>
      <c r="AA19" s="91"/>
      <c r="AB19" s="91"/>
      <c r="AD19" s="94">
        <f t="shared" ca="1" si="0"/>
        <v>0.79027436950337693</v>
      </c>
      <c r="AE19" s="94">
        <v>18</v>
      </c>
      <c r="AF19" s="94" t="s">
        <v>25</v>
      </c>
      <c r="AG19" s="94">
        <f t="shared" ca="1" si="1"/>
        <v>0.57423940545453422</v>
      </c>
      <c r="AH19" s="94">
        <v>18</v>
      </c>
      <c r="AI19" s="94" t="s">
        <v>24</v>
      </c>
      <c r="AJ19" s="94">
        <f t="shared" ca="1" si="2"/>
        <v>0.43507241887571768</v>
      </c>
      <c r="AK19" s="94">
        <v>18</v>
      </c>
      <c r="AL19" s="56" t="s">
        <v>1</v>
      </c>
      <c r="AM19" s="58">
        <f t="shared" ca="1" si="3"/>
        <v>8.0695151355827499E-2</v>
      </c>
      <c r="AN19" s="94">
        <v>18</v>
      </c>
      <c r="AO19" s="56" t="s">
        <v>43</v>
      </c>
      <c r="AP19" s="94">
        <f t="shared" ca="1" si="4"/>
        <v>0.4921014553564923</v>
      </c>
      <c r="AQ19" s="94">
        <v>18</v>
      </c>
      <c r="AR19" s="56" t="s">
        <v>21</v>
      </c>
      <c r="AS19" s="94">
        <f t="shared" ca="1" si="5"/>
        <v>0.45789054320963229</v>
      </c>
      <c r="AT19" s="94">
        <v>18</v>
      </c>
      <c r="AU19" s="56" t="s">
        <v>43</v>
      </c>
      <c r="AV19" s="94">
        <f t="shared" ca="1" si="6"/>
        <v>0.1705285117023928</v>
      </c>
      <c r="AW19" s="94">
        <v>18</v>
      </c>
      <c r="AX19" s="56" t="s">
        <v>20</v>
      </c>
      <c r="AY19" s="94">
        <f t="shared" ca="1" si="7"/>
        <v>0.87653304650309372</v>
      </c>
      <c r="AZ19" s="94">
        <v>18</v>
      </c>
      <c r="BA19" s="56" t="s">
        <v>43</v>
      </c>
      <c r="BB19" s="94">
        <f t="shared" ca="1" si="8"/>
        <v>5.1625829959224379E-2</v>
      </c>
      <c r="BC19" s="94">
        <v>18</v>
      </c>
      <c r="BD19" s="56" t="s">
        <v>43</v>
      </c>
      <c r="BE19" s="94">
        <f t="shared" ca="1" si="9"/>
        <v>0.88860369028969199</v>
      </c>
      <c r="BF19" s="94">
        <v>18</v>
      </c>
      <c r="BG19" s="56" t="s">
        <v>43</v>
      </c>
      <c r="BH19" s="94">
        <f t="shared" ca="1" si="10"/>
        <v>0.70848824504729369</v>
      </c>
      <c r="BI19" s="94">
        <v>18</v>
      </c>
      <c r="BJ19" s="56" t="s">
        <v>43</v>
      </c>
    </row>
    <row r="20" spans="2:62" ht="20.100000000000001" customHeight="1" x14ac:dyDescent="0.25">
      <c r="B20" s="162"/>
      <c r="C20" s="162"/>
      <c r="D20" s="162"/>
      <c r="E20" s="91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1"/>
      <c r="AD20" s="94">
        <f t="shared" ca="1" si="0"/>
        <v>0.56466496437939395</v>
      </c>
      <c r="AE20" s="94">
        <v>19</v>
      </c>
      <c r="AF20" s="94" t="s">
        <v>26</v>
      </c>
      <c r="AG20" s="94">
        <f t="shared" ca="1" si="1"/>
        <v>0.44423393658923938</v>
      </c>
      <c r="AH20" s="94">
        <v>19</v>
      </c>
      <c r="AI20" s="94" t="s">
        <v>25</v>
      </c>
      <c r="AJ20" s="94">
        <f t="shared" ca="1" si="2"/>
        <v>0.55052569962048037</v>
      </c>
      <c r="AK20" s="94">
        <v>19</v>
      </c>
      <c r="AL20" s="56" t="s">
        <v>35</v>
      </c>
      <c r="AM20" s="58">
        <f t="shared" ca="1" si="3"/>
        <v>0.21229658588799283</v>
      </c>
      <c r="AN20" s="94">
        <v>19</v>
      </c>
      <c r="AO20" s="56" t="s">
        <v>18</v>
      </c>
      <c r="AP20" s="94">
        <f t="shared" ca="1" si="4"/>
        <v>0.60333670587570942</v>
      </c>
      <c r="AQ20" s="94">
        <v>19</v>
      </c>
      <c r="AR20" s="56" t="s">
        <v>22</v>
      </c>
      <c r="AS20" s="94">
        <f t="shared" ca="1" si="5"/>
        <v>0.37255685189866394</v>
      </c>
      <c r="AT20" s="94">
        <v>19</v>
      </c>
      <c r="AU20" s="56" t="s">
        <v>18</v>
      </c>
      <c r="AV20" s="94">
        <f t="shared" ca="1" si="6"/>
        <v>0.83353606794304524</v>
      </c>
      <c r="AW20" s="94">
        <v>19</v>
      </c>
      <c r="AX20" s="56" t="s">
        <v>21</v>
      </c>
      <c r="AY20" s="94">
        <f t="shared" ca="1" si="7"/>
        <v>0.33806129731794099</v>
      </c>
      <c r="AZ20" s="94">
        <v>19</v>
      </c>
      <c r="BA20" s="56" t="s">
        <v>18</v>
      </c>
      <c r="BB20" s="94">
        <f t="shared" ca="1" si="8"/>
        <v>0.20620531844100898</v>
      </c>
      <c r="BC20" s="94">
        <v>19</v>
      </c>
      <c r="BD20" s="56" t="s">
        <v>20</v>
      </c>
      <c r="BE20" s="94">
        <f t="shared" ca="1" si="9"/>
        <v>0.31705020855400468</v>
      </c>
      <c r="BF20" s="94">
        <v>19</v>
      </c>
      <c r="BG20" s="56" t="s">
        <v>18</v>
      </c>
      <c r="BH20" s="94">
        <f t="shared" ca="1" si="10"/>
        <v>0.17785030591060791</v>
      </c>
      <c r="BI20" s="94">
        <v>19</v>
      </c>
      <c r="BJ20" s="56" t="s">
        <v>19</v>
      </c>
    </row>
    <row r="21" spans="2:62" ht="20.100000000000001" customHeight="1" x14ac:dyDescent="0.25">
      <c r="B21" s="162"/>
      <c r="C21" s="162"/>
      <c r="D21" s="162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D21" s="94">
        <f t="shared" ca="1" si="0"/>
        <v>0.32847348246914909</v>
      </c>
      <c r="AE21" s="94">
        <v>20</v>
      </c>
      <c r="AF21" s="94" t="s">
        <v>27</v>
      </c>
      <c r="AG21" s="94">
        <f t="shared" ca="1" si="1"/>
        <v>0.89844825171538834</v>
      </c>
      <c r="AH21" s="94">
        <v>20</v>
      </c>
      <c r="AI21" s="94">
        <v>20</v>
      </c>
      <c r="AJ21" s="94">
        <f t="shared" ca="1" si="2"/>
        <v>0.18599066633230321</v>
      </c>
      <c r="AK21" s="94">
        <v>20</v>
      </c>
      <c r="AL21" s="56" t="s">
        <v>24</v>
      </c>
      <c r="AM21" s="58">
        <f t="shared" ca="1" si="3"/>
        <v>0.12838417148423731</v>
      </c>
      <c r="AN21" s="94">
        <v>20</v>
      </c>
      <c r="AO21" s="56" t="s">
        <v>44</v>
      </c>
      <c r="AP21" s="94">
        <f t="shared" ca="1" si="4"/>
        <v>0.3967004300569571</v>
      </c>
      <c r="AQ21" s="94">
        <v>20</v>
      </c>
      <c r="AR21" s="56" t="s">
        <v>44</v>
      </c>
      <c r="AS21" s="94">
        <f t="shared" ca="1" si="5"/>
        <v>0.76590052870917058</v>
      </c>
      <c r="AT21" s="94">
        <v>20</v>
      </c>
      <c r="AU21" s="56" t="s">
        <v>44</v>
      </c>
      <c r="AV21" s="94">
        <f t="shared" ca="1" si="6"/>
        <v>0.53638380260390328</v>
      </c>
      <c r="AW21" s="94">
        <v>20</v>
      </c>
      <c r="AX21" s="56" t="s">
        <v>44</v>
      </c>
      <c r="AY21" s="94">
        <f t="shared" ca="1" si="7"/>
        <v>0.24480164969774965</v>
      </c>
      <c r="AZ21" s="94">
        <v>20</v>
      </c>
      <c r="BA21" s="56" t="s">
        <v>44</v>
      </c>
      <c r="BB21" s="94">
        <f t="shared" ca="1" si="8"/>
        <v>0.70644710309262759</v>
      </c>
      <c r="BC21" s="94">
        <v>20</v>
      </c>
      <c r="BD21" s="56" t="s">
        <v>44</v>
      </c>
      <c r="BE21" s="94">
        <f t="shared" ca="1" si="9"/>
        <v>0.3637342559210095</v>
      </c>
      <c r="BF21" s="94">
        <v>20</v>
      </c>
      <c r="BG21" s="56" t="s">
        <v>44</v>
      </c>
      <c r="BH21" s="94">
        <f t="shared" ca="1" si="10"/>
        <v>0.89680122118600192</v>
      </c>
      <c r="BI21" s="94">
        <v>20</v>
      </c>
      <c r="BJ21" s="56" t="s">
        <v>20</v>
      </c>
    </row>
    <row r="22" spans="2:62" ht="20.100000000000001" customHeight="1" x14ac:dyDescent="0.25">
      <c r="B22" s="162"/>
      <c r="C22" s="162"/>
      <c r="D22" s="162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D22" s="94">
        <f t="shared" ca="1" si="0"/>
        <v>0.15898456132285743</v>
      </c>
      <c r="AE22" s="94">
        <v>21</v>
      </c>
      <c r="AF22" s="94" t="s">
        <v>28</v>
      </c>
      <c r="AG22" s="94">
        <f t="shared" ca="1" si="1"/>
        <v>0.61671625758064863</v>
      </c>
      <c r="AH22" s="94">
        <v>21</v>
      </c>
      <c r="AI22" s="94" t="s">
        <v>26</v>
      </c>
      <c r="AJ22" s="94">
        <f t="shared" ca="1" si="2"/>
        <v>0.36868334360431232</v>
      </c>
      <c r="AK22" s="94">
        <v>21</v>
      </c>
      <c r="AL22" s="56" t="s">
        <v>25</v>
      </c>
      <c r="AM22" s="58">
        <f t="shared" ca="1" si="3"/>
        <v>0.4532011611436122</v>
      </c>
      <c r="AN22" s="94">
        <v>21</v>
      </c>
      <c r="AO22" s="56" t="s">
        <v>19</v>
      </c>
      <c r="AP22" s="94">
        <f t="shared" ca="1" si="4"/>
        <v>0.93063044177102572</v>
      </c>
      <c r="AQ22" s="94">
        <v>21</v>
      </c>
      <c r="AR22" s="56" t="s">
        <v>23</v>
      </c>
      <c r="AS22" s="94">
        <f t="shared" ca="1" si="5"/>
        <v>0.99381703138430244</v>
      </c>
      <c r="AT22" s="94">
        <v>21</v>
      </c>
      <c r="AU22" s="56" t="s">
        <v>19</v>
      </c>
      <c r="AV22" s="94">
        <f t="shared" ca="1" si="6"/>
        <v>0.71646366788317095</v>
      </c>
      <c r="AW22" s="94">
        <v>21</v>
      </c>
      <c r="AX22" s="56" t="s">
        <v>22</v>
      </c>
      <c r="AY22" s="94">
        <f t="shared" ca="1" si="7"/>
        <v>0.18392166800131904</v>
      </c>
      <c r="AZ22" s="94">
        <v>21</v>
      </c>
      <c r="BA22" s="56" t="s">
        <v>19</v>
      </c>
      <c r="BB22" s="94">
        <f t="shared" ca="1" si="8"/>
        <v>0.58593095372339987</v>
      </c>
      <c r="BC22" s="94">
        <v>21</v>
      </c>
      <c r="BD22" s="56" t="s">
        <v>21</v>
      </c>
      <c r="BE22" s="94">
        <f t="shared" ca="1" si="9"/>
        <v>0.35591735885730358</v>
      </c>
      <c r="BF22" s="94">
        <v>21</v>
      </c>
      <c r="BG22" s="56" t="s">
        <v>19</v>
      </c>
      <c r="BH22" s="94">
        <f t="shared" ca="1" si="10"/>
        <v>0.22945442973245678</v>
      </c>
      <c r="BI22" s="94">
        <v>21</v>
      </c>
      <c r="BJ22" s="56" t="s">
        <v>77</v>
      </c>
    </row>
    <row r="23" spans="2:62" ht="20.100000000000001" customHeight="1" x14ac:dyDescent="0.25">
      <c r="B23" s="162"/>
      <c r="C23" s="162"/>
      <c r="D23" s="162"/>
      <c r="E23" s="9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D23" s="94">
        <f t="shared" ca="1" si="0"/>
        <v>0.42581000769244393</v>
      </c>
      <c r="AE23" s="94">
        <v>22</v>
      </c>
      <c r="AF23" s="94" t="s">
        <v>29</v>
      </c>
      <c r="AG23" s="94">
        <f t="shared" ca="1" si="1"/>
        <v>0.39079862563860901</v>
      </c>
      <c r="AH23" s="94">
        <v>22</v>
      </c>
      <c r="AI23" s="94" t="s">
        <v>27</v>
      </c>
      <c r="AJ23" s="94">
        <f t="shared" ca="1" si="2"/>
        <v>0.34797716416037483</v>
      </c>
      <c r="AK23" s="94">
        <v>22</v>
      </c>
      <c r="AL23" s="56" t="s">
        <v>26</v>
      </c>
      <c r="AM23" s="58">
        <f t="shared" ca="1" si="3"/>
        <v>0.65444703602942045</v>
      </c>
      <c r="AN23" s="94">
        <v>22</v>
      </c>
      <c r="AO23" s="56" t="s">
        <v>45</v>
      </c>
      <c r="AP23" s="94">
        <f t="shared" ca="1" si="4"/>
        <v>0.72049291036829544</v>
      </c>
      <c r="AQ23" s="94">
        <v>22</v>
      </c>
      <c r="AR23" s="56" t="s">
        <v>1</v>
      </c>
      <c r="AS23" s="94">
        <f t="shared" ca="1" si="5"/>
        <v>0.92980537011466324</v>
      </c>
      <c r="AT23" s="94">
        <v>22</v>
      </c>
      <c r="AU23" s="56" t="s">
        <v>45</v>
      </c>
      <c r="AV23" s="94">
        <f t="shared" ca="1" si="6"/>
        <v>7.1371515252404483E-2</v>
      </c>
      <c r="AW23" s="94">
        <v>22</v>
      </c>
      <c r="AX23" s="56" t="s">
        <v>45</v>
      </c>
      <c r="AY23" s="94">
        <f t="shared" ca="1" si="7"/>
        <v>0.69701209610195336</v>
      </c>
      <c r="AZ23" s="94">
        <v>22</v>
      </c>
      <c r="BA23" s="56" t="s">
        <v>45</v>
      </c>
      <c r="BB23" s="94">
        <f t="shared" ca="1" si="8"/>
        <v>0.7211680197229311</v>
      </c>
      <c r="BC23" s="94">
        <v>22</v>
      </c>
      <c r="BD23" s="56" t="s">
        <v>22</v>
      </c>
      <c r="BE23" s="94">
        <f t="shared" ca="1" si="9"/>
        <v>0.70500694006285325</v>
      </c>
      <c r="BF23" s="94">
        <v>22</v>
      </c>
      <c r="BG23" s="56" t="s">
        <v>45</v>
      </c>
      <c r="BH23" s="94">
        <f t="shared" ca="1" si="10"/>
        <v>0.11202423207359968</v>
      </c>
      <c r="BI23" s="94">
        <v>22</v>
      </c>
      <c r="BJ23" s="56" t="s">
        <v>21</v>
      </c>
    </row>
    <row r="24" spans="2:62" ht="20.100000000000001" customHeight="1" x14ac:dyDescent="0.25">
      <c r="B24" s="162"/>
      <c r="C24" s="162"/>
      <c r="D24" s="162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D24" s="94">
        <f t="shared" ca="1" si="0"/>
        <v>0.36546814895286373</v>
      </c>
      <c r="AE24" s="94">
        <v>23</v>
      </c>
      <c r="AF24" s="94" t="s">
        <v>30</v>
      </c>
      <c r="AG24" s="94">
        <f t="shared" ca="1" si="1"/>
        <v>0.10622558743862665</v>
      </c>
      <c r="AH24" s="94">
        <v>23</v>
      </c>
      <c r="AI24" s="94" t="s">
        <v>28</v>
      </c>
      <c r="AJ24" s="94">
        <f t="shared" ca="1" si="2"/>
        <v>0.1642706886848998</v>
      </c>
      <c r="AK24" s="94">
        <v>23</v>
      </c>
      <c r="AL24" s="56" t="s">
        <v>27</v>
      </c>
      <c r="AM24" s="58">
        <f t="shared" ca="1" si="3"/>
        <v>0.46511833263591185</v>
      </c>
      <c r="AN24" s="94">
        <v>23</v>
      </c>
      <c r="AO24" s="56" t="s">
        <v>20</v>
      </c>
      <c r="AP24" s="94">
        <f t="shared" ca="1" si="4"/>
        <v>0.65459266929364701</v>
      </c>
      <c r="AQ24" s="94">
        <v>23</v>
      </c>
      <c r="AR24" s="56" t="s">
        <v>24</v>
      </c>
      <c r="AS24" s="94">
        <f t="shared" ca="1" si="5"/>
        <v>0.48622803157439254</v>
      </c>
      <c r="AT24" s="94">
        <v>23</v>
      </c>
      <c r="AU24" s="56" t="s">
        <v>20</v>
      </c>
      <c r="AV24" s="94">
        <f t="shared" ca="1" si="6"/>
        <v>0.94761374992113467</v>
      </c>
      <c r="AW24" s="94">
        <v>23</v>
      </c>
      <c r="AX24" s="56" t="s">
        <v>23</v>
      </c>
      <c r="AY24" s="94">
        <f t="shared" ca="1" si="7"/>
        <v>5.2136771749975441E-3</v>
      </c>
      <c r="AZ24" s="94">
        <v>23</v>
      </c>
      <c r="BA24" s="56" t="s">
        <v>20</v>
      </c>
      <c r="BB24" s="94">
        <f t="shared" ca="1" si="8"/>
        <v>0.27014060092363079</v>
      </c>
      <c r="BC24" s="94">
        <v>23</v>
      </c>
      <c r="BD24" s="56" t="s">
        <v>75</v>
      </c>
      <c r="BE24" s="94">
        <f t="shared" ca="1" si="9"/>
        <v>0.10017327397627174</v>
      </c>
      <c r="BF24" s="94">
        <v>23</v>
      </c>
      <c r="BG24" s="56" t="s">
        <v>20</v>
      </c>
      <c r="BH24" s="94">
        <f t="shared" ca="1" si="10"/>
        <v>0.37150127813631673</v>
      </c>
      <c r="BI24" s="94">
        <v>23</v>
      </c>
      <c r="BJ24" s="56" t="s">
        <v>75</v>
      </c>
    </row>
    <row r="25" spans="2:62" ht="20.100000000000001" customHeight="1" x14ac:dyDescent="0.3">
      <c r="AD25" s="94">
        <f t="shared" ca="1" si="0"/>
        <v>0.20313379890763128</v>
      </c>
      <c r="AE25" s="94">
        <v>24</v>
      </c>
      <c r="AF25" s="94" t="s">
        <v>4</v>
      </c>
      <c r="AG25" s="94">
        <f t="shared" ca="1" si="1"/>
        <v>0.13358535733879329</v>
      </c>
      <c r="AH25" s="94">
        <v>24</v>
      </c>
      <c r="AI25" s="94" t="s">
        <v>29</v>
      </c>
      <c r="AJ25" s="94">
        <f t="shared" ca="1" si="2"/>
        <v>0.95823550086372566</v>
      </c>
      <c r="AK25" s="94">
        <v>24</v>
      </c>
      <c r="AL25" s="56" t="s">
        <v>28</v>
      </c>
      <c r="AM25" s="58">
        <f t="shared" ca="1" si="3"/>
        <v>0.24070934816649447</v>
      </c>
      <c r="AN25" s="94">
        <v>24</v>
      </c>
      <c r="AO25" s="56" t="s">
        <v>46</v>
      </c>
      <c r="AP25" s="94">
        <f t="shared" ca="1" si="4"/>
        <v>0.75505846477527394</v>
      </c>
      <c r="AQ25" s="94">
        <v>24</v>
      </c>
      <c r="AR25" s="56" t="s">
        <v>46</v>
      </c>
      <c r="AS25" s="94">
        <f t="shared" ca="1" si="5"/>
        <v>0.97842217365043838</v>
      </c>
      <c r="AT25" s="94">
        <v>24</v>
      </c>
      <c r="AU25" s="56" t="s">
        <v>46</v>
      </c>
      <c r="AV25" s="94">
        <f t="shared" ca="1" si="6"/>
        <v>0.68258881858507781</v>
      </c>
      <c r="AW25" s="94">
        <v>24</v>
      </c>
      <c r="AX25" s="56" t="s">
        <v>1</v>
      </c>
      <c r="AY25" s="94">
        <f t="shared" ca="1" si="7"/>
        <v>0.8410690333770231</v>
      </c>
      <c r="AZ25" s="94">
        <v>24</v>
      </c>
      <c r="BA25" s="56" t="s">
        <v>46</v>
      </c>
      <c r="BB25" s="94">
        <f t="shared" ca="1" si="8"/>
        <v>0.20060916469558587</v>
      </c>
      <c r="BC25" s="94">
        <v>24</v>
      </c>
      <c r="BD25" s="56" t="s">
        <v>23</v>
      </c>
      <c r="BE25" s="94">
        <f t="shared" ca="1" si="9"/>
        <v>0.21254367818062203</v>
      </c>
      <c r="BF25" s="94">
        <v>24</v>
      </c>
      <c r="BG25" s="56" t="s">
        <v>46</v>
      </c>
      <c r="BH25" s="94">
        <f t="shared" ca="1" si="10"/>
        <v>4.6970370399253336E-2</v>
      </c>
      <c r="BI25" s="94">
        <v>24</v>
      </c>
      <c r="BJ25" s="56" t="s">
        <v>22</v>
      </c>
    </row>
    <row r="26" spans="2:62" ht="20.100000000000001" customHeight="1" x14ac:dyDescent="0.3"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/>
      <c r="V26" s="85"/>
      <c r="W26" s="85"/>
      <c r="X26" s="85"/>
      <c r="Y26" s="85"/>
      <c r="Z26" s="85"/>
      <c r="AA26" s="85"/>
      <c r="AB26" s="85"/>
      <c r="AD26" s="94">
        <f t="shared" ca="1" si="0"/>
        <v>0.64903608494915332</v>
      </c>
      <c r="AE26" s="94">
        <v>25</v>
      </c>
      <c r="AF26" s="94" t="s">
        <v>31</v>
      </c>
      <c r="AG26" s="94">
        <f t="shared" ca="1" si="1"/>
        <v>0.7800392527799026</v>
      </c>
      <c r="AH26" s="94">
        <v>25</v>
      </c>
      <c r="AI26" s="94" t="s">
        <v>30</v>
      </c>
      <c r="AJ26" s="94">
        <f t="shared" ca="1" si="2"/>
        <v>0.29033510152397524</v>
      </c>
      <c r="AK26" s="94">
        <v>25</v>
      </c>
      <c r="AL26" s="56" t="s">
        <v>36</v>
      </c>
      <c r="AM26" s="58">
        <f t="shared" ca="1" si="3"/>
        <v>0.74693530108298212</v>
      </c>
      <c r="AN26" s="94">
        <v>25</v>
      </c>
      <c r="AO26" s="56" t="s">
        <v>21</v>
      </c>
      <c r="AP26" s="94">
        <f t="shared" ca="1" si="4"/>
        <v>0.42404096226305799</v>
      </c>
      <c r="AQ26" s="94">
        <v>25</v>
      </c>
      <c r="AR26" s="56" t="s">
        <v>25</v>
      </c>
      <c r="AS26" s="94">
        <f t="shared" ca="1" si="5"/>
        <v>0.32041324733110099</v>
      </c>
      <c r="AT26" s="94">
        <v>25</v>
      </c>
      <c r="AU26" s="56" t="s">
        <v>21</v>
      </c>
      <c r="AV26" s="94">
        <f t="shared" ca="1" si="6"/>
        <v>0.97851620640849934</v>
      </c>
      <c r="AW26" s="94">
        <v>25</v>
      </c>
      <c r="AX26" s="56" t="s">
        <v>36</v>
      </c>
      <c r="AY26" s="94">
        <f t="shared" ca="1" si="7"/>
        <v>0.50706300202612842</v>
      </c>
      <c r="AZ26" s="94">
        <v>25</v>
      </c>
      <c r="BA26" s="56" t="s">
        <v>21</v>
      </c>
      <c r="BB26" s="94">
        <f t="shared" ca="1" si="8"/>
        <v>7.3375995067252009E-2</v>
      </c>
      <c r="BC26" s="94">
        <v>25</v>
      </c>
      <c r="BD26" s="56" t="s">
        <v>36</v>
      </c>
      <c r="BE26" s="94">
        <f t="shared" ca="1" si="9"/>
        <v>0.95734754063929983</v>
      </c>
      <c r="BF26" s="94">
        <v>25</v>
      </c>
      <c r="BG26" s="56" t="s">
        <v>21</v>
      </c>
      <c r="BH26" s="94">
        <f t="shared" ca="1" si="10"/>
        <v>6.7245364677780417E-3</v>
      </c>
      <c r="BI26" s="94">
        <v>25</v>
      </c>
      <c r="BJ26" s="56" t="s">
        <v>36</v>
      </c>
    </row>
    <row r="27" spans="2:62" ht="20.100000000000001" customHeight="1" x14ac:dyDescent="0.3">
      <c r="B27" s="66"/>
      <c r="C27" s="66"/>
      <c r="D27" s="66"/>
      <c r="E27" s="66"/>
      <c r="F27" s="66"/>
      <c r="G27" s="66"/>
      <c r="H27" s="66"/>
      <c r="I27" s="66"/>
      <c r="J27" s="66"/>
      <c r="K27" s="66">
        <v>2</v>
      </c>
      <c r="L27" s="66"/>
      <c r="M27" s="66"/>
      <c r="N27" s="66">
        <v>2</v>
      </c>
      <c r="O27" s="66"/>
      <c r="P27" s="66"/>
      <c r="Q27" s="66">
        <v>5</v>
      </c>
      <c r="R27" s="66"/>
      <c r="S27" s="66"/>
      <c r="T27" s="66">
        <v>4</v>
      </c>
      <c r="U27" s="66"/>
      <c r="V27" s="66"/>
      <c r="W27" s="66">
        <v>1</v>
      </c>
      <c r="X27" s="66"/>
      <c r="Y27" s="66"/>
      <c r="Z27" s="66">
        <v>13</v>
      </c>
      <c r="AA27" s="66"/>
      <c r="AB27" s="66"/>
      <c r="AD27" s="94">
        <f t="shared" ca="1" si="0"/>
        <v>0.69561492016695148</v>
      </c>
      <c r="AE27" s="94">
        <v>26</v>
      </c>
      <c r="AF27" s="94" t="s">
        <v>8</v>
      </c>
      <c r="AG27" s="94">
        <f t="shared" ca="1" si="1"/>
        <v>0.48666358417452693</v>
      </c>
      <c r="AH27" s="94">
        <v>26</v>
      </c>
      <c r="AI27" s="94" t="s">
        <v>4</v>
      </c>
      <c r="AJ27" s="94">
        <f t="shared" ca="1" si="2"/>
        <v>0.4695588104729076</v>
      </c>
      <c r="AK27" s="94">
        <v>26</v>
      </c>
      <c r="AL27" s="56" t="s">
        <v>29</v>
      </c>
      <c r="AM27" s="58">
        <f t="shared" ca="1" si="3"/>
        <v>0.4632384547977213</v>
      </c>
      <c r="AN27" s="94">
        <v>26</v>
      </c>
      <c r="AO27" s="56" t="s">
        <v>47</v>
      </c>
      <c r="AP27" s="94">
        <f t="shared" ca="1" si="4"/>
        <v>0.27894497644795724</v>
      </c>
      <c r="AQ27" s="94">
        <v>26</v>
      </c>
      <c r="AR27" s="56" t="s">
        <v>26</v>
      </c>
      <c r="AS27" s="94">
        <f t="shared" ca="1" si="5"/>
        <v>3.2099794980658181E-2</v>
      </c>
      <c r="AT27" s="94">
        <v>26</v>
      </c>
      <c r="AU27" s="56" t="s">
        <v>47</v>
      </c>
      <c r="AV27" s="94">
        <f t="shared" ca="1" si="6"/>
        <v>0.56596182430552733</v>
      </c>
      <c r="AW27" s="94">
        <v>26</v>
      </c>
      <c r="AX27" s="56" t="s">
        <v>24</v>
      </c>
      <c r="AY27" s="94">
        <f t="shared" ca="1" si="7"/>
        <v>0.72746113793347811</v>
      </c>
      <c r="AZ27" s="94">
        <v>26</v>
      </c>
      <c r="BA27" s="56" t="s">
        <v>47</v>
      </c>
      <c r="BB27" s="94">
        <f t="shared" ca="1" si="8"/>
        <v>0.29388010767899531</v>
      </c>
      <c r="BC27" s="94">
        <v>26</v>
      </c>
      <c r="BD27" s="56" t="s">
        <v>1</v>
      </c>
      <c r="BE27" s="94">
        <f t="shared" ca="1" si="9"/>
        <v>0.73684347524295224</v>
      </c>
      <c r="BF27" s="94">
        <v>26</v>
      </c>
      <c r="BG27" s="56" t="s">
        <v>47</v>
      </c>
      <c r="BH27" s="94">
        <f t="shared" ca="1" si="10"/>
        <v>0.38011271411389935</v>
      </c>
      <c r="BI27" s="94">
        <v>26</v>
      </c>
      <c r="BJ27" s="56" t="s">
        <v>23</v>
      </c>
    </row>
    <row r="28" spans="2:62" ht="20.100000000000001" customHeight="1" x14ac:dyDescent="0.3">
      <c r="B28" s="187"/>
      <c r="C28" s="188"/>
      <c r="D28" s="188"/>
      <c r="E28" s="188"/>
      <c r="F28" s="188"/>
      <c r="G28" s="188"/>
      <c r="H28" s="188"/>
      <c r="I28" s="188"/>
      <c r="J28" s="188"/>
      <c r="K28" s="189"/>
      <c r="L28" s="86"/>
      <c r="M28" s="86"/>
      <c r="N28" s="86"/>
      <c r="O28" s="86"/>
      <c r="P28" s="86"/>
      <c r="Q28" s="86"/>
      <c r="R28" s="96"/>
      <c r="S28" s="86"/>
      <c r="T28" s="86"/>
      <c r="U28" s="86"/>
      <c r="V28" s="86"/>
      <c r="W28" s="86"/>
      <c r="X28" s="86"/>
      <c r="Y28" s="96"/>
      <c r="Z28" s="86"/>
      <c r="AA28" s="86"/>
      <c r="AB28" s="86"/>
      <c r="AD28" s="178" t="s">
        <v>53</v>
      </c>
      <c r="AE28" s="178" t="s">
        <v>52</v>
      </c>
      <c r="AF28" s="179"/>
      <c r="AG28" s="94">
        <f t="shared" ca="1" si="1"/>
        <v>0.7359220466797961</v>
      </c>
      <c r="AH28" s="94">
        <v>27</v>
      </c>
      <c r="AI28" s="94" t="s">
        <v>31</v>
      </c>
      <c r="AJ28" s="94">
        <f t="shared" ca="1" si="2"/>
        <v>0.81494820025726944</v>
      </c>
      <c r="AK28" s="94">
        <v>27</v>
      </c>
      <c r="AL28" s="56" t="s">
        <v>30</v>
      </c>
      <c r="AM28" s="58">
        <f t="shared" ca="1" si="3"/>
        <v>0.83496291716015247</v>
      </c>
      <c r="AN28" s="94">
        <v>27</v>
      </c>
      <c r="AO28" s="56" t="s">
        <v>22</v>
      </c>
      <c r="AP28" s="94">
        <f t="shared" ca="1" si="4"/>
        <v>6.0223127055253456E-2</v>
      </c>
      <c r="AQ28" s="94">
        <v>27</v>
      </c>
      <c r="AR28" s="56" t="s">
        <v>61</v>
      </c>
      <c r="AS28" s="94">
        <f t="shared" ca="1" si="5"/>
        <v>0.32415118448193159</v>
      </c>
      <c r="AT28" s="94">
        <v>27</v>
      </c>
      <c r="AU28" s="56" t="s">
        <v>22</v>
      </c>
      <c r="AV28" s="94">
        <f t="shared" ca="1" si="6"/>
        <v>0.99437654186310809</v>
      </c>
      <c r="AW28" s="94">
        <v>27</v>
      </c>
      <c r="AX28" s="56" t="s">
        <v>25</v>
      </c>
      <c r="AY28" s="94">
        <f t="shared" ca="1" si="7"/>
        <v>0.65955605692053032</v>
      </c>
      <c r="AZ28" s="94">
        <v>27</v>
      </c>
      <c r="BA28" s="56" t="s">
        <v>22</v>
      </c>
      <c r="BB28" s="94">
        <f t="shared" ca="1" si="8"/>
        <v>0.68709168288264155</v>
      </c>
      <c r="BC28" s="94">
        <v>27</v>
      </c>
      <c r="BD28" s="56" t="s">
        <v>24</v>
      </c>
      <c r="BE28" s="94">
        <f t="shared" ca="1" si="9"/>
        <v>0.35341682668855812</v>
      </c>
      <c r="BF28" s="94">
        <v>27</v>
      </c>
      <c r="BG28" s="56" t="s">
        <v>22</v>
      </c>
      <c r="BH28" s="94">
        <f t="shared" ca="1" si="10"/>
        <v>5.1759991030887131E-2</v>
      </c>
      <c r="BI28" s="94">
        <v>27</v>
      </c>
      <c r="BJ28" s="56" t="s">
        <v>61</v>
      </c>
    </row>
    <row r="29" spans="2:62" ht="20.100000000000001" customHeight="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79"/>
      <c r="AE29" s="179"/>
      <c r="AF29" s="179"/>
      <c r="AG29" s="94">
        <f t="shared" ca="1" si="1"/>
        <v>0.70200592044212506</v>
      </c>
      <c r="AH29" s="94">
        <v>28</v>
      </c>
      <c r="AI29" s="94" t="s">
        <v>8</v>
      </c>
      <c r="AJ29" s="94">
        <f t="shared" ca="1" si="2"/>
        <v>0.86766282661268967</v>
      </c>
      <c r="AK29" s="94">
        <v>28</v>
      </c>
      <c r="AL29" s="56" t="s">
        <v>4</v>
      </c>
      <c r="AM29" s="58">
        <f t="shared" ca="1" si="3"/>
        <v>0.7364605970834055</v>
      </c>
      <c r="AN29" s="94">
        <v>28</v>
      </c>
      <c r="AO29" s="56" t="s">
        <v>48</v>
      </c>
      <c r="AP29" s="94">
        <f t="shared" ca="1" si="4"/>
        <v>0.94850462937216895</v>
      </c>
      <c r="AQ29" s="94">
        <v>28</v>
      </c>
      <c r="AR29" s="56" t="s">
        <v>27</v>
      </c>
      <c r="AS29" s="94">
        <f t="shared" ca="1" si="5"/>
        <v>0.6591693467113906</v>
      </c>
      <c r="AT29" s="94">
        <v>28</v>
      </c>
      <c r="AU29" s="56" t="s">
        <v>48</v>
      </c>
      <c r="AV29" s="94">
        <f t="shared" ca="1" si="6"/>
        <v>0.35709209755257998</v>
      </c>
      <c r="AW29" s="94">
        <v>28</v>
      </c>
      <c r="AX29" s="56" t="s">
        <v>48</v>
      </c>
      <c r="AY29" s="94">
        <f t="shared" ca="1" si="7"/>
        <v>0.41018954006650177</v>
      </c>
      <c r="AZ29" s="94">
        <v>28</v>
      </c>
      <c r="BA29" s="56" t="s">
        <v>48</v>
      </c>
      <c r="BB29" s="94">
        <f t="shared" ca="1" si="8"/>
        <v>0.89100491696681428</v>
      </c>
      <c r="BC29" s="94">
        <v>28</v>
      </c>
      <c r="BD29" s="56" t="s">
        <v>48</v>
      </c>
      <c r="BE29" s="94">
        <f t="shared" ca="1" si="9"/>
        <v>0.17672735201444334</v>
      </c>
      <c r="BF29" s="94">
        <v>28</v>
      </c>
      <c r="BG29" s="56" t="s">
        <v>48</v>
      </c>
      <c r="BH29" s="94">
        <f t="shared" ca="1" si="10"/>
        <v>0.56536056674423252</v>
      </c>
      <c r="BI29" s="94">
        <v>28</v>
      </c>
      <c r="BJ29" s="56" t="s">
        <v>1</v>
      </c>
    </row>
    <row r="30" spans="2:62" ht="20.100000000000001" customHeight="1" x14ac:dyDescent="0.3">
      <c r="AD30" s="94"/>
      <c r="AE30" s="94"/>
      <c r="AF30" s="94"/>
      <c r="AG30" s="94">
        <f t="shared" ca="1" si="1"/>
        <v>0.44712425013187462</v>
      </c>
      <c r="AH30" s="94">
        <v>29</v>
      </c>
      <c r="AI30" s="94">
        <v>29</v>
      </c>
      <c r="AJ30" s="94">
        <f t="shared" ca="1" si="2"/>
        <v>0.6411313655643105</v>
      </c>
      <c r="AK30" s="94">
        <v>29</v>
      </c>
      <c r="AL30" s="56" t="s">
        <v>31</v>
      </c>
      <c r="AM30" s="58">
        <f t="shared" ca="1" si="3"/>
        <v>0.25563586948195893</v>
      </c>
      <c r="AN30" s="94">
        <v>29</v>
      </c>
      <c r="AO30" s="56" t="s">
        <v>23</v>
      </c>
      <c r="AP30" s="94">
        <f t="shared" ca="1" si="4"/>
        <v>0.10372773843757144</v>
      </c>
      <c r="AQ30" s="94">
        <v>29</v>
      </c>
      <c r="AR30" s="56" t="s">
        <v>28</v>
      </c>
      <c r="AS30" s="94">
        <f t="shared" ca="1" si="5"/>
        <v>0.23963165407696962</v>
      </c>
      <c r="AT30" s="94">
        <v>29</v>
      </c>
      <c r="AU30" s="56" t="s">
        <v>23</v>
      </c>
      <c r="AV30" s="94">
        <f t="shared" ca="1" si="6"/>
        <v>0.52964257392593217</v>
      </c>
      <c r="AW30" s="94">
        <v>29</v>
      </c>
      <c r="AX30" s="56" t="s">
        <v>26</v>
      </c>
      <c r="AY30" s="94">
        <f t="shared" ca="1" si="7"/>
        <v>0.90600405921119853</v>
      </c>
      <c r="AZ30" s="94">
        <v>29</v>
      </c>
      <c r="BA30" s="56" t="s">
        <v>23</v>
      </c>
      <c r="BB30" s="94">
        <f t="shared" ca="1" si="8"/>
        <v>0.40600189008755505</v>
      </c>
      <c r="BC30" s="94">
        <v>29</v>
      </c>
      <c r="BD30" s="56" t="s">
        <v>25</v>
      </c>
      <c r="BE30" s="94">
        <f t="shared" ca="1" si="9"/>
        <v>0.28546050241131338</v>
      </c>
      <c r="BF30" s="94">
        <v>29</v>
      </c>
      <c r="BG30" s="56" t="s">
        <v>23</v>
      </c>
      <c r="BH30" s="94">
        <f t="shared" ca="1" si="10"/>
        <v>0.48474413381550696</v>
      </c>
      <c r="BI30" s="94">
        <v>29</v>
      </c>
      <c r="BJ30" s="56" t="s">
        <v>79</v>
      </c>
    </row>
    <row r="31" spans="2:62" ht="20.100000000000001" customHeight="1" x14ac:dyDescent="0.3">
      <c r="AD31" s="94"/>
      <c r="AE31" s="94"/>
      <c r="AF31" s="94"/>
      <c r="AG31" s="178" t="s">
        <v>53</v>
      </c>
      <c r="AH31" s="178">
        <v>29</v>
      </c>
      <c r="AI31" s="179"/>
      <c r="AJ31" s="94">
        <f t="shared" ca="1" si="2"/>
        <v>0.72162405756607495</v>
      </c>
      <c r="AK31" s="94">
        <v>30</v>
      </c>
      <c r="AL31" s="56" t="s">
        <v>8</v>
      </c>
      <c r="AM31" s="58">
        <f t="shared" ca="1" si="3"/>
        <v>0.71888776127145171</v>
      </c>
      <c r="AN31" s="94">
        <v>30</v>
      </c>
      <c r="AO31" s="56" t="s">
        <v>49</v>
      </c>
      <c r="AP31" s="94">
        <f t="shared" ca="1" si="4"/>
        <v>0.94644697188886417</v>
      </c>
      <c r="AQ31" s="94">
        <v>30</v>
      </c>
      <c r="AR31" s="56" t="s">
        <v>49</v>
      </c>
      <c r="AS31" s="94">
        <f t="shared" ca="1" si="5"/>
        <v>0.59351578377546099</v>
      </c>
      <c r="AT31" s="94">
        <v>30</v>
      </c>
      <c r="AU31" s="56" t="s">
        <v>49</v>
      </c>
      <c r="AV31" s="94">
        <f t="shared" ca="1" si="6"/>
        <v>0.52295589693073896</v>
      </c>
      <c r="AW31" s="94">
        <v>30</v>
      </c>
      <c r="AX31" s="56" t="s">
        <v>27</v>
      </c>
      <c r="AY31" s="94">
        <f t="shared" ca="1" si="7"/>
        <v>0.17602997447204105</v>
      </c>
      <c r="AZ31" s="94">
        <v>30</v>
      </c>
      <c r="BA31" s="56" t="s">
        <v>49</v>
      </c>
      <c r="BB31" s="94">
        <f t="shared" ca="1" si="8"/>
        <v>0.75315697592190911</v>
      </c>
      <c r="BC31" s="94">
        <v>30</v>
      </c>
      <c r="BD31" s="56" t="s">
        <v>49</v>
      </c>
      <c r="BE31" s="94">
        <f t="shared" ca="1" si="9"/>
        <v>0.62914127852206259</v>
      </c>
      <c r="BF31" s="94">
        <v>30</v>
      </c>
      <c r="BG31" s="56" t="s">
        <v>49</v>
      </c>
      <c r="BH31" s="94">
        <f t="shared" ca="1" si="10"/>
        <v>0.50412110861167381</v>
      </c>
      <c r="BI31" s="94">
        <v>30</v>
      </c>
      <c r="BJ31" s="56" t="s">
        <v>24</v>
      </c>
    </row>
    <row r="32" spans="2:62" ht="20.100000000000001" customHeight="1" x14ac:dyDescent="0.3">
      <c r="AD32" s="94"/>
      <c r="AE32" s="94"/>
      <c r="AF32" s="94"/>
      <c r="AG32" s="179"/>
      <c r="AH32" s="179"/>
      <c r="AI32" s="179"/>
      <c r="AJ32" s="94">
        <f t="shared" ca="1" si="2"/>
        <v>0.81937605337531016</v>
      </c>
      <c r="AK32" s="94">
        <v>31</v>
      </c>
      <c r="AL32" s="56" t="s">
        <v>37</v>
      </c>
      <c r="AM32" s="58">
        <f t="shared" ca="1" si="3"/>
        <v>0.6174867063756686</v>
      </c>
      <c r="AN32" s="94">
        <v>31</v>
      </c>
      <c r="AO32" s="56" t="s">
        <v>1</v>
      </c>
      <c r="AP32" s="94">
        <f t="shared" ca="1" si="4"/>
        <v>0.31921603530296527</v>
      </c>
      <c r="AQ32" s="94">
        <v>31</v>
      </c>
      <c r="AR32" s="56" t="s">
        <v>29</v>
      </c>
      <c r="AS32" s="94">
        <f t="shared" ca="1" si="5"/>
        <v>0.13164931375985234</v>
      </c>
      <c r="AT32" s="94">
        <v>31</v>
      </c>
      <c r="AU32" s="56" t="s">
        <v>1</v>
      </c>
      <c r="AV32" s="94">
        <f t="shared" ca="1" si="6"/>
        <v>0.87857604778772191</v>
      </c>
      <c r="AW32" s="94">
        <v>31</v>
      </c>
      <c r="AX32" s="56" t="s">
        <v>37</v>
      </c>
      <c r="AY32" s="94">
        <f t="shared" ca="1" si="7"/>
        <v>0.22251572044620516</v>
      </c>
      <c r="AZ32" s="94">
        <v>31</v>
      </c>
      <c r="BA32" s="56" t="s">
        <v>1</v>
      </c>
      <c r="BB32" s="94">
        <f t="shared" ca="1" si="8"/>
        <v>0.83280062434910385</v>
      </c>
      <c r="BC32" s="94">
        <v>31</v>
      </c>
      <c r="BD32" s="56" t="s">
        <v>26</v>
      </c>
      <c r="BE32" s="94">
        <f t="shared" ca="1" si="9"/>
        <v>0.47361292560516377</v>
      </c>
      <c r="BF32" s="94">
        <v>31</v>
      </c>
      <c r="BG32" s="56" t="s">
        <v>1</v>
      </c>
      <c r="BH32" s="94">
        <f t="shared" ca="1" si="10"/>
        <v>0.18997052868779507</v>
      </c>
      <c r="BI32" s="94">
        <v>31</v>
      </c>
      <c r="BJ32" s="56" t="s">
        <v>25</v>
      </c>
    </row>
    <row r="33" spans="30:62" ht="20.100000000000001" customHeight="1" x14ac:dyDescent="0.3">
      <c r="AD33" s="94"/>
      <c r="AE33" s="94"/>
      <c r="AF33" s="94"/>
      <c r="AG33" s="94"/>
      <c r="AH33" s="94"/>
      <c r="AI33" s="94"/>
      <c r="AJ33" s="178" t="s">
        <v>53</v>
      </c>
      <c r="AK33" s="178">
        <v>31</v>
      </c>
      <c r="AL33" s="179"/>
      <c r="AM33" s="58">
        <f t="shared" ca="1" si="3"/>
        <v>0.10654894033341156</v>
      </c>
      <c r="AN33" s="94">
        <v>32</v>
      </c>
      <c r="AO33" s="56" t="s">
        <v>50</v>
      </c>
      <c r="AP33" s="94">
        <f t="shared" ca="1" si="4"/>
        <v>0.56555417554286791</v>
      </c>
      <c r="AQ33" s="94">
        <v>32</v>
      </c>
      <c r="AR33" s="56" t="s">
        <v>30</v>
      </c>
      <c r="AS33" s="94">
        <f t="shared" ca="1" si="5"/>
        <v>4.8967154267182678E-2</v>
      </c>
      <c r="AT33" s="94">
        <v>32</v>
      </c>
      <c r="AU33" s="56" t="s">
        <v>50</v>
      </c>
      <c r="AV33" s="94">
        <f t="shared" ca="1" si="6"/>
        <v>0.36220321808686495</v>
      </c>
      <c r="AW33" s="94">
        <v>32</v>
      </c>
      <c r="AX33" s="56" t="s">
        <v>28</v>
      </c>
      <c r="AY33" s="94">
        <f t="shared" ca="1" si="7"/>
        <v>0.18826984252755741</v>
      </c>
      <c r="AZ33" s="94">
        <v>32</v>
      </c>
      <c r="BA33" s="56" t="s">
        <v>50</v>
      </c>
      <c r="BB33" s="94">
        <f t="shared" ca="1" si="8"/>
        <v>0.85235523175652772</v>
      </c>
      <c r="BC33" s="94">
        <v>32</v>
      </c>
      <c r="BD33" s="56" t="s">
        <v>27</v>
      </c>
      <c r="BE33" s="94">
        <f t="shared" ca="1" si="9"/>
        <v>0.22125433557726659</v>
      </c>
      <c r="BF33" s="94">
        <v>32</v>
      </c>
      <c r="BG33" s="56" t="s">
        <v>50</v>
      </c>
      <c r="BH33" s="94">
        <f t="shared" ca="1" si="10"/>
        <v>0.46610410738398544</v>
      </c>
      <c r="BI33" s="94">
        <v>32</v>
      </c>
      <c r="BJ33" s="56" t="s">
        <v>50</v>
      </c>
    </row>
    <row r="34" spans="30:62" ht="20.100000000000001" customHeight="1" x14ac:dyDescent="0.3">
      <c r="AD34" s="94"/>
      <c r="AE34" s="94"/>
      <c r="AF34" s="94"/>
      <c r="AG34" s="94"/>
      <c r="AH34" s="94"/>
      <c r="AI34" s="94"/>
      <c r="AJ34" s="178"/>
      <c r="AK34" s="179"/>
      <c r="AL34" s="179"/>
      <c r="AM34" s="58">
        <f t="shared" ca="1" si="3"/>
        <v>0.73663945791591701</v>
      </c>
      <c r="AN34" s="94">
        <v>33</v>
      </c>
      <c r="AO34" s="56" t="s">
        <v>24</v>
      </c>
      <c r="AP34" s="94">
        <f t="shared" ca="1" si="4"/>
        <v>0.13108531852684235</v>
      </c>
      <c r="AQ34" s="94">
        <v>33</v>
      </c>
      <c r="AR34" s="56" t="s">
        <v>4</v>
      </c>
      <c r="AS34" s="94">
        <f t="shared" ca="1" si="5"/>
        <v>0.26347648708217419</v>
      </c>
      <c r="AT34" s="94">
        <v>33</v>
      </c>
      <c r="AU34" s="56" t="s">
        <v>24</v>
      </c>
      <c r="AV34" s="94">
        <f t="shared" ca="1" si="6"/>
        <v>0.88147191372856093</v>
      </c>
      <c r="AW34" s="94">
        <v>33</v>
      </c>
      <c r="AX34" s="56" t="s">
        <v>67</v>
      </c>
      <c r="AY34" s="94">
        <f t="shared" ca="1" si="7"/>
        <v>0.40272851787924124</v>
      </c>
      <c r="AZ34" s="94">
        <v>33</v>
      </c>
      <c r="BA34" s="56" t="s">
        <v>24</v>
      </c>
      <c r="BB34" s="94">
        <f t="shared" ca="1" si="8"/>
        <v>0.73347967406239045</v>
      </c>
      <c r="BC34" s="94">
        <v>33</v>
      </c>
      <c r="BD34" s="56" t="s">
        <v>67</v>
      </c>
      <c r="BE34" s="94">
        <f t="shared" ca="1" si="9"/>
        <v>0.54589080879742036</v>
      </c>
      <c r="BF34" s="94">
        <v>33</v>
      </c>
      <c r="BG34" s="56" t="s">
        <v>24</v>
      </c>
      <c r="BH34" s="94">
        <f t="shared" ca="1" si="10"/>
        <v>0.94101252022763626</v>
      </c>
      <c r="BI34" s="94">
        <v>33</v>
      </c>
      <c r="BJ34" s="56" t="s">
        <v>26</v>
      </c>
    </row>
    <row r="35" spans="30:62" ht="20.100000000000001" customHeight="1" x14ac:dyDescent="0.3">
      <c r="AD35" s="94"/>
      <c r="AE35" s="94"/>
      <c r="AF35" s="94"/>
      <c r="AG35" s="94"/>
      <c r="AH35" s="94"/>
      <c r="AI35" s="94"/>
      <c r="AJ35" s="94"/>
      <c r="AK35" s="94"/>
      <c r="AL35" s="56"/>
      <c r="AM35" s="58">
        <f t="shared" ca="1" si="3"/>
        <v>0.30240869511128232</v>
      </c>
      <c r="AN35" s="94">
        <v>34</v>
      </c>
      <c r="AO35" s="56" t="s">
        <v>51</v>
      </c>
      <c r="AP35" s="94">
        <f t="shared" ca="1" si="4"/>
        <v>0.47230465730054849</v>
      </c>
      <c r="AQ35" s="94">
        <v>34</v>
      </c>
      <c r="AR35" s="56" t="s">
        <v>51</v>
      </c>
      <c r="AS35" s="94">
        <f t="shared" ca="1" si="5"/>
        <v>0.27024841231497809</v>
      </c>
      <c r="AT35" s="94">
        <v>34</v>
      </c>
      <c r="AU35" s="56" t="s">
        <v>51</v>
      </c>
      <c r="AV35" s="94">
        <f t="shared" ca="1" si="6"/>
        <v>0.25641970879146492</v>
      </c>
      <c r="AW35" s="94">
        <v>34</v>
      </c>
      <c r="AX35" s="56" t="s">
        <v>29</v>
      </c>
      <c r="AY35" s="94">
        <f t="shared" ca="1" si="7"/>
        <v>0.98005040220077322</v>
      </c>
      <c r="AZ35" s="94">
        <v>34</v>
      </c>
      <c r="BA35" s="56" t="s">
        <v>51</v>
      </c>
      <c r="BB35" s="94">
        <f t="shared" ca="1" si="8"/>
        <v>0.3767420201758922</v>
      </c>
      <c r="BC35" s="94">
        <v>34</v>
      </c>
      <c r="BD35" s="56" t="s">
        <v>28</v>
      </c>
      <c r="BE35" s="94">
        <f t="shared" ca="1" si="9"/>
        <v>0.80363903720774799</v>
      </c>
      <c r="BF35" s="94">
        <v>34</v>
      </c>
      <c r="BG35" s="56" t="s">
        <v>51</v>
      </c>
      <c r="BH35" s="94">
        <f t="shared" ca="1" si="10"/>
        <v>0.71317571252157763</v>
      </c>
      <c r="BI35" s="94">
        <v>34</v>
      </c>
      <c r="BJ35" s="56" t="s">
        <v>51</v>
      </c>
    </row>
    <row r="36" spans="30:62" ht="20.100000000000001" customHeight="1" x14ac:dyDescent="0.3">
      <c r="AD36" s="94"/>
      <c r="AE36" s="94"/>
      <c r="AF36" s="94"/>
      <c r="AG36" s="94"/>
      <c r="AH36" s="94"/>
      <c r="AI36" s="94"/>
      <c r="AJ36" s="94"/>
      <c r="AK36" s="94"/>
      <c r="AL36" s="56"/>
      <c r="AM36" s="177" t="s">
        <v>53</v>
      </c>
      <c r="AN36" s="178">
        <v>34</v>
      </c>
      <c r="AO36" s="179"/>
      <c r="AP36" s="94">
        <f t="shared" ca="1" si="4"/>
        <v>0.79357108534990795</v>
      </c>
      <c r="AQ36" s="94">
        <v>35</v>
      </c>
      <c r="AR36" s="56" t="s">
        <v>31</v>
      </c>
      <c r="AS36" s="94">
        <f t="shared" ca="1" si="5"/>
        <v>0.47752980074225926</v>
      </c>
      <c r="AT36" s="94">
        <v>35</v>
      </c>
      <c r="AU36" s="56" t="s">
        <v>25</v>
      </c>
      <c r="AV36" s="94">
        <f t="shared" ca="1" si="6"/>
        <v>0.48189342972702154</v>
      </c>
      <c r="AW36" s="94">
        <v>35</v>
      </c>
      <c r="AX36" s="56" t="s">
        <v>30</v>
      </c>
      <c r="AY36" s="94">
        <f t="shared" ca="1" si="7"/>
        <v>0.54877148732837755</v>
      </c>
      <c r="AZ36" s="94">
        <v>35</v>
      </c>
      <c r="BA36" s="56" t="s">
        <v>25</v>
      </c>
      <c r="BB36" s="94">
        <f t="shared" ca="1" si="8"/>
        <v>0.99218121089144629</v>
      </c>
      <c r="BC36" s="94">
        <v>35</v>
      </c>
      <c r="BD36" s="56" t="s">
        <v>57</v>
      </c>
      <c r="BE36" s="94">
        <f t="shared" ca="1" si="9"/>
        <v>6.1299646110388295E-2</v>
      </c>
      <c r="BF36" s="94">
        <v>35</v>
      </c>
      <c r="BG36" s="56" t="s">
        <v>25</v>
      </c>
      <c r="BH36" s="94">
        <f t="shared" ca="1" si="10"/>
        <v>0.73159961490745828</v>
      </c>
      <c r="BI36" s="94">
        <v>35</v>
      </c>
      <c r="BJ36" s="56" t="s">
        <v>27</v>
      </c>
    </row>
    <row r="37" spans="30:62" ht="20.100000000000001" customHeight="1" x14ac:dyDescent="0.3">
      <c r="AD37" s="94"/>
      <c r="AE37" s="94"/>
      <c r="AF37" s="94"/>
      <c r="AG37" s="94"/>
      <c r="AH37" s="94"/>
      <c r="AI37" s="94"/>
      <c r="AJ37" s="94"/>
      <c r="AK37" s="94"/>
      <c r="AL37" s="56"/>
      <c r="AM37" s="177"/>
      <c r="AN37" s="179"/>
      <c r="AO37" s="179"/>
      <c r="AP37" s="94">
        <f t="shared" ca="1" si="4"/>
        <v>0.75736446314862382</v>
      </c>
      <c r="AQ37" s="94">
        <v>36</v>
      </c>
      <c r="AR37" s="56" t="s">
        <v>8</v>
      </c>
      <c r="AS37" s="94">
        <f t="shared" ca="1" si="5"/>
        <v>4.063513728266599E-2</v>
      </c>
      <c r="AT37" s="94">
        <v>36</v>
      </c>
      <c r="AU37" s="56" t="s">
        <v>63</v>
      </c>
      <c r="AV37" s="94">
        <f t="shared" ca="1" si="6"/>
        <v>0.92014337513642852</v>
      </c>
      <c r="AW37" s="94">
        <v>36</v>
      </c>
      <c r="AX37" s="56" t="s">
        <v>63</v>
      </c>
      <c r="AY37" s="94">
        <f t="shared" ca="1" si="7"/>
        <v>0.18948189139054061</v>
      </c>
      <c r="AZ37" s="94">
        <v>36</v>
      </c>
      <c r="BA37" s="56" t="s">
        <v>63</v>
      </c>
      <c r="BB37" s="94">
        <f t="shared" ca="1" si="8"/>
        <v>0.71529100815685009</v>
      </c>
      <c r="BC37" s="94">
        <v>36</v>
      </c>
      <c r="BD37" s="56" t="s">
        <v>29</v>
      </c>
      <c r="BE37" s="94">
        <f t="shared" ca="1" si="9"/>
        <v>6.5775892751008369E-2</v>
      </c>
      <c r="BF37" s="94">
        <v>36</v>
      </c>
      <c r="BG37" s="56" t="s">
        <v>63</v>
      </c>
      <c r="BH37" s="94">
        <f t="shared" ca="1" si="10"/>
        <v>8.156384414047102E-2</v>
      </c>
      <c r="BI37" s="94">
        <v>36</v>
      </c>
      <c r="BJ37" s="56" t="s">
        <v>63</v>
      </c>
    </row>
    <row r="38" spans="30:62" ht="20.100000000000001" customHeight="1" x14ac:dyDescent="0.3">
      <c r="AD38" s="94"/>
      <c r="AE38" s="94"/>
      <c r="AF38" s="94"/>
      <c r="AG38" s="94"/>
      <c r="AH38" s="94"/>
      <c r="AI38" s="94"/>
      <c r="AJ38" s="94"/>
      <c r="AK38" s="94"/>
      <c r="AL38" s="56"/>
      <c r="AM38" s="93"/>
      <c r="AN38" s="94"/>
      <c r="AO38" s="56"/>
      <c r="AP38" s="94">
        <f t="shared" ca="1" si="4"/>
        <v>0.74817773262033527</v>
      </c>
      <c r="AQ38" s="94">
        <v>37</v>
      </c>
      <c r="AR38" s="56" t="s">
        <v>62</v>
      </c>
      <c r="AS38" s="94">
        <f t="shared" ca="1" si="5"/>
        <v>0.99657678325269738</v>
      </c>
      <c r="AT38" s="94">
        <v>37</v>
      </c>
      <c r="AU38" s="56" t="s">
        <v>26</v>
      </c>
      <c r="AV38" s="94">
        <f t="shared" ca="1" si="6"/>
        <v>0.49378891071186903</v>
      </c>
      <c r="AW38" s="94">
        <v>37</v>
      </c>
      <c r="AX38" s="56" t="s">
        <v>4</v>
      </c>
      <c r="AY38" s="94">
        <f t="shared" ca="1" si="7"/>
        <v>2.0953455248634567E-3</v>
      </c>
      <c r="AZ38" s="94">
        <v>37</v>
      </c>
      <c r="BA38" s="56" t="s">
        <v>26</v>
      </c>
      <c r="BB38" s="94">
        <f t="shared" ca="1" si="8"/>
        <v>0.70972054030652432</v>
      </c>
      <c r="BC38" s="94">
        <v>37</v>
      </c>
      <c r="BD38" s="56" t="s">
        <v>30</v>
      </c>
      <c r="BE38" s="94">
        <f t="shared" ca="1" si="9"/>
        <v>0.1551520229900345</v>
      </c>
      <c r="BF38" s="94">
        <v>37</v>
      </c>
      <c r="BG38" s="56" t="s">
        <v>26</v>
      </c>
      <c r="BH38" s="94">
        <f t="shared" ca="1" si="10"/>
        <v>0.63403179960684108</v>
      </c>
      <c r="BI38" s="94">
        <v>37</v>
      </c>
      <c r="BJ38" s="56" t="s">
        <v>28</v>
      </c>
    </row>
    <row r="39" spans="30:62" ht="20.100000000000001" customHeight="1" x14ac:dyDescent="0.3">
      <c r="AD39" s="94"/>
      <c r="AE39" s="94"/>
      <c r="AF39" s="94"/>
      <c r="AG39" s="94"/>
      <c r="AH39" s="94"/>
      <c r="AI39" s="94"/>
      <c r="AJ39" s="94"/>
      <c r="AK39" s="94"/>
      <c r="AL39" s="56"/>
      <c r="AM39" s="93"/>
      <c r="AN39" s="94"/>
      <c r="AO39" s="56"/>
      <c r="AP39" s="178" t="s">
        <v>53</v>
      </c>
      <c r="AQ39" s="178">
        <v>37</v>
      </c>
      <c r="AR39" s="179"/>
      <c r="AS39" s="94">
        <f t="shared" ca="1" si="5"/>
        <v>0.28725124111882672</v>
      </c>
      <c r="AT39" s="94">
        <v>38</v>
      </c>
      <c r="AU39" s="56" t="s">
        <v>64</v>
      </c>
      <c r="AV39" s="94">
        <f t="shared" ca="1" si="6"/>
        <v>0.99244018904056341</v>
      </c>
      <c r="AW39" s="94">
        <v>38</v>
      </c>
      <c r="AX39" s="56" t="s">
        <v>31</v>
      </c>
      <c r="AY39" s="94">
        <f t="shared" ca="1" si="7"/>
        <v>0.54308766410900011</v>
      </c>
      <c r="AZ39" s="94">
        <v>38</v>
      </c>
      <c r="BA39" s="56" t="s">
        <v>64</v>
      </c>
      <c r="BB39" s="94">
        <f t="shared" ca="1" si="8"/>
        <v>0.24269921660521532</v>
      </c>
      <c r="BC39" s="94">
        <v>38</v>
      </c>
      <c r="BD39" s="56" t="s">
        <v>64</v>
      </c>
      <c r="BE39" s="94">
        <f t="shared" ca="1" si="9"/>
        <v>0.5005523326419502</v>
      </c>
      <c r="BF39" s="94">
        <v>38</v>
      </c>
      <c r="BG39" s="56" t="s">
        <v>64</v>
      </c>
      <c r="BH39" s="94">
        <f t="shared" ca="1" si="10"/>
        <v>0.13184121541873695</v>
      </c>
      <c r="BI39" s="94">
        <v>38</v>
      </c>
      <c r="BJ39" s="56" t="s">
        <v>64</v>
      </c>
    </row>
    <row r="40" spans="30:62" ht="20.100000000000001" customHeight="1" x14ac:dyDescent="0.3">
      <c r="AD40" s="94"/>
      <c r="AE40" s="94"/>
      <c r="AF40" s="94"/>
      <c r="AG40" s="94"/>
      <c r="AH40" s="94"/>
      <c r="AI40" s="94"/>
      <c r="AJ40" s="94"/>
      <c r="AK40" s="94"/>
      <c r="AL40" s="56"/>
      <c r="AM40" s="93"/>
      <c r="AN40" s="94"/>
      <c r="AO40" s="56"/>
      <c r="AP40" s="178"/>
      <c r="AQ40" s="179"/>
      <c r="AR40" s="179"/>
      <c r="AS40" s="178" t="s">
        <v>53</v>
      </c>
      <c r="AT40" s="178">
        <v>38</v>
      </c>
      <c r="AU40" s="179"/>
      <c r="AV40" s="94">
        <f t="shared" ca="1" si="6"/>
        <v>0.45574544666788541</v>
      </c>
      <c r="AW40" s="94">
        <v>39</v>
      </c>
      <c r="AX40" s="56" t="s">
        <v>68</v>
      </c>
      <c r="AY40" s="94">
        <f t="shared" ca="1" si="7"/>
        <v>0.88159561014002541</v>
      </c>
      <c r="AZ40" s="94">
        <v>39</v>
      </c>
      <c r="BA40" s="56" t="s">
        <v>27</v>
      </c>
      <c r="BB40" s="94">
        <f t="shared" ca="1" si="8"/>
        <v>0.41045881364746306</v>
      </c>
      <c r="BC40" s="94">
        <v>39</v>
      </c>
      <c r="BD40" s="56" t="s">
        <v>4</v>
      </c>
      <c r="BE40" s="94">
        <f t="shared" ca="1" si="9"/>
        <v>0.39133550479330004</v>
      </c>
      <c r="BF40" s="94">
        <v>39</v>
      </c>
      <c r="BG40" s="56" t="s">
        <v>27</v>
      </c>
      <c r="BH40" s="94">
        <f t="shared" ca="1" si="10"/>
        <v>0.59339886585565182</v>
      </c>
      <c r="BI40" s="94">
        <v>39</v>
      </c>
      <c r="BJ40" s="56" t="s">
        <v>29</v>
      </c>
    </row>
    <row r="41" spans="30:62" ht="20.100000000000001" customHeight="1" x14ac:dyDescent="0.3">
      <c r="AD41" s="94"/>
      <c r="AE41" s="94"/>
      <c r="AF41" s="94"/>
      <c r="AG41" s="94"/>
      <c r="AH41" s="94"/>
      <c r="AI41" s="94"/>
      <c r="AJ41" s="94"/>
      <c r="AK41" s="94"/>
      <c r="AL41" s="56"/>
      <c r="AM41" s="93"/>
      <c r="AN41" s="94"/>
      <c r="AO41" s="56"/>
      <c r="AP41" s="94"/>
      <c r="AQ41" s="94"/>
      <c r="AR41" s="56"/>
      <c r="AS41" s="178"/>
      <c r="AT41" s="179"/>
      <c r="AU41" s="179"/>
      <c r="AV41" s="94">
        <f t="shared" ca="1" si="6"/>
        <v>0.87563287883279073</v>
      </c>
      <c r="AW41" s="94">
        <v>40</v>
      </c>
      <c r="AX41" s="56" t="s">
        <v>8</v>
      </c>
      <c r="AY41" s="94">
        <f t="shared" ca="1" si="7"/>
        <v>0.77916877735632262</v>
      </c>
      <c r="AZ41" s="94">
        <v>40</v>
      </c>
      <c r="BA41" s="56" t="s">
        <v>71</v>
      </c>
      <c r="BB41" s="94">
        <f t="shared" ca="1" si="8"/>
        <v>0.69105000785791526</v>
      </c>
      <c r="BC41" s="94">
        <v>40</v>
      </c>
      <c r="BD41" s="56" t="s">
        <v>71</v>
      </c>
      <c r="BE41" s="94">
        <f t="shared" ca="1" si="9"/>
        <v>7.7367536824099914E-2</v>
      </c>
      <c r="BF41" s="94">
        <v>40</v>
      </c>
      <c r="BG41" s="56" t="s">
        <v>71</v>
      </c>
      <c r="BH41" s="94">
        <f t="shared" ca="1" si="10"/>
        <v>0.87358986915623482</v>
      </c>
      <c r="BI41" s="94">
        <v>40</v>
      </c>
      <c r="BJ41" s="56" t="s">
        <v>30</v>
      </c>
    </row>
    <row r="42" spans="30:62" ht="20.100000000000001" customHeight="1" x14ac:dyDescent="0.3">
      <c r="AD42" s="94"/>
      <c r="AE42" s="94"/>
      <c r="AF42" s="94"/>
      <c r="AG42" s="94"/>
      <c r="AH42" s="94"/>
      <c r="AI42" s="94"/>
      <c r="AJ42" s="94"/>
      <c r="AK42" s="94"/>
      <c r="AL42" s="56"/>
      <c r="AM42" s="93"/>
      <c r="AN42" s="94"/>
      <c r="AO42" s="56"/>
      <c r="AP42" s="94"/>
      <c r="AQ42" s="94"/>
      <c r="AR42" s="56"/>
      <c r="AS42" s="94"/>
      <c r="AT42" s="94"/>
      <c r="AU42" s="56"/>
      <c r="AV42" s="94">
        <f t="shared" ca="1" si="6"/>
        <v>5.8373720319206956E-2</v>
      </c>
      <c r="AW42" s="94">
        <v>41</v>
      </c>
      <c r="AX42" s="56" t="s">
        <v>69</v>
      </c>
      <c r="AY42" s="94">
        <f t="shared" ca="1" si="7"/>
        <v>0.42383137380624181</v>
      </c>
      <c r="AZ42" s="94">
        <v>41</v>
      </c>
      <c r="BA42" s="56" t="s">
        <v>28</v>
      </c>
      <c r="BB42" s="94">
        <f t="shared" ca="1" si="8"/>
        <v>0.2859539098088677</v>
      </c>
      <c r="BC42" s="94">
        <v>41</v>
      </c>
      <c r="BD42" s="56" t="s">
        <v>31</v>
      </c>
      <c r="BE42" s="94">
        <f t="shared" ca="1" si="9"/>
        <v>0.50580021435836775</v>
      </c>
      <c r="BF42" s="94">
        <v>41</v>
      </c>
      <c r="BG42" s="56" t="s">
        <v>28</v>
      </c>
      <c r="BH42" s="94">
        <f t="shared" ca="1" si="10"/>
        <v>0.2211860914922702</v>
      </c>
      <c r="BI42" s="94">
        <v>41</v>
      </c>
      <c r="BJ42" s="56" t="s">
        <v>69</v>
      </c>
    </row>
    <row r="43" spans="30:62" ht="20.100000000000001" customHeight="1" x14ac:dyDescent="0.3">
      <c r="AD43" s="94"/>
      <c r="AE43" s="94"/>
      <c r="AF43" s="94"/>
      <c r="AG43" s="94"/>
      <c r="AH43" s="94"/>
      <c r="AI43" s="94"/>
      <c r="AJ43" s="94"/>
      <c r="AK43" s="94"/>
      <c r="AL43" s="56"/>
      <c r="AM43" s="93"/>
      <c r="AN43" s="94"/>
      <c r="AO43" s="56"/>
      <c r="AP43" s="94"/>
      <c r="AQ43" s="94"/>
      <c r="AR43" s="56"/>
      <c r="AS43" s="94"/>
      <c r="AT43" s="94"/>
      <c r="AU43" s="56"/>
      <c r="AV43" s="178" t="s">
        <v>53</v>
      </c>
      <c r="AW43" s="178">
        <v>41</v>
      </c>
      <c r="AX43" s="179"/>
      <c r="AY43" s="94">
        <f t="shared" ca="1" si="7"/>
        <v>0.51626351288658501</v>
      </c>
      <c r="AZ43" s="94">
        <v>42</v>
      </c>
      <c r="BA43" s="56" t="s">
        <v>55</v>
      </c>
      <c r="BB43" s="94">
        <f t="shared" ca="1" si="8"/>
        <v>0.32378696760829639</v>
      </c>
      <c r="BC43" s="94">
        <v>42</v>
      </c>
      <c r="BD43" s="56" t="s">
        <v>8</v>
      </c>
      <c r="BE43" s="94">
        <f t="shared" ca="1" si="9"/>
        <v>0.18164683679700289</v>
      </c>
      <c r="BF43" s="94">
        <v>42</v>
      </c>
      <c r="BG43" s="56" t="s">
        <v>55</v>
      </c>
      <c r="BH43" s="94">
        <f t="shared" ca="1" si="10"/>
        <v>0.98776890141750406</v>
      </c>
      <c r="BI43" s="94">
        <v>42</v>
      </c>
      <c r="BJ43" s="56" t="s">
        <v>4</v>
      </c>
    </row>
    <row r="44" spans="30:62" ht="20.100000000000001" customHeight="1" x14ac:dyDescent="0.3">
      <c r="AD44" s="94"/>
      <c r="AE44" s="94"/>
      <c r="AF44" s="94"/>
      <c r="AG44" s="94"/>
      <c r="AH44" s="94"/>
      <c r="AI44" s="94"/>
      <c r="AJ44" s="94"/>
      <c r="AK44" s="94"/>
      <c r="AL44" s="56"/>
      <c r="AM44" s="93"/>
      <c r="AN44" s="94"/>
      <c r="AO44" s="56"/>
      <c r="AP44" s="94"/>
      <c r="AQ44" s="94"/>
      <c r="AR44" s="56"/>
      <c r="AS44" s="94"/>
      <c r="AT44" s="94"/>
      <c r="AU44" s="56"/>
      <c r="AV44" s="178"/>
      <c r="AW44" s="179"/>
      <c r="AX44" s="179"/>
      <c r="AY44" s="178" t="s">
        <v>53</v>
      </c>
      <c r="AZ44" s="178">
        <v>42</v>
      </c>
      <c r="BA44" s="179"/>
      <c r="BB44" s="94">
        <f t="shared" ca="1" si="8"/>
        <v>0.86195364046653233</v>
      </c>
      <c r="BC44" s="94">
        <v>43</v>
      </c>
      <c r="BD44" s="56" t="s">
        <v>76</v>
      </c>
      <c r="BE44" s="94">
        <f t="shared" ca="1" si="9"/>
        <v>0.68524884188002833</v>
      </c>
      <c r="BF44" s="94">
        <v>43</v>
      </c>
      <c r="BG44" s="56" t="s">
        <v>29</v>
      </c>
      <c r="BH44" s="94">
        <f t="shared" ca="1" si="10"/>
        <v>0.77956952114546763</v>
      </c>
      <c r="BI44" s="94">
        <v>43</v>
      </c>
      <c r="BJ44" s="56" t="s">
        <v>76</v>
      </c>
    </row>
    <row r="45" spans="30:62" ht="20.100000000000001" customHeight="1" x14ac:dyDescent="0.3">
      <c r="AD45" s="94"/>
      <c r="AE45" s="94"/>
      <c r="AF45" s="94"/>
      <c r="AG45" s="94"/>
      <c r="AH45" s="94"/>
      <c r="AI45" s="94"/>
      <c r="AJ45" s="94"/>
      <c r="AK45" s="94"/>
      <c r="AL45" s="56"/>
      <c r="AM45" s="93"/>
      <c r="AN45" s="94"/>
      <c r="AO45" s="56"/>
      <c r="AP45" s="94"/>
      <c r="AQ45" s="94"/>
      <c r="AR45" s="56"/>
      <c r="AS45" s="94"/>
      <c r="AT45" s="94"/>
      <c r="AU45" s="56"/>
      <c r="AV45" s="94"/>
      <c r="AW45" s="94"/>
      <c r="AX45" s="56"/>
      <c r="AY45" s="178"/>
      <c r="AZ45" s="179"/>
      <c r="BA45" s="179"/>
      <c r="BB45" s="178" t="s">
        <v>53</v>
      </c>
      <c r="BC45" s="178">
        <v>43</v>
      </c>
      <c r="BD45" s="179"/>
      <c r="BE45" s="94">
        <f t="shared" ca="1" si="9"/>
        <v>3.4866891471791228E-2</v>
      </c>
      <c r="BF45" s="94">
        <v>44</v>
      </c>
      <c r="BG45" s="56" t="s">
        <v>56</v>
      </c>
      <c r="BH45" s="94">
        <f t="shared" ca="1" si="10"/>
        <v>0.71171965667404991</v>
      </c>
      <c r="BI45" s="94">
        <v>44</v>
      </c>
      <c r="BJ45" s="56" t="s">
        <v>31</v>
      </c>
    </row>
    <row r="46" spans="30:62" ht="20.100000000000001" customHeight="1" x14ac:dyDescent="0.3">
      <c r="AD46" s="94"/>
      <c r="AE46" s="94"/>
      <c r="AF46" s="94"/>
      <c r="AG46" s="94"/>
      <c r="AH46" s="94"/>
      <c r="AI46" s="94"/>
      <c r="AJ46" s="94"/>
      <c r="AK46" s="94"/>
      <c r="AL46" s="56"/>
      <c r="AM46" s="93"/>
      <c r="AN46" s="94"/>
      <c r="AO46" s="56"/>
      <c r="AP46" s="94"/>
      <c r="AQ46" s="94"/>
      <c r="AR46" s="56"/>
      <c r="AS46" s="94"/>
      <c r="AT46" s="94"/>
      <c r="AU46" s="56"/>
      <c r="AV46" s="94"/>
      <c r="AW46" s="94"/>
      <c r="AX46" s="56"/>
      <c r="AY46" s="94"/>
      <c r="AZ46" s="94"/>
      <c r="BA46" s="56"/>
      <c r="BB46" s="178"/>
      <c r="BC46" s="179"/>
      <c r="BD46" s="179"/>
      <c r="BE46" s="94">
        <f t="shared" ca="1" si="9"/>
        <v>0.23679963630830181</v>
      </c>
      <c r="BF46" s="94">
        <v>45</v>
      </c>
      <c r="BG46" s="56" t="s">
        <v>30</v>
      </c>
      <c r="BH46" s="94">
        <f t="shared" ca="1" si="10"/>
        <v>1.7247390130402218E-2</v>
      </c>
      <c r="BI46" s="94">
        <v>45</v>
      </c>
      <c r="BJ46" s="56" t="s">
        <v>80</v>
      </c>
    </row>
    <row r="47" spans="30:62" ht="20.100000000000001" customHeight="1" x14ac:dyDescent="0.3">
      <c r="AD47" s="94"/>
      <c r="AE47" s="94"/>
      <c r="AF47" s="94"/>
      <c r="AG47" s="94"/>
      <c r="AH47" s="94"/>
      <c r="AI47" s="94"/>
      <c r="AJ47" s="94"/>
      <c r="AK47" s="94"/>
      <c r="AL47" s="56"/>
      <c r="AM47" s="93"/>
      <c r="AN47" s="94"/>
      <c r="AO47" s="56"/>
      <c r="AP47" s="94"/>
      <c r="AQ47" s="94"/>
      <c r="AR47" s="56"/>
      <c r="AS47" s="94"/>
      <c r="AT47" s="94"/>
      <c r="AU47" s="56"/>
      <c r="AV47" s="94"/>
      <c r="AW47" s="94"/>
      <c r="AX47" s="56"/>
      <c r="AY47" s="94"/>
      <c r="AZ47" s="94"/>
      <c r="BA47" s="56"/>
      <c r="BB47" s="94"/>
      <c r="BC47" s="94"/>
      <c r="BD47" s="56"/>
      <c r="BE47" s="94">
        <f t="shared" ca="1" si="9"/>
        <v>0.78667857863626722</v>
      </c>
      <c r="BF47" s="94">
        <v>46</v>
      </c>
      <c r="BG47" s="56" t="s">
        <v>78</v>
      </c>
      <c r="BH47" s="94">
        <f t="shared" ca="1" si="10"/>
        <v>0.35607312551840098</v>
      </c>
      <c r="BI47" s="94">
        <v>46</v>
      </c>
      <c r="BJ47" s="56" t="s">
        <v>8</v>
      </c>
    </row>
    <row r="48" spans="30:62" ht="20.100000000000001" customHeight="1" x14ac:dyDescent="0.3">
      <c r="AD48" s="94"/>
      <c r="AE48" s="94"/>
      <c r="AF48" s="94"/>
      <c r="AG48" s="94"/>
      <c r="AH48" s="94"/>
      <c r="AI48" s="94"/>
      <c r="AJ48" s="94"/>
      <c r="AK48" s="94"/>
      <c r="AL48" s="56"/>
      <c r="AM48" s="93"/>
      <c r="AN48" s="94"/>
      <c r="AO48" s="56"/>
      <c r="AP48" s="94"/>
      <c r="AQ48" s="94"/>
      <c r="AR48" s="56"/>
      <c r="AS48" s="94"/>
      <c r="AT48" s="94"/>
      <c r="AU48" s="56"/>
      <c r="AV48" s="94"/>
      <c r="AW48" s="94"/>
      <c r="AX48" s="56"/>
      <c r="AY48" s="94"/>
      <c r="AZ48" s="94"/>
      <c r="BA48" s="56"/>
      <c r="BB48" s="94"/>
      <c r="BC48" s="94"/>
      <c r="BD48" s="56"/>
      <c r="BE48" s="178" t="s">
        <v>53</v>
      </c>
      <c r="BF48" s="178">
        <v>46</v>
      </c>
      <c r="BG48" s="179"/>
      <c r="BH48" s="94">
        <f t="shared" ca="1" si="10"/>
        <v>0.79222814570606859</v>
      </c>
      <c r="BI48" s="94">
        <v>47</v>
      </c>
      <c r="BJ48" s="56" t="s">
        <v>58</v>
      </c>
    </row>
    <row r="49" spans="30:62" ht="20.100000000000001" customHeight="1" x14ac:dyDescent="0.3">
      <c r="AD49" s="94"/>
      <c r="AE49" s="94"/>
      <c r="AF49" s="94"/>
      <c r="AG49" s="94"/>
      <c r="AH49" s="94"/>
      <c r="AI49" s="94"/>
      <c r="AJ49" s="94"/>
      <c r="AK49" s="94"/>
      <c r="AL49" s="56"/>
      <c r="AM49" s="93"/>
      <c r="AN49" s="94"/>
      <c r="AO49" s="56"/>
      <c r="AP49" s="94"/>
      <c r="AQ49" s="94"/>
      <c r="AR49" s="56"/>
      <c r="AS49" s="94"/>
      <c r="AT49" s="94"/>
      <c r="AU49" s="56"/>
      <c r="AV49" s="94"/>
      <c r="AW49" s="94"/>
      <c r="AX49" s="56"/>
      <c r="AY49" s="94"/>
      <c r="AZ49" s="94"/>
      <c r="BA49" s="56"/>
      <c r="BB49" s="94"/>
      <c r="BC49" s="94"/>
      <c r="BD49" s="56"/>
      <c r="BE49" s="178"/>
      <c r="BF49" s="179"/>
      <c r="BG49" s="179"/>
      <c r="BH49" s="178" t="s">
        <v>53</v>
      </c>
      <c r="BI49" s="178">
        <v>47</v>
      </c>
      <c r="BJ49" s="179"/>
    </row>
    <row r="50" spans="30:62" ht="20.100000000000001" customHeight="1" x14ac:dyDescent="0.3">
      <c r="AD50" s="94"/>
      <c r="AE50" s="94"/>
      <c r="AF50" s="94"/>
      <c r="AG50" s="94"/>
      <c r="AH50" s="94"/>
      <c r="AI50" s="94"/>
      <c r="AJ50" s="94"/>
      <c r="AK50" s="94"/>
      <c r="AL50" s="56"/>
      <c r="AM50" s="93"/>
      <c r="AN50" s="94"/>
      <c r="AO50" s="56"/>
      <c r="AP50" s="94"/>
      <c r="AQ50" s="94"/>
      <c r="AR50" s="56"/>
      <c r="AS50" s="94"/>
      <c r="AT50" s="94"/>
      <c r="AU50" s="56"/>
      <c r="AV50" s="94"/>
      <c r="AW50" s="94"/>
      <c r="AX50" s="56"/>
      <c r="AY50" s="94"/>
      <c r="AZ50" s="94"/>
      <c r="BA50" s="56"/>
      <c r="BB50" s="94"/>
      <c r="BC50" s="94"/>
      <c r="BD50" s="56"/>
      <c r="BE50" s="94"/>
      <c r="BF50" s="94"/>
      <c r="BG50" s="56"/>
      <c r="BH50" s="178"/>
      <c r="BI50" s="179"/>
      <c r="BJ50" s="179"/>
    </row>
    <row r="51" spans="30:62" ht="20.100000000000001" customHeight="1" x14ac:dyDescent="0.3"/>
    <row r="99" spans="1:41" ht="20.100000000000001" customHeight="1" x14ac:dyDescent="0.3">
      <c r="A99" s="180" t="s">
        <v>70</v>
      </c>
      <c r="B99" s="181"/>
      <c r="C99" s="181"/>
      <c r="D99" s="181"/>
      <c r="E99" s="181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94"/>
      <c r="AE99" s="94"/>
      <c r="AF99" s="94"/>
      <c r="AG99" s="94"/>
      <c r="AH99" s="94"/>
    </row>
    <row r="100" spans="1:41" ht="20.100000000000001" customHeight="1" x14ac:dyDescent="0.3">
      <c r="A100" s="95">
        <f ca="1">MATCH(SMALL(A101:A125,COLUMN()),A101:A125,0)</f>
        <v>23</v>
      </c>
      <c r="B100" s="182" t="s">
        <v>83</v>
      </c>
      <c r="C100" s="182"/>
      <c r="D100" s="182"/>
      <c r="E100" s="183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94"/>
      <c r="AE100" s="94"/>
      <c r="AF100" s="94"/>
      <c r="AG100" s="94"/>
      <c r="AH100" s="94"/>
    </row>
    <row r="101" spans="1:41" ht="20.100000000000001" customHeight="1" x14ac:dyDescent="0.25">
      <c r="A101" s="95">
        <f ca="1">RAND()</f>
        <v>0.94285580290573934</v>
      </c>
      <c r="B101" s="95">
        <v>1</v>
      </c>
      <c r="C101" s="63" t="s">
        <v>10</v>
      </c>
      <c r="D101" s="95"/>
      <c r="E101" s="63"/>
      <c r="F101" s="62"/>
      <c r="G101" s="182" t="s">
        <v>85</v>
      </c>
      <c r="H101" s="182"/>
      <c r="I101" s="182"/>
      <c r="J101" s="183"/>
      <c r="K101" s="180">
        <f ca="1">MATCH(SMALL(AD2:AD27,COLUMN()),AD2:AD27,0)</f>
        <v>4</v>
      </c>
      <c r="L101" s="181"/>
      <c r="M101" s="181"/>
      <c r="N101" s="180">
        <f ca="1">MATCH(SMALL(AD2:AD28,COLUMN()),AD2:AD28,0)</f>
        <v>9</v>
      </c>
      <c r="O101" s="181"/>
      <c r="P101" s="181"/>
      <c r="Q101" s="180">
        <f ca="1">MATCH(SMALL(AG2:AG30,COLUMN()),AG2:AG30,0)</f>
        <v>18</v>
      </c>
      <c r="R101" s="181"/>
      <c r="S101" s="181"/>
      <c r="T101" s="180">
        <f ca="1">MATCH(SMALL(AJ2:AJ32,COLUMN()),AJ2:AJ32,0)</f>
        <v>29</v>
      </c>
      <c r="U101" s="181"/>
      <c r="V101" s="181"/>
      <c r="W101" s="180">
        <f ca="1">MATCH(SMALL(AM2:AM35,COLUMN()),AM2:AM35,0)</f>
        <v>31</v>
      </c>
      <c r="X101" s="181"/>
      <c r="Y101" s="181"/>
      <c r="Z101" s="180">
        <f ca="1">MATCH(SMALL(AP2:AP38,COLUMN()),AP2:AP378,0)</f>
        <v>12</v>
      </c>
      <c r="AA101" s="181"/>
      <c r="AB101" s="181"/>
      <c r="AC101" s="95">
        <f ca="1">MATCH(SMALL(AS2:AS39,COLUMN()),AS2:AS39,0)</f>
        <v>15</v>
      </c>
      <c r="AD101" s="95">
        <f ca="1">MATCH(SMALL(AV2:AV42,COLUMN()),AV2:AV42,0)</f>
        <v>6</v>
      </c>
      <c r="AE101" s="95">
        <f ca="1">MATCH(SMALL(AY2:AY43,COLUMN()),AY2:AY43,0)</f>
        <v>26</v>
      </c>
      <c r="AF101" s="95">
        <f ca="1">MATCH(SMALL(BB2:BB44,COLUMN()),BB2:BB44,0)</f>
        <v>30</v>
      </c>
      <c r="AG101" s="95">
        <f ca="1">MATCH(SMALL(BE2:BE47,COLUMN()),BE2:BE47,0)</f>
        <v>33</v>
      </c>
      <c r="AH101" s="95">
        <f ca="1">MATCH(SMALL(BH2:BH48,COLUMN()),BH2:BH48,0)</f>
        <v>14</v>
      </c>
      <c r="AL101" s="90"/>
      <c r="AO101" s="90"/>
    </row>
    <row r="102" spans="1:41" ht="20.100000000000001" customHeight="1" x14ac:dyDescent="0.3">
      <c r="A102" s="95">
        <f ca="1">RAND()</f>
        <v>0.96603543275854176</v>
      </c>
      <c r="B102" s="95">
        <v>2</v>
      </c>
      <c r="C102" s="63" t="s">
        <v>11</v>
      </c>
      <c r="D102" s="95"/>
      <c r="E102" s="63"/>
      <c r="F102" s="62"/>
      <c r="G102" s="62"/>
      <c r="H102" s="62"/>
      <c r="I102" s="62"/>
      <c r="J102" s="66"/>
      <c r="K102" s="180">
        <v>25</v>
      </c>
      <c r="L102" s="181"/>
      <c r="M102" s="181"/>
      <c r="N102" s="180">
        <v>26</v>
      </c>
      <c r="O102" s="181"/>
      <c r="P102" s="181"/>
      <c r="Q102" s="180">
        <v>29</v>
      </c>
      <c r="R102" s="181"/>
      <c r="S102" s="181"/>
      <c r="T102" s="180">
        <v>31</v>
      </c>
      <c r="U102" s="181"/>
      <c r="V102" s="181"/>
      <c r="W102" s="180">
        <v>34</v>
      </c>
      <c r="X102" s="181"/>
      <c r="Y102" s="181"/>
      <c r="Z102" s="180">
        <v>37</v>
      </c>
      <c r="AA102" s="181"/>
      <c r="AB102" s="181"/>
      <c r="AC102" s="95">
        <v>38</v>
      </c>
      <c r="AD102" s="95">
        <v>41</v>
      </c>
      <c r="AE102" s="95">
        <v>42</v>
      </c>
      <c r="AF102" s="95">
        <v>43</v>
      </c>
      <c r="AG102" s="95">
        <v>46</v>
      </c>
      <c r="AH102" s="95">
        <v>47</v>
      </c>
    </row>
    <row r="103" spans="1:41" ht="20.100000000000001" customHeight="1" x14ac:dyDescent="0.3">
      <c r="A103" s="95">
        <f t="shared" ref="A103:A120" ca="1" si="11">RAND()</f>
        <v>0.15409776943639331</v>
      </c>
      <c r="B103" s="95">
        <v>3</v>
      </c>
      <c r="C103" s="64" t="s">
        <v>12</v>
      </c>
      <c r="D103" s="95"/>
      <c r="E103" s="64"/>
      <c r="F103" s="65"/>
      <c r="G103" s="65"/>
      <c r="H103" s="65"/>
      <c r="I103" s="65"/>
      <c r="J103" s="66"/>
      <c r="K103" s="180" t="s">
        <v>0</v>
      </c>
      <c r="L103" s="181"/>
      <c r="M103" s="181"/>
      <c r="N103" s="181"/>
      <c r="O103" s="181"/>
      <c r="P103" s="181"/>
      <c r="Q103" s="181"/>
      <c r="R103" s="181"/>
      <c r="S103" s="181"/>
      <c r="T103" s="181"/>
      <c r="U103" s="181"/>
      <c r="V103" s="181"/>
      <c r="W103" s="181"/>
      <c r="X103" s="181"/>
      <c r="Y103" s="181"/>
      <c r="Z103" s="181"/>
      <c r="AA103" s="181"/>
      <c r="AB103" s="181"/>
      <c r="AC103" s="181"/>
      <c r="AD103" s="181"/>
      <c r="AE103" s="181"/>
      <c r="AF103" s="181"/>
      <c r="AG103" s="181"/>
      <c r="AH103" s="181"/>
    </row>
    <row r="104" spans="1:41" ht="20.100000000000001" customHeight="1" x14ac:dyDescent="0.3">
      <c r="A104" s="95">
        <f t="shared" ca="1" si="11"/>
        <v>0.62816881636002486</v>
      </c>
      <c r="B104" s="95">
        <v>4</v>
      </c>
      <c r="C104" s="64" t="s">
        <v>13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94"/>
      <c r="AE104" s="94"/>
      <c r="AF104" s="94"/>
      <c r="AG104" s="94"/>
      <c r="AH104" s="94"/>
    </row>
    <row r="105" spans="1:41" ht="20.100000000000001" customHeight="1" x14ac:dyDescent="0.3">
      <c r="A105" s="95">
        <f t="shared" ca="1" si="11"/>
        <v>0.79189617493630127</v>
      </c>
      <c r="B105" s="95">
        <v>5</v>
      </c>
      <c r="C105" s="64" t="s">
        <v>14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94"/>
      <c r="AE105" s="94"/>
      <c r="AF105" s="94"/>
      <c r="AG105" s="94"/>
      <c r="AH105" s="94"/>
    </row>
    <row r="106" spans="1:41" ht="20.100000000000001" customHeight="1" x14ac:dyDescent="0.3">
      <c r="A106" s="95">
        <f t="shared" ca="1" si="11"/>
        <v>0.25394498761721862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94"/>
      <c r="AE106" s="94"/>
      <c r="AF106" s="94"/>
      <c r="AG106" s="94"/>
      <c r="AH106" s="94"/>
    </row>
    <row r="107" spans="1:41" ht="20.100000000000001" customHeight="1" x14ac:dyDescent="0.3">
      <c r="A107" s="95">
        <f t="shared" ca="1" si="11"/>
        <v>0.67008355307764811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94"/>
      <c r="AE107" s="94"/>
      <c r="AF107" s="94"/>
      <c r="AG107" s="94"/>
      <c r="AH107" s="94"/>
    </row>
    <row r="108" spans="1:41" ht="20.100000000000001" customHeight="1" x14ac:dyDescent="0.3">
      <c r="A108" s="95">
        <f t="shared" ca="1" si="11"/>
        <v>0.74865262962380963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94"/>
      <c r="AE108" s="94"/>
      <c r="AF108" s="94"/>
      <c r="AG108" s="94"/>
      <c r="AH108" s="94"/>
    </row>
    <row r="109" spans="1:41" ht="20.100000000000001" customHeight="1" x14ac:dyDescent="0.3">
      <c r="A109" s="95">
        <f t="shared" ca="1" si="11"/>
        <v>0.5848882239156038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94"/>
      <c r="AE109" s="94"/>
      <c r="AF109" s="94"/>
      <c r="AG109" s="94"/>
      <c r="AH109" s="94"/>
    </row>
    <row r="110" spans="1:41" ht="20.100000000000001" customHeight="1" x14ac:dyDescent="0.3">
      <c r="A110" s="95">
        <f t="shared" ca="1" si="11"/>
        <v>0.22839160520584234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94"/>
      <c r="AE110" s="94"/>
      <c r="AF110" s="94"/>
      <c r="AG110" s="94"/>
      <c r="AH110" s="94"/>
    </row>
    <row r="111" spans="1:41" ht="20.100000000000001" customHeight="1" x14ac:dyDescent="0.3">
      <c r="A111" s="95">
        <f t="shared" ca="1" si="11"/>
        <v>0.32466263104137838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94"/>
      <c r="AE111" s="94"/>
      <c r="AF111" s="94"/>
      <c r="AG111" s="94"/>
      <c r="AH111" s="94"/>
    </row>
    <row r="112" spans="1:41" ht="20.100000000000001" customHeight="1" x14ac:dyDescent="0.3">
      <c r="A112" s="95">
        <f t="shared" ca="1" si="11"/>
        <v>0.80589700189968105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94"/>
      <c r="AE112" s="94"/>
      <c r="AF112" s="94"/>
      <c r="AG112" s="94"/>
      <c r="AH112" s="94"/>
    </row>
    <row r="113" spans="1:34" ht="20.100000000000001" customHeight="1" x14ac:dyDescent="0.3">
      <c r="A113" s="95">
        <f t="shared" ca="1" si="11"/>
        <v>0.7429154761268314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94"/>
      <c r="AE113" s="94"/>
      <c r="AF113" s="94"/>
      <c r="AG113" s="94"/>
      <c r="AH113" s="94"/>
    </row>
    <row r="114" spans="1:34" ht="20.100000000000001" customHeight="1" x14ac:dyDescent="0.3">
      <c r="A114" s="95">
        <f t="shared" ca="1" si="11"/>
        <v>0.14296598406677152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94"/>
      <c r="AE114" s="94"/>
      <c r="AF114" s="94"/>
      <c r="AG114" s="94"/>
      <c r="AH114" s="94"/>
    </row>
    <row r="115" spans="1:34" ht="20.100000000000001" customHeight="1" x14ac:dyDescent="0.3">
      <c r="A115" s="95">
        <f t="shared" ca="1" si="11"/>
        <v>0.36731679099645409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94"/>
      <c r="AE115" s="94"/>
      <c r="AF115" s="94"/>
      <c r="AG115" s="94"/>
      <c r="AH115" s="94"/>
    </row>
    <row r="116" spans="1:34" ht="20.100000000000001" customHeight="1" x14ac:dyDescent="0.3">
      <c r="A116" s="95">
        <f t="shared" ca="1" si="11"/>
        <v>0.49306160752305905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94"/>
      <c r="AE116" s="94"/>
      <c r="AF116" s="94"/>
      <c r="AG116" s="94"/>
      <c r="AH116" s="94"/>
    </row>
    <row r="117" spans="1:34" ht="20.100000000000001" customHeight="1" x14ac:dyDescent="0.3">
      <c r="A117" s="95">
        <f t="shared" ca="1" si="11"/>
        <v>0.20241372327339968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94"/>
      <c r="AE117" s="94"/>
      <c r="AF117" s="94"/>
      <c r="AG117" s="94"/>
      <c r="AH117" s="94"/>
    </row>
    <row r="118" spans="1:34" ht="20.100000000000001" customHeight="1" x14ac:dyDescent="0.3">
      <c r="A118" s="95">
        <f t="shared" ca="1" si="11"/>
        <v>0.80660768759743418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94"/>
      <c r="AE118" s="94"/>
      <c r="AF118" s="94"/>
      <c r="AG118" s="94"/>
      <c r="AH118" s="94"/>
    </row>
    <row r="119" spans="1:34" ht="20.100000000000001" customHeight="1" x14ac:dyDescent="0.3">
      <c r="A119" s="95">
        <f t="shared" ca="1" si="11"/>
        <v>0.96502405575979355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94"/>
      <c r="AE119" s="94"/>
      <c r="AF119" s="94"/>
      <c r="AG119" s="94"/>
      <c r="AH119" s="94"/>
    </row>
    <row r="120" spans="1:34" ht="20.100000000000001" customHeight="1" x14ac:dyDescent="0.3">
      <c r="A120" s="95">
        <f t="shared" ca="1" si="11"/>
        <v>0.4564265076556826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94"/>
      <c r="AE120" s="94"/>
      <c r="AF120" s="94"/>
      <c r="AG120" s="94"/>
      <c r="AH120" s="94"/>
    </row>
    <row r="121" spans="1:34" ht="20.100000000000001" customHeight="1" x14ac:dyDescent="0.3">
      <c r="A121" s="95">
        <f ca="1">RAND()</f>
        <v>0.29008713771007966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94"/>
      <c r="AE121" s="94"/>
      <c r="AF121" s="94"/>
      <c r="AG121" s="94"/>
      <c r="AH121" s="94"/>
    </row>
    <row r="122" spans="1:34" ht="20.100000000000001" customHeight="1" x14ac:dyDescent="0.3">
      <c r="A122" s="95">
        <f ca="1">RAND()</f>
        <v>0.40882065498153375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94"/>
      <c r="AE122" s="94"/>
      <c r="AF122" s="94"/>
      <c r="AG122" s="94"/>
      <c r="AH122" s="94"/>
    </row>
    <row r="123" spans="1:34" ht="20.100000000000001" customHeight="1" x14ac:dyDescent="0.3">
      <c r="A123" s="95">
        <f t="shared" ref="A123:A125" ca="1" si="12">RAND()</f>
        <v>0.11120365696146017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94"/>
      <c r="AE123" s="94"/>
      <c r="AF123" s="94"/>
      <c r="AG123" s="94"/>
      <c r="AH123" s="94"/>
    </row>
    <row r="124" spans="1:34" ht="20.100000000000001" customHeight="1" x14ac:dyDescent="0.3">
      <c r="A124" s="95">
        <f t="shared" ca="1" si="12"/>
        <v>0.82977641682760039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94"/>
      <c r="AE124" s="94"/>
      <c r="AF124" s="94"/>
      <c r="AG124" s="94"/>
      <c r="AH124" s="94"/>
    </row>
    <row r="125" spans="1:34" ht="20.100000000000001" customHeight="1" x14ac:dyDescent="0.3">
      <c r="A125" s="95">
        <f t="shared" ca="1" si="12"/>
        <v>0.79447914466918357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94"/>
      <c r="AE125" s="94"/>
      <c r="AF125" s="94"/>
      <c r="AG125" s="94"/>
      <c r="AH125" s="94"/>
    </row>
    <row r="126" spans="1:34" x14ac:dyDescent="0.3">
      <c r="A126" s="3"/>
      <c r="B126" s="3"/>
      <c r="C126" s="3"/>
      <c r="D126" s="3"/>
      <c r="E126" s="3"/>
    </row>
  </sheetData>
  <sheetProtection algorithmName="SHA-512" hashValue="/lhL9b8kIF3uBFyquacGUiRdgxkbnOolDyydfn86W2lRdYN+3K+vFBu1eVSO1YW3zgSYP4Y9TgpjMPe1eyYPog==" saltValue="xUYGnM0DmeawWY9Jj1iTHg==" spinCount="100000" sheet="1" objects="1" scenarios="1" selectLockedCells="1" selectUnlockedCells="1"/>
  <sortState columnSort="1" ref="E15:Y15">
    <sortCondition ref="B15"/>
  </sortState>
  <mergeCells count="73">
    <mergeCell ref="K103:AH103"/>
    <mergeCell ref="B16:AB16"/>
    <mergeCell ref="Z18:AB18"/>
    <mergeCell ref="W18:Y18"/>
    <mergeCell ref="T18:V18"/>
    <mergeCell ref="Q18:S18"/>
    <mergeCell ref="N18:P18"/>
    <mergeCell ref="K18:M18"/>
    <mergeCell ref="B17:J18"/>
    <mergeCell ref="Z101:AB101"/>
    <mergeCell ref="K102:M102"/>
    <mergeCell ref="N102:P102"/>
    <mergeCell ref="Q102:S102"/>
    <mergeCell ref="T102:V102"/>
    <mergeCell ref="W102:Y102"/>
    <mergeCell ref="Z102:AB102"/>
    <mergeCell ref="G101:J101"/>
    <mergeCell ref="K101:M101"/>
    <mergeCell ref="N101:P101"/>
    <mergeCell ref="Q101:S101"/>
    <mergeCell ref="T101:V101"/>
    <mergeCell ref="W101:Y101"/>
    <mergeCell ref="BE48:BE49"/>
    <mergeCell ref="BF48:BG49"/>
    <mergeCell ref="BH49:BH50"/>
    <mergeCell ref="BI49:BJ50"/>
    <mergeCell ref="A99:E99"/>
    <mergeCell ref="B100:E100"/>
    <mergeCell ref="AV43:AV44"/>
    <mergeCell ref="AW43:AX44"/>
    <mergeCell ref="AY44:AY45"/>
    <mergeCell ref="AZ44:BA45"/>
    <mergeCell ref="BB45:BB46"/>
    <mergeCell ref="BC45:BD46"/>
    <mergeCell ref="AM36:AM37"/>
    <mergeCell ref="AN36:AO37"/>
    <mergeCell ref="AP39:AP40"/>
    <mergeCell ref="AQ39:AR40"/>
    <mergeCell ref="AS40:AS41"/>
    <mergeCell ref="AT40:AU41"/>
    <mergeCell ref="AK33:AL34"/>
    <mergeCell ref="N17:P17"/>
    <mergeCell ref="Q17:S17"/>
    <mergeCell ref="T17:V17"/>
    <mergeCell ref="W17:Y17"/>
    <mergeCell ref="Z17:AB17"/>
    <mergeCell ref="AD28:AD29"/>
    <mergeCell ref="AE28:AF29"/>
    <mergeCell ref="AG31:AG32"/>
    <mergeCell ref="AH31:AI32"/>
    <mergeCell ref="AJ33:AJ34"/>
    <mergeCell ref="B28:K28"/>
    <mergeCell ref="B14:D14"/>
    <mergeCell ref="K17:M17"/>
    <mergeCell ref="B9:AB9"/>
    <mergeCell ref="B8:AB8"/>
    <mergeCell ref="B19:D19"/>
    <mergeCell ref="B20:D20"/>
    <mergeCell ref="B21:D21"/>
    <mergeCell ref="B22:D22"/>
    <mergeCell ref="B23:D23"/>
    <mergeCell ref="B24:D24"/>
    <mergeCell ref="B10:D10"/>
    <mergeCell ref="B11:D11"/>
    <mergeCell ref="B12:D12"/>
    <mergeCell ref="B13:D13"/>
    <mergeCell ref="B15:D15"/>
    <mergeCell ref="I2:U4"/>
    <mergeCell ref="B4:H4"/>
    <mergeCell ref="V4:AB4"/>
    <mergeCell ref="B6:J7"/>
    <mergeCell ref="K6:S7"/>
    <mergeCell ref="T6:AB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autoFill="0" autoPict="0" macro="[0]!alea_C_52_Daily">
                <anchor moveWithCells="1" sizeWithCells="1">
                  <from>
                    <xdr:col>1</xdr:col>
                    <xdr:colOff>9525</xdr:colOff>
                    <xdr:row>18</xdr:row>
                    <xdr:rowOff>76200</xdr:rowOff>
                  </from>
                  <to>
                    <xdr:col>4</xdr:col>
                    <xdr:colOff>238125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Home">
                <anchor moveWithCells="1" sizeWithCells="1">
                  <from>
                    <xdr:col>24</xdr:col>
                    <xdr:colOff>161925</xdr:colOff>
                    <xdr:row>18</xdr:row>
                    <xdr:rowOff>76200</xdr:rowOff>
                  </from>
                  <to>
                    <xdr:col>28</xdr:col>
                    <xdr:colOff>9525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Spinner 4">
              <controlPr defaultSize="0" autoPict="0">
                <anchor moveWithCells="1" sizeWithCells="1">
                  <from>
                    <xdr:col>28</xdr:col>
                    <xdr:colOff>114300</xdr:colOff>
                    <xdr:row>5</xdr:row>
                    <xdr:rowOff>66675</xdr:rowOff>
                  </from>
                  <to>
                    <xdr:col>28</xdr:col>
                    <xdr:colOff>381000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K128"/>
  <sheetViews>
    <sheetView zoomScaleNormal="100" workbookViewId="0"/>
  </sheetViews>
  <sheetFormatPr baseColWidth="10" defaultColWidth="11.42578125" defaultRowHeight="17.25" x14ac:dyDescent="0.3"/>
  <cols>
    <col min="1" max="1" width="11.42578125" style="1"/>
    <col min="2" max="28" width="3.85546875" style="10" customWidth="1"/>
    <col min="29" max="29" width="11.42578125" style="1" customWidth="1"/>
    <col min="30" max="37" width="11.42578125" style="2" customWidth="1"/>
    <col min="38" max="38" width="11.42578125" style="4" customWidth="1"/>
    <col min="39" max="39" width="11.42578125" style="6" customWidth="1"/>
    <col min="40" max="40" width="11.42578125" style="2"/>
    <col min="41" max="41" width="11.42578125" style="4"/>
    <col min="42" max="43" width="11.42578125" style="2"/>
    <col min="44" max="44" width="11.42578125" style="4"/>
    <col min="45" max="46" width="11.42578125" style="2"/>
    <col min="47" max="47" width="11.42578125" style="4"/>
    <col min="48" max="49" width="11.42578125" style="2"/>
    <col min="50" max="50" width="11.42578125" style="4"/>
    <col min="51" max="52" width="11.42578125" style="2"/>
    <col min="53" max="53" width="11.42578125" style="4"/>
    <col min="54" max="55" width="11.42578125" style="2"/>
    <col min="56" max="56" width="11.42578125" style="4"/>
    <col min="57" max="58" width="11.42578125" style="2"/>
    <col min="59" max="59" width="11.42578125" style="4"/>
    <col min="60" max="61" width="11.42578125" style="2"/>
    <col min="62" max="62" width="11.42578125" style="4"/>
    <col min="63" max="16384" width="11.42578125" style="1"/>
  </cols>
  <sheetData>
    <row r="1" spans="2:63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25">
      <c r="B2" s="22"/>
      <c r="C2" s="22"/>
      <c r="D2" s="22"/>
      <c r="E2" s="30"/>
      <c r="F2" s="30"/>
      <c r="G2" s="30"/>
      <c r="H2" s="30"/>
      <c r="I2" s="148" t="s">
        <v>139</v>
      </c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30"/>
      <c r="W2" s="30"/>
      <c r="X2" s="30"/>
      <c r="Y2" s="30"/>
      <c r="Z2" s="30"/>
      <c r="AA2" s="30"/>
      <c r="AB2" s="30"/>
      <c r="AD2" s="55">
        <f t="shared" ref="AD2:AD8" ca="1" si="0">RAND()</f>
        <v>0.22330770764732899</v>
      </c>
      <c r="AE2" s="55">
        <v>1</v>
      </c>
      <c r="AF2" s="55" t="s">
        <v>9</v>
      </c>
      <c r="AG2" s="55">
        <f t="shared" ref="AG2:AG8" ca="1" si="1">RAND()</f>
        <v>0.70492818045980754</v>
      </c>
      <c r="AH2" s="55">
        <v>1</v>
      </c>
      <c r="AI2" s="55" t="s">
        <v>9</v>
      </c>
      <c r="AJ2" s="55">
        <f t="shared" ref="AJ2:AJ8" ca="1" si="2">RAND()</f>
        <v>0.8873794087751109</v>
      </c>
      <c r="AK2" s="55">
        <v>1</v>
      </c>
      <c r="AL2" s="56" t="s">
        <v>9</v>
      </c>
      <c r="AM2" s="58">
        <f t="shared" ref="AM2:AM8" ca="1" si="3">RAND()</f>
        <v>0.10908430574549721</v>
      </c>
      <c r="AN2" s="55">
        <v>1</v>
      </c>
      <c r="AO2" s="56" t="s">
        <v>9</v>
      </c>
      <c r="AP2" s="55">
        <f t="shared" ref="AP2:AP8" ca="1" si="4">RAND()</f>
        <v>0.807039790662192</v>
      </c>
      <c r="AQ2" s="55">
        <v>1</v>
      </c>
      <c r="AR2" s="56" t="s">
        <v>9</v>
      </c>
      <c r="AS2" s="55">
        <f t="shared" ref="AS2:AS8" ca="1" si="5">RAND()</f>
        <v>0.54288160128904239</v>
      </c>
      <c r="AT2" s="55">
        <v>1</v>
      </c>
      <c r="AU2" s="56" t="s">
        <v>9</v>
      </c>
      <c r="AV2" s="55">
        <f t="shared" ref="AV2:AV8" ca="1" si="6">RAND()</f>
        <v>0.92053111043033664</v>
      </c>
      <c r="AW2" s="55">
        <v>1</v>
      </c>
      <c r="AX2" s="56" t="s">
        <v>9</v>
      </c>
      <c r="AY2" s="55">
        <f t="shared" ref="AY2:AY8" ca="1" si="7">RAND()</f>
        <v>0.40228693879937316</v>
      </c>
      <c r="AZ2" s="55">
        <v>1</v>
      </c>
      <c r="BA2" s="56" t="s">
        <v>9</v>
      </c>
      <c r="BB2" s="55">
        <f t="shared" ref="BB2:BB8" ca="1" si="8">RAND()</f>
        <v>0.55230419151382382</v>
      </c>
      <c r="BC2" s="55">
        <v>1</v>
      </c>
      <c r="BD2" s="56" t="s">
        <v>9</v>
      </c>
      <c r="BE2" s="55">
        <f t="shared" ref="BE2:BE8" ca="1" si="9">RAND()</f>
        <v>0.82827715348605879</v>
      </c>
      <c r="BF2" s="55">
        <v>1</v>
      </c>
      <c r="BG2" s="56" t="s">
        <v>9</v>
      </c>
      <c r="BH2" s="55">
        <f t="shared" ref="BH2:BH8" ca="1" si="10">RAND()</f>
        <v>0.48713314754704173</v>
      </c>
      <c r="BI2" s="55">
        <v>1</v>
      </c>
      <c r="BJ2" s="56" t="s">
        <v>9</v>
      </c>
      <c r="BK2" s="7"/>
    </row>
    <row r="3" spans="2:63" ht="20.100000000000001" customHeight="1" x14ac:dyDescent="0.25">
      <c r="B3" s="30"/>
      <c r="C3" s="30"/>
      <c r="D3" s="30"/>
      <c r="E3" s="30"/>
      <c r="F3" s="30"/>
      <c r="G3" s="30"/>
      <c r="H3" s="30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30"/>
      <c r="W3" s="30"/>
      <c r="X3" s="30"/>
      <c r="Y3" s="30"/>
      <c r="Z3" s="30"/>
      <c r="AA3" s="30"/>
      <c r="AB3" s="30"/>
      <c r="AD3" s="55">
        <f t="shared" ca="1" si="0"/>
        <v>0.76594005623937311</v>
      </c>
      <c r="AE3" s="55">
        <v>2</v>
      </c>
      <c r="AF3" s="55" t="s">
        <v>10</v>
      </c>
      <c r="AG3" s="55">
        <f t="shared" ca="1" si="1"/>
        <v>0.21141810226568092</v>
      </c>
      <c r="AH3" s="55">
        <v>2</v>
      </c>
      <c r="AI3" s="55" t="s">
        <v>10</v>
      </c>
      <c r="AJ3" s="55">
        <f t="shared" ca="1" si="2"/>
        <v>0.10251070639099469</v>
      </c>
      <c r="AK3" s="55">
        <v>2</v>
      </c>
      <c r="AL3" s="56" t="s">
        <v>10</v>
      </c>
      <c r="AM3" s="58">
        <f t="shared" ca="1" si="3"/>
        <v>0.7332129241394022</v>
      </c>
      <c r="AN3" s="55">
        <v>2</v>
      </c>
      <c r="AO3" s="56" t="s">
        <v>38</v>
      </c>
      <c r="AP3" s="55">
        <f t="shared" ca="1" si="4"/>
        <v>0.52918057154647746</v>
      </c>
      <c r="AQ3" s="55">
        <v>2</v>
      </c>
      <c r="AR3" s="56" t="s">
        <v>10</v>
      </c>
      <c r="AS3" s="55">
        <f t="shared" ca="1" si="5"/>
        <v>0.66781004798817889</v>
      </c>
      <c r="AT3" s="55">
        <v>2</v>
      </c>
      <c r="AU3" s="56" t="s">
        <v>38</v>
      </c>
      <c r="AV3" s="55">
        <f t="shared" ca="1" si="6"/>
        <v>0.32181648795969842</v>
      </c>
      <c r="AW3" s="55">
        <v>2</v>
      </c>
      <c r="AX3" s="56" t="s">
        <v>10</v>
      </c>
      <c r="AY3" s="55">
        <f t="shared" ca="1" si="7"/>
        <v>0.73757274372526593</v>
      </c>
      <c r="AZ3" s="55">
        <v>2</v>
      </c>
      <c r="BA3" s="56" t="s">
        <v>38</v>
      </c>
      <c r="BB3" s="55">
        <f t="shared" ca="1" si="8"/>
        <v>0.759022297488952</v>
      </c>
      <c r="BC3" s="55">
        <v>2</v>
      </c>
      <c r="BD3" s="56" t="s">
        <v>10</v>
      </c>
      <c r="BE3" s="55">
        <f t="shared" ca="1" si="9"/>
        <v>0.45324111294018055</v>
      </c>
      <c r="BF3" s="55">
        <v>2</v>
      </c>
      <c r="BG3" s="56" t="s">
        <v>38</v>
      </c>
      <c r="BH3" s="55">
        <f t="shared" ca="1" si="10"/>
        <v>0.4281386109694445</v>
      </c>
      <c r="BI3" s="55">
        <v>2</v>
      </c>
      <c r="BJ3" s="56" t="s">
        <v>10</v>
      </c>
    </row>
    <row r="4" spans="2:63" ht="20.100000000000001" customHeight="1" x14ac:dyDescent="0.25">
      <c r="B4" s="150" t="s">
        <v>84</v>
      </c>
      <c r="C4" s="150"/>
      <c r="D4" s="150"/>
      <c r="E4" s="150"/>
      <c r="F4" s="150"/>
      <c r="G4" s="150"/>
      <c r="H4" s="150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51" t="s">
        <v>84</v>
      </c>
      <c r="W4" s="151"/>
      <c r="X4" s="151"/>
      <c r="Y4" s="151"/>
      <c r="Z4" s="151"/>
      <c r="AA4" s="151"/>
      <c r="AB4" s="151"/>
      <c r="AD4" s="55">
        <f t="shared" ca="1" si="0"/>
        <v>0.59350660007242684</v>
      </c>
      <c r="AE4" s="55">
        <v>3</v>
      </c>
      <c r="AF4" s="55" t="s">
        <v>11</v>
      </c>
      <c r="AG4" s="55">
        <f t="shared" ca="1" si="1"/>
        <v>0.49612575719848162</v>
      </c>
      <c r="AH4" s="55">
        <v>3</v>
      </c>
      <c r="AI4" s="55" t="s">
        <v>11</v>
      </c>
      <c r="AJ4" s="55">
        <f t="shared" ca="1" si="2"/>
        <v>0.69844009695453191</v>
      </c>
      <c r="AK4" s="55">
        <v>3</v>
      </c>
      <c r="AL4" s="56" t="s">
        <v>11</v>
      </c>
      <c r="AM4" s="58">
        <f t="shared" ca="1" si="3"/>
        <v>0.65243485930191247</v>
      </c>
      <c r="AN4" s="55">
        <v>3</v>
      </c>
      <c r="AO4" s="56" t="s">
        <v>10</v>
      </c>
      <c r="AP4" s="55">
        <f t="shared" ca="1" si="4"/>
        <v>0.82908495829437578</v>
      </c>
      <c r="AQ4" s="55">
        <v>3</v>
      </c>
      <c r="AR4" s="56" t="s">
        <v>11</v>
      </c>
      <c r="AS4" s="55">
        <f t="shared" ca="1" si="5"/>
        <v>0.46204065336979028</v>
      </c>
      <c r="AT4" s="55">
        <v>3</v>
      </c>
      <c r="AU4" s="56" t="s">
        <v>10</v>
      </c>
      <c r="AV4" s="55">
        <f t="shared" ca="1" si="6"/>
        <v>0.90123979506265262</v>
      </c>
      <c r="AW4" s="55">
        <v>3</v>
      </c>
      <c r="AX4" s="56" t="s">
        <v>65</v>
      </c>
      <c r="AY4" s="55">
        <f t="shared" ca="1" si="7"/>
        <v>0.68065357678778315</v>
      </c>
      <c r="AZ4" s="55">
        <v>3</v>
      </c>
      <c r="BA4" s="56" t="s">
        <v>10</v>
      </c>
      <c r="BB4" s="55">
        <f t="shared" ca="1" si="8"/>
        <v>0.46368507299427808</v>
      </c>
      <c r="BC4" s="55">
        <v>3</v>
      </c>
      <c r="BD4" s="56" t="s">
        <v>65</v>
      </c>
      <c r="BE4" s="55">
        <f t="shared" ca="1" si="9"/>
        <v>0.62423717420091285</v>
      </c>
      <c r="BF4" s="55">
        <v>3</v>
      </c>
      <c r="BG4" s="56" t="s">
        <v>10</v>
      </c>
      <c r="BH4" s="55">
        <f t="shared" ca="1" si="10"/>
        <v>0.56336384194271882</v>
      </c>
      <c r="BI4" s="55">
        <v>3</v>
      </c>
      <c r="BJ4" s="56" t="s">
        <v>65</v>
      </c>
    </row>
    <row r="5" spans="2:63" ht="9.9499999999999993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0.69981191786828845</v>
      </c>
      <c r="AE5" s="55">
        <v>4</v>
      </c>
      <c r="AF5" s="55" t="s">
        <v>12</v>
      </c>
      <c r="AG5" s="55">
        <f t="shared" ca="1" si="1"/>
        <v>0.75579605544310413</v>
      </c>
      <c r="AH5" s="55">
        <v>4</v>
      </c>
      <c r="AI5" s="55" t="s">
        <v>12</v>
      </c>
      <c r="AJ5" s="55">
        <f t="shared" ca="1" si="2"/>
        <v>1.954812563030317E-2</v>
      </c>
      <c r="AK5" s="55">
        <v>4</v>
      </c>
      <c r="AL5" s="56" t="s">
        <v>12</v>
      </c>
      <c r="AM5" s="58">
        <f t="shared" ca="1" si="3"/>
        <v>0.58703541862154585</v>
      </c>
      <c r="AN5" s="55">
        <v>4</v>
      </c>
      <c r="AO5" s="56" t="s">
        <v>39</v>
      </c>
      <c r="AP5" s="55">
        <f t="shared" ca="1" si="4"/>
        <v>0.45037870259259627</v>
      </c>
      <c r="AQ5" s="55">
        <v>4</v>
      </c>
      <c r="AR5" s="56" t="s">
        <v>39</v>
      </c>
      <c r="AS5" s="55">
        <f t="shared" ca="1" si="5"/>
        <v>0.85939003379445833</v>
      </c>
      <c r="AT5" s="55">
        <v>4</v>
      </c>
      <c r="AU5" s="56" t="s">
        <v>39</v>
      </c>
      <c r="AV5" s="55">
        <f t="shared" ca="1" si="6"/>
        <v>0.80190929685047929</v>
      </c>
      <c r="AW5" s="55">
        <v>4</v>
      </c>
      <c r="AX5" s="56" t="s">
        <v>11</v>
      </c>
      <c r="AY5" s="55">
        <f t="shared" ca="1" si="7"/>
        <v>0.80155608635710296</v>
      </c>
      <c r="AZ5" s="55">
        <v>4</v>
      </c>
      <c r="BA5" s="56" t="s">
        <v>39</v>
      </c>
      <c r="BB5" s="55">
        <f t="shared" ca="1" si="8"/>
        <v>0.97326648706202112</v>
      </c>
      <c r="BC5" s="55">
        <v>4</v>
      </c>
      <c r="BD5" s="56" t="s">
        <v>11</v>
      </c>
      <c r="BE5" s="55">
        <f t="shared" ca="1" si="9"/>
        <v>0.77201217276464007</v>
      </c>
      <c r="BF5" s="55">
        <v>4</v>
      </c>
      <c r="BG5" s="56" t="s">
        <v>39</v>
      </c>
      <c r="BH5" s="55">
        <f t="shared" ca="1" si="10"/>
        <v>0.92431982795017642</v>
      </c>
      <c r="BI5" s="55">
        <v>4</v>
      </c>
      <c r="BJ5" s="56" t="s">
        <v>11</v>
      </c>
    </row>
    <row r="6" spans="2:63" ht="20.100000000000001" customHeight="1" x14ac:dyDescent="0.25">
      <c r="B6" s="152" t="str">
        <f>HOME!F11</f>
        <v>RESTRICTED CRYPTO</v>
      </c>
      <c r="C6" s="153"/>
      <c r="D6" s="153"/>
      <c r="E6" s="153"/>
      <c r="F6" s="153"/>
      <c r="G6" s="153"/>
      <c r="H6" s="153"/>
      <c r="I6" s="153"/>
      <c r="J6" s="153"/>
      <c r="K6" s="154" t="str">
        <f ca="1">CHAR(RANDBETWEEN(65,90))&amp;CHAR(RANDBETWEEN(65,90))&amp;CHAR(RANDBETWEEN(65,90))&amp;CHAR(RANDBETWEEN(65,90))&amp;CHAR(RANDBETWEEN(65,90))</f>
        <v>EWPFC</v>
      </c>
      <c r="L6" s="154"/>
      <c r="M6" s="154"/>
      <c r="N6" s="154"/>
      <c r="O6" s="154"/>
      <c r="P6" s="154"/>
      <c r="Q6" s="154"/>
      <c r="R6" s="154"/>
      <c r="S6" s="154"/>
      <c r="T6" s="214" t="str">
        <f>HOME!F10</f>
        <v>March</v>
      </c>
      <c r="U6" s="215"/>
      <c r="V6" s="215"/>
      <c r="W6" s="215"/>
      <c r="X6" s="216"/>
      <c r="Y6" s="217">
        <f>HOME!H10</f>
        <v>2020</v>
      </c>
      <c r="Z6" s="218"/>
      <c r="AA6" s="218"/>
      <c r="AB6" s="218"/>
      <c r="AD6" s="55">
        <f t="shared" ca="1" si="0"/>
        <v>0.66878920539320108</v>
      </c>
      <c r="AE6" s="55">
        <v>5</v>
      </c>
      <c r="AF6" s="55" t="s">
        <v>13</v>
      </c>
      <c r="AG6" s="55">
        <f t="shared" ca="1" si="1"/>
        <v>0.35470103752719595</v>
      </c>
      <c r="AH6" s="55">
        <v>5</v>
      </c>
      <c r="AI6" s="55" t="s">
        <v>13</v>
      </c>
      <c r="AJ6" s="55">
        <f t="shared" ca="1" si="2"/>
        <v>0.11493715413478323</v>
      </c>
      <c r="AK6" s="55">
        <v>5</v>
      </c>
      <c r="AL6" s="56" t="s">
        <v>13</v>
      </c>
      <c r="AM6" s="58">
        <f t="shared" ca="1" si="3"/>
        <v>0.20563676808458453</v>
      </c>
      <c r="AN6" s="55">
        <v>5</v>
      </c>
      <c r="AO6" s="56" t="s">
        <v>11</v>
      </c>
      <c r="AP6" s="55">
        <f t="shared" ca="1" si="4"/>
        <v>0.33548125395441719</v>
      </c>
      <c r="AQ6" s="55">
        <v>5</v>
      </c>
      <c r="AR6" s="56" t="s">
        <v>12</v>
      </c>
      <c r="AS6" s="55">
        <f t="shared" ca="1" si="5"/>
        <v>0.5521140565415078</v>
      </c>
      <c r="AT6" s="55">
        <v>5</v>
      </c>
      <c r="AU6" s="56" t="s">
        <v>11</v>
      </c>
      <c r="AV6" s="55">
        <f t="shared" ca="1" si="6"/>
        <v>0.77590816647317906</v>
      </c>
      <c r="AW6" s="55">
        <v>5</v>
      </c>
      <c r="AX6" s="56" t="s">
        <v>12</v>
      </c>
      <c r="AY6" s="55">
        <f t="shared" ca="1" si="7"/>
        <v>0.18586835279718472</v>
      </c>
      <c r="AZ6" s="55">
        <v>5</v>
      </c>
      <c r="BA6" s="56" t="s">
        <v>11</v>
      </c>
      <c r="BB6" s="55">
        <f t="shared" ca="1" si="8"/>
        <v>0.98961239515600197</v>
      </c>
      <c r="BC6" s="55">
        <v>5</v>
      </c>
      <c r="BD6" s="56" t="s">
        <v>72</v>
      </c>
      <c r="BE6" s="55">
        <f t="shared" ca="1" si="9"/>
        <v>0.54777323601456684</v>
      </c>
      <c r="BF6" s="55">
        <v>5</v>
      </c>
      <c r="BG6" s="56" t="s">
        <v>11</v>
      </c>
      <c r="BH6" s="55">
        <f t="shared" ca="1" si="10"/>
        <v>0.82345013939508882</v>
      </c>
      <c r="BI6" s="55">
        <v>5</v>
      </c>
      <c r="BJ6" s="56" t="s">
        <v>72</v>
      </c>
    </row>
    <row r="7" spans="2:63" ht="20.100000000000001" customHeight="1" x14ac:dyDescent="0.25">
      <c r="B7" s="153"/>
      <c r="C7" s="153"/>
      <c r="D7" s="153"/>
      <c r="E7" s="153"/>
      <c r="F7" s="153"/>
      <c r="G7" s="153"/>
      <c r="H7" s="153"/>
      <c r="I7" s="153"/>
      <c r="J7" s="153"/>
      <c r="K7" s="154"/>
      <c r="L7" s="154"/>
      <c r="M7" s="154"/>
      <c r="N7" s="154"/>
      <c r="O7" s="154"/>
      <c r="P7" s="154"/>
      <c r="Q7" s="154"/>
      <c r="R7" s="154"/>
      <c r="S7" s="154"/>
      <c r="T7" s="215"/>
      <c r="U7" s="215"/>
      <c r="V7" s="215"/>
      <c r="W7" s="215"/>
      <c r="X7" s="216"/>
      <c r="Y7" s="217"/>
      <c r="Z7" s="218"/>
      <c r="AA7" s="218"/>
      <c r="AB7" s="218"/>
      <c r="AD7" s="55">
        <f t="shared" ca="1" si="0"/>
        <v>0.85110641940927234</v>
      </c>
      <c r="AE7" s="55">
        <v>6</v>
      </c>
      <c r="AF7" s="55" t="s">
        <v>14</v>
      </c>
      <c r="AG7" s="55">
        <f t="shared" ca="1" si="1"/>
        <v>2.7106038473380445E-2</v>
      </c>
      <c r="AH7" s="55">
        <v>6</v>
      </c>
      <c r="AI7" s="55" t="s">
        <v>14</v>
      </c>
      <c r="AJ7" s="55">
        <f t="shared" ca="1" si="2"/>
        <v>0.52331573699483136</v>
      </c>
      <c r="AK7" s="55">
        <v>6</v>
      </c>
      <c r="AL7" s="56" t="s">
        <v>32</v>
      </c>
      <c r="AM7" s="58">
        <f t="shared" ca="1" si="3"/>
        <v>0.51971484925356637</v>
      </c>
      <c r="AN7" s="55">
        <v>6</v>
      </c>
      <c r="AO7" s="56" t="s">
        <v>32</v>
      </c>
      <c r="AP7" s="55">
        <f t="shared" ca="1" si="4"/>
        <v>0.5801528408757024</v>
      </c>
      <c r="AQ7" s="55">
        <v>6</v>
      </c>
      <c r="AR7" s="56" t="s">
        <v>13</v>
      </c>
      <c r="AS7" s="55">
        <f t="shared" ca="1" si="5"/>
        <v>2.5366030755865521E-2</v>
      </c>
      <c r="AT7" s="55">
        <v>6</v>
      </c>
      <c r="AU7" s="56" t="s">
        <v>32</v>
      </c>
      <c r="AV7" s="55">
        <f t="shared" ca="1" si="6"/>
        <v>0.92047485575476262</v>
      </c>
      <c r="AW7" s="55">
        <v>6</v>
      </c>
      <c r="AX7" s="56" t="s">
        <v>32</v>
      </c>
      <c r="AY7" s="55">
        <f t="shared" ca="1" si="7"/>
        <v>0.53168769430857366</v>
      </c>
      <c r="AZ7" s="55">
        <v>6</v>
      </c>
      <c r="BA7" s="56" t="s">
        <v>32</v>
      </c>
      <c r="BB7" s="55">
        <f t="shared" ca="1" si="8"/>
        <v>0.76162050641168777</v>
      </c>
      <c r="BC7" s="55">
        <v>6</v>
      </c>
      <c r="BD7" s="56" t="s">
        <v>12</v>
      </c>
      <c r="BE7" s="55">
        <f t="shared" ca="1" si="9"/>
        <v>0.47610968553456845</v>
      </c>
      <c r="BF7" s="55">
        <v>6</v>
      </c>
      <c r="BG7" s="56" t="s">
        <v>32</v>
      </c>
      <c r="BH7" s="55">
        <f t="shared" ca="1" si="10"/>
        <v>0.5921963954515076</v>
      </c>
      <c r="BI7" s="55">
        <v>6</v>
      </c>
      <c r="BJ7" s="56" t="s">
        <v>12</v>
      </c>
    </row>
    <row r="8" spans="2:63" ht="20.100000000000001" customHeight="1" x14ac:dyDescent="0.25">
      <c r="B8" s="155" t="s">
        <v>86</v>
      </c>
      <c r="C8" s="156"/>
      <c r="D8" s="156"/>
      <c r="E8" s="156"/>
      <c r="F8" s="156"/>
      <c r="G8" s="156"/>
      <c r="H8" s="156"/>
      <c r="I8" s="156"/>
      <c r="J8" s="156"/>
      <c r="K8" s="156"/>
      <c r="L8" s="156"/>
      <c r="M8" s="156"/>
      <c r="N8" s="156"/>
      <c r="O8" s="156"/>
      <c r="P8" s="156"/>
      <c r="Q8" s="156"/>
      <c r="R8" s="156"/>
      <c r="S8" s="156"/>
      <c r="T8" s="156"/>
      <c r="U8" s="156"/>
      <c r="V8" s="156"/>
      <c r="W8" s="156"/>
      <c r="X8" s="156"/>
      <c r="Y8" s="156"/>
      <c r="Z8" s="156"/>
      <c r="AA8" s="156"/>
      <c r="AB8" s="156"/>
      <c r="AD8" s="55">
        <f t="shared" ca="1" si="0"/>
        <v>0.92140597873470065</v>
      </c>
      <c r="AE8" s="55">
        <v>7</v>
      </c>
      <c r="AF8" s="55" t="s">
        <v>15</v>
      </c>
      <c r="AG8" s="55">
        <f t="shared" ca="1" si="1"/>
        <v>0.7416150665577228</v>
      </c>
      <c r="AH8" s="55">
        <v>7</v>
      </c>
      <c r="AI8" s="55" t="s">
        <v>15</v>
      </c>
      <c r="AJ8" s="55">
        <f t="shared" ca="1" si="2"/>
        <v>0.68548181118798168</v>
      </c>
      <c r="AK8" s="55">
        <v>7</v>
      </c>
      <c r="AL8" s="56" t="s">
        <v>14</v>
      </c>
      <c r="AM8" s="58">
        <f t="shared" ca="1" si="3"/>
        <v>0.15764871351844922</v>
      </c>
      <c r="AN8" s="55">
        <v>7</v>
      </c>
      <c r="AO8" s="56" t="s">
        <v>12</v>
      </c>
      <c r="AP8" s="55">
        <f t="shared" ca="1" si="4"/>
        <v>0.64089855968659437</v>
      </c>
      <c r="AQ8" s="55">
        <v>7</v>
      </c>
      <c r="AR8" s="56" t="s">
        <v>54</v>
      </c>
      <c r="AS8" s="55">
        <f t="shared" ca="1" si="5"/>
        <v>0.85479072399414291</v>
      </c>
      <c r="AT8" s="55">
        <v>7</v>
      </c>
      <c r="AU8" s="56" t="s">
        <v>12</v>
      </c>
      <c r="AV8" s="55">
        <f t="shared" ca="1" si="6"/>
        <v>0.3024248495306544</v>
      </c>
      <c r="AW8" s="55">
        <v>7</v>
      </c>
      <c r="AX8" s="56" t="s">
        <v>13</v>
      </c>
      <c r="AY8" s="55">
        <f t="shared" ca="1" si="7"/>
        <v>0.17763420737294089</v>
      </c>
      <c r="AZ8" s="55">
        <v>7</v>
      </c>
      <c r="BA8" s="56" t="s">
        <v>12</v>
      </c>
      <c r="BB8" s="55">
        <f t="shared" ca="1" si="8"/>
        <v>0.36670940635178018</v>
      </c>
      <c r="BC8" s="55">
        <v>7</v>
      </c>
      <c r="BD8" s="56" t="s">
        <v>13</v>
      </c>
      <c r="BE8" s="55">
        <f t="shared" ca="1" si="9"/>
        <v>0.71775156368162418</v>
      </c>
      <c r="BF8" s="55">
        <v>7</v>
      </c>
      <c r="BG8" s="56" t="s">
        <v>12</v>
      </c>
      <c r="BH8" s="55">
        <f t="shared" ca="1" si="10"/>
        <v>0.37886388154079198</v>
      </c>
      <c r="BI8" s="55">
        <v>7</v>
      </c>
      <c r="BJ8" s="56" t="s">
        <v>54</v>
      </c>
    </row>
    <row r="9" spans="2:63" ht="20.100000000000001" customHeight="1" x14ac:dyDescent="0.25">
      <c r="B9" s="152" t="s">
        <v>0</v>
      </c>
      <c r="C9" s="152"/>
      <c r="D9" s="152"/>
      <c r="E9" s="152"/>
      <c r="F9" s="152"/>
      <c r="G9" s="152"/>
      <c r="H9" s="152"/>
      <c r="I9" s="152"/>
      <c r="J9" s="152"/>
      <c r="K9" s="152">
        <v>25</v>
      </c>
      <c r="L9" s="153"/>
      <c r="M9" s="153"/>
      <c r="N9" s="152">
        <v>26</v>
      </c>
      <c r="O9" s="153"/>
      <c r="P9" s="153"/>
      <c r="Q9" s="152">
        <v>29</v>
      </c>
      <c r="R9" s="153"/>
      <c r="S9" s="153"/>
      <c r="T9" s="152">
        <v>31</v>
      </c>
      <c r="U9" s="153"/>
      <c r="V9" s="153"/>
      <c r="W9" s="152">
        <v>34</v>
      </c>
      <c r="X9" s="153"/>
      <c r="Y9" s="153"/>
      <c r="Z9" s="152">
        <v>37</v>
      </c>
      <c r="AA9" s="153"/>
      <c r="AB9" s="153"/>
      <c r="AD9" s="55">
        <f t="shared" ref="AD9:AD27" ca="1" si="11">RAND()</f>
        <v>0.31576913071561596</v>
      </c>
      <c r="AE9" s="55">
        <v>8</v>
      </c>
      <c r="AF9" s="55" t="s">
        <v>16</v>
      </c>
      <c r="AG9" s="55">
        <f t="shared" ref="AG9:AG30" ca="1" si="12">RAND()</f>
        <v>1.0797761856057853E-2</v>
      </c>
      <c r="AH9" s="55">
        <v>8</v>
      </c>
      <c r="AI9" s="55" t="s">
        <v>16</v>
      </c>
      <c r="AJ9" s="55">
        <f t="shared" ref="AJ9:AJ32" ca="1" si="13">RAND()</f>
        <v>0.67776788405384447</v>
      </c>
      <c r="AK9" s="55">
        <v>8</v>
      </c>
      <c r="AL9" s="56" t="s">
        <v>15</v>
      </c>
      <c r="AM9" s="58">
        <f t="shared" ref="AM9:AM35" ca="1" si="14">RAND()</f>
        <v>0.48347871048417235</v>
      </c>
      <c r="AN9" s="55">
        <v>8</v>
      </c>
      <c r="AO9" s="56" t="s">
        <v>33</v>
      </c>
      <c r="AP9" s="55">
        <f t="shared" ref="AP9:AP38" ca="1" si="15">RAND()</f>
        <v>3.0803135593299946E-2</v>
      </c>
      <c r="AQ9" s="55">
        <v>8</v>
      </c>
      <c r="AR9" s="56" t="s">
        <v>14</v>
      </c>
      <c r="AS9" s="55">
        <f t="shared" ref="AS9:AS39" ca="1" si="16">RAND()</f>
        <v>0.31510425034347411</v>
      </c>
      <c r="AT9" s="55">
        <v>8</v>
      </c>
      <c r="AU9" s="56" t="s">
        <v>33</v>
      </c>
      <c r="AV9" s="55">
        <f t="shared" ref="AV9:AV42" ca="1" si="17">RAND()</f>
        <v>0.29830223115933896</v>
      </c>
      <c r="AW9" s="55">
        <v>8</v>
      </c>
      <c r="AX9" s="56" t="s">
        <v>14</v>
      </c>
      <c r="AY9" s="55">
        <f t="shared" ref="AY9:AY43" ca="1" si="18">RAND()</f>
        <v>0.62593220131416349</v>
      </c>
      <c r="AZ9" s="55">
        <v>8</v>
      </c>
      <c r="BA9" s="56" t="s">
        <v>33</v>
      </c>
      <c r="BB9" s="55">
        <f t="shared" ref="BB9:BB44" ca="1" si="19">RAND()</f>
        <v>0.10510155768973062</v>
      </c>
      <c r="BC9" s="55">
        <v>8</v>
      </c>
      <c r="BD9" s="56" t="s">
        <v>33</v>
      </c>
      <c r="BE9" s="55">
        <f t="shared" ref="BE9:BE47" ca="1" si="20">RAND()</f>
        <v>0.2015788913199279</v>
      </c>
      <c r="BF9" s="55">
        <v>8</v>
      </c>
      <c r="BG9" s="56" t="s">
        <v>33</v>
      </c>
      <c r="BH9" s="55">
        <f t="shared" ref="BH9:BH48" ca="1" si="21">RAND()</f>
        <v>0.71141824510881269</v>
      </c>
      <c r="BI9" s="55">
        <v>8</v>
      </c>
      <c r="BJ9" s="56" t="s">
        <v>13</v>
      </c>
    </row>
    <row r="10" spans="2:63" ht="20.100000000000001" customHeight="1" x14ac:dyDescent="0.25">
      <c r="B10" s="157"/>
      <c r="C10" s="157"/>
      <c r="D10" s="157"/>
      <c r="E10" s="157"/>
      <c r="F10" s="157"/>
      <c r="G10" s="157"/>
      <c r="H10" s="157"/>
      <c r="I10" s="157"/>
      <c r="J10" s="157"/>
      <c r="K10" s="152" t="str">
        <f ca="1">VLOOKUP(K101,AE2:AF27,2,FALSE)</f>
        <v>W</v>
      </c>
      <c r="L10" s="152"/>
      <c r="M10" s="152"/>
      <c r="N10" s="152" t="str">
        <f ca="1">VLOOKUP(N101,AE2:AF27,2,FALSE)</f>
        <v>L</v>
      </c>
      <c r="O10" s="158"/>
      <c r="P10" s="158"/>
      <c r="Q10" s="152">
        <f ca="1">VLOOKUP(Q101,AH2:AI30,2,FALSE)</f>
        <v>20</v>
      </c>
      <c r="R10" s="158"/>
      <c r="S10" s="158"/>
      <c r="T10" s="152" t="str">
        <f ca="1">VLOOKUP(T101,AK2:AL32,2,FALSE)</f>
        <v>U</v>
      </c>
      <c r="U10" s="158"/>
      <c r="V10" s="158"/>
      <c r="W10" s="152" t="str">
        <f ca="1">VLOOKUP(W101,AN2:AO35,2,FALSE)</f>
        <v>34</v>
      </c>
      <c r="X10" s="158"/>
      <c r="Y10" s="158"/>
      <c r="Z10" s="152" t="str">
        <f ca="1">VLOOKUP(Z101,AQ2:AR38,2,FALSE)</f>
        <v>10</v>
      </c>
      <c r="AA10" s="152"/>
      <c r="AB10" s="152"/>
      <c r="AD10" s="55">
        <f t="shared" ca="1" si="11"/>
        <v>0.12413019827294614</v>
      </c>
      <c r="AE10" s="55">
        <v>9</v>
      </c>
      <c r="AF10" s="55" t="s">
        <v>17</v>
      </c>
      <c r="AG10" s="55">
        <f t="shared" ca="1" si="12"/>
        <v>0.37574450568322915</v>
      </c>
      <c r="AH10" s="55">
        <v>9</v>
      </c>
      <c r="AI10" s="55" t="s">
        <v>17</v>
      </c>
      <c r="AJ10" s="55">
        <f t="shared" ca="1" si="13"/>
        <v>0.536751674266429</v>
      </c>
      <c r="AK10" s="55">
        <v>9</v>
      </c>
      <c r="AL10" s="56" t="s">
        <v>16</v>
      </c>
      <c r="AM10" s="58">
        <f t="shared" ca="1" si="14"/>
        <v>0.44139653670124068</v>
      </c>
      <c r="AN10" s="55">
        <v>9</v>
      </c>
      <c r="AO10" s="56" t="s">
        <v>13</v>
      </c>
      <c r="AP10" s="55">
        <f t="shared" ca="1" si="15"/>
        <v>0.7323011051310403</v>
      </c>
      <c r="AQ10" s="55">
        <v>9</v>
      </c>
      <c r="AR10" s="56" t="s">
        <v>15</v>
      </c>
      <c r="AS10" s="55">
        <f t="shared" ca="1" si="16"/>
        <v>4.9408994339447121E-2</v>
      </c>
      <c r="AT10" s="55">
        <v>9</v>
      </c>
      <c r="AU10" s="56" t="s">
        <v>13</v>
      </c>
      <c r="AV10" s="55">
        <f t="shared" ca="1" si="17"/>
        <v>0.51615472839758447</v>
      </c>
      <c r="AW10" s="55">
        <v>9</v>
      </c>
      <c r="AX10" s="56" t="s">
        <v>59</v>
      </c>
      <c r="AY10" s="55">
        <f t="shared" ca="1" si="18"/>
        <v>0.68302384806956662</v>
      </c>
      <c r="AZ10" s="55">
        <v>9</v>
      </c>
      <c r="BA10" s="56" t="s">
        <v>13</v>
      </c>
      <c r="BB10" s="55">
        <f t="shared" ca="1" si="19"/>
        <v>0.96285875253509789</v>
      </c>
      <c r="BC10" s="55">
        <v>9</v>
      </c>
      <c r="BD10" s="56" t="s">
        <v>14</v>
      </c>
      <c r="BE10" s="55">
        <f t="shared" ca="1" si="20"/>
        <v>0.41881950533329071</v>
      </c>
      <c r="BF10" s="55">
        <v>9</v>
      </c>
      <c r="BG10" s="56" t="s">
        <v>13</v>
      </c>
      <c r="BH10" s="55">
        <f t="shared" ca="1" si="21"/>
        <v>0.95673551100304177</v>
      </c>
      <c r="BI10" s="55">
        <v>9</v>
      </c>
      <c r="BJ10" s="56" t="s">
        <v>59</v>
      </c>
    </row>
    <row r="11" spans="2:63" ht="20.100000000000001" customHeight="1" x14ac:dyDescent="0.25">
      <c r="B11" s="157"/>
      <c r="C11" s="157"/>
      <c r="D11" s="157"/>
      <c r="E11" s="157"/>
      <c r="F11" s="157"/>
      <c r="G11" s="157"/>
      <c r="H11" s="157"/>
      <c r="I11" s="157"/>
      <c r="J11" s="157"/>
      <c r="K11" s="152">
        <v>38</v>
      </c>
      <c r="L11" s="152"/>
      <c r="M11" s="152"/>
      <c r="N11" s="152">
        <v>41</v>
      </c>
      <c r="O11" s="158"/>
      <c r="P11" s="158"/>
      <c r="Q11" s="152">
        <v>42</v>
      </c>
      <c r="R11" s="158"/>
      <c r="S11" s="158"/>
      <c r="T11" s="152">
        <v>43</v>
      </c>
      <c r="U11" s="158"/>
      <c r="V11" s="158"/>
      <c r="W11" s="152">
        <v>46</v>
      </c>
      <c r="X11" s="158"/>
      <c r="Y11" s="158"/>
      <c r="Z11" s="152">
        <v>47</v>
      </c>
      <c r="AA11" s="152"/>
      <c r="AB11" s="152"/>
      <c r="AD11" s="55">
        <f t="shared" ca="1" si="11"/>
        <v>0.91530493159033532</v>
      </c>
      <c r="AE11" s="55">
        <v>10</v>
      </c>
      <c r="AF11" s="55" t="s">
        <v>18</v>
      </c>
      <c r="AG11" s="55">
        <f t="shared" ca="1" si="12"/>
        <v>0.50753659418480324</v>
      </c>
      <c r="AH11" s="55">
        <v>10</v>
      </c>
      <c r="AI11" s="55">
        <v>10</v>
      </c>
      <c r="AJ11" s="55">
        <f t="shared" ca="1" si="13"/>
        <v>9.9409684797096109E-2</v>
      </c>
      <c r="AK11" s="55">
        <v>10</v>
      </c>
      <c r="AL11" s="56" t="s">
        <v>17</v>
      </c>
      <c r="AM11" s="58">
        <f t="shared" ca="1" si="14"/>
        <v>0.57646249263039873</v>
      </c>
      <c r="AN11" s="55">
        <v>10</v>
      </c>
      <c r="AO11" s="56" t="s">
        <v>40</v>
      </c>
      <c r="AP11" s="55">
        <f t="shared" ca="1" si="15"/>
        <v>0.61596999733676472</v>
      </c>
      <c r="AQ11" s="55">
        <v>10</v>
      </c>
      <c r="AR11" s="56" t="s">
        <v>40</v>
      </c>
      <c r="AS11" s="55">
        <f t="shared" ca="1" si="16"/>
        <v>0.99755788571749182</v>
      </c>
      <c r="AT11" s="55">
        <v>10</v>
      </c>
      <c r="AU11" s="56" t="s">
        <v>40</v>
      </c>
      <c r="AV11" s="55">
        <f t="shared" ca="1" si="17"/>
        <v>0.47364181675526162</v>
      </c>
      <c r="AW11" s="55">
        <v>10</v>
      </c>
      <c r="AX11" s="56" t="s">
        <v>15</v>
      </c>
      <c r="AY11" s="55">
        <f t="shared" ca="1" si="18"/>
        <v>0.40064012248801029</v>
      </c>
      <c r="AZ11" s="55">
        <v>10</v>
      </c>
      <c r="BA11" s="56" t="s">
        <v>40</v>
      </c>
      <c r="BB11" s="55">
        <f t="shared" ca="1" si="19"/>
        <v>0.57787015772631123</v>
      </c>
      <c r="BC11" s="55">
        <v>10</v>
      </c>
      <c r="BD11" s="56" t="s">
        <v>40</v>
      </c>
      <c r="BE11" s="55">
        <f t="shared" ca="1" si="20"/>
        <v>0.55843046166612798</v>
      </c>
      <c r="BF11" s="55">
        <v>10</v>
      </c>
      <c r="BG11" s="56" t="s">
        <v>40</v>
      </c>
      <c r="BH11" s="55">
        <f t="shared" ca="1" si="21"/>
        <v>0.24492643268138237</v>
      </c>
      <c r="BI11" s="55">
        <v>10</v>
      </c>
      <c r="BJ11" s="56" t="s">
        <v>14</v>
      </c>
    </row>
    <row r="12" spans="2:63" ht="20.100000000000001" customHeight="1" x14ac:dyDescent="0.25">
      <c r="B12" s="157"/>
      <c r="C12" s="157"/>
      <c r="D12" s="157"/>
      <c r="E12" s="157"/>
      <c r="F12" s="157"/>
      <c r="G12" s="157"/>
      <c r="H12" s="157"/>
      <c r="I12" s="157"/>
      <c r="J12" s="157"/>
      <c r="K12" s="152" t="str">
        <f ca="1">VLOOKUP(AC101,AT2:AU39,2,FALSE)</f>
        <v>D</v>
      </c>
      <c r="L12" s="152"/>
      <c r="M12" s="152"/>
      <c r="N12" s="152" t="str">
        <f ca="1">VLOOKUP(AD101,AW2:AX42,2,FALSE)</f>
        <v>22</v>
      </c>
      <c r="O12" s="158"/>
      <c r="P12" s="158"/>
      <c r="Q12" s="152" t="str">
        <f ca="1">VLOOKUP(AE101,AZ2:BA43,2,FALSE)</f>
        <v>E</v>
      </c>
      <c r="R12" s="158"/>
      <c r="S12" s="158"/>
      <c r="T12" s="152" t="str">
        <f ca="1">VLOOKUP(AF101,BC2:BD44,2,FALSE)</f>
        <v>B</v>
      </c>
      <c r="U12" s="158"/>
      <c r="V12" s="158"/>
      <c r="W12" s="152" t="str">
        <f ca="1">VLOOKUP(AG101,BF2:BG47,2,FALSE)</f>
        <v>46</v>
      </c>
      <c r="X12" s="158"/>
      <c r="Y12" s="158"/>
      <c r="Z12" s="152" t="str">
        <f ca="1">VLOOKUP(AH101,BI2:BJ48,2,FALSE)</f>
        <v>23</v>
      </c>
      <c r="AA12" s="158"/>
      <c r="AB12" s="158"/>
      <c r="AD12" s="55">
        <f t="shared" ca="1" si="11"/>
        <v>0.72584719482001459</v>
      </c>
      <c r="AE12" s="55">
        <v>11</v>
      </c>
      <c r="AF12" s="55" t="s">
        <v>19</v>
      </c>
      <c r="AG12" s="55">
        <f t="shared" ca="1" si="12"/>
        <v>0.12728806241003332</v>
      </c>
      <c r="AH12" s="55">
        <v>11</v>
      </c>
      <c r="AI12" s="55" t="s">
        <v>18</v>
      </c>
      <c r="AJ12" s="55">
        <f t="shared" ca="1" si="13"/>
        <v>0.592857639815633</v>
      </c>
      <c r="AK12" s="55">
        <v>11</v>
      </c>
      <c r="AL12" s="56" t="s">
        <v>18</v>
      </c>
      <c r="AM12" s="58">
        <f t="shared" ca="1" si="14"/>
        <v>0.15404142932693643</v>
      </c>
      <c r="AN12" s="55">
        <v>11</v>
      </c>
      <c r="AO12" s="56" t="s">
        <v>14</v>
      </c>
      <c r="AP12" s="55">
        <f t="shared" ca="1" si="15"/>
        <v>0.7623856182783465</v>
      </c>
      <c r="AQ12" s="55">
        <v>11</v>
      </c>
      <c r="AR12" s="56" t="s">
        <v>16</v>
      </c>
      <c r="AS12" s="55">
        <f t="shared" ca="1" si="16"/>
        <v>0.19530103886810901</v>
      </c>
      <c r="AT12" s="55">
        <v>11</v>
      </c>
      <c r="AU12" s="56" t="s">
        <v>14</v>
      </c>
      <c r="AV12" s="55">
        <f t="shared" ca="1" si="17"/>
        <v>0.69647028581146653</v>
      </c>
      <c r="AW12" s="55">
        <v>11</v>
      </c>
      <c r="AX12" s="56" t="s">
        <v>66</v>
      </c>
      <c r="AY12" s="55">
        <f t="shared" ca="1" si="18"/>
        <v>0.75911518408126211</v>
      </c>
      <c r="AZ12" s="55">
        <v>11</v>
      </c>
      <c r="BA12" s="56" t="s">
        <v>14</v>
      </c>
      <c r="BB12" s="55">
        <f t="shared" ca="1" si="19"/>
        <v>0.39648655561954615</v>
      </c>
      <c r="BC12" s="55">
        <v>11</v>
      </c>
      <c r="BD12" s="56" t="s">
        <v>15</v>
      </c>
      <c r="BE12" s="55">
        <f t="shared" ca="1" si="20"/>
        <v>0.88363118005419428</v>
      </c>
      <c r="BF12" s="55">
        <v>11</v>
      </c>
      <c r="BG12" s="56" t="s">
        <v>14</v>
      </c>
      <c r="BH12" s="55">
        <f t="shared" ca="1" si="21"/>
        <v>0.460403284164009</v>
      </c>
      <c r="BI12" s="55">
        <v>11</v>
      </c>
      <c r="BJ12" s="56" t="s">
        <v>15</v>
      </c>
    </row>
    <row r="13" spans="2:63" ht="20.100000000000001" customHeight="1" x14ac:dyDescent="0.25">
      <c r="B13" s="160" t="s">
        <v>2</v>
      </c>
      <c r="C13" s="160"/>
      <c r="D13" s="160"/>
      <c r="E13" s="152"/>
      <c r="F13" s="152"/>
      <c r="G13" s="152"/>
      <c r="H13" s="152"/>
      <c r="I13" s="152"/>
      <c r="J13" s="152"/>
      <c r="K13" s="152"/>
      <c r="L13" s="152"/>
      <c r="M13" s="153"/>
      <c r="N13" s="152">
        <v>2</v>
      </c>
      <c r="O13" s="158"/>
      <c r="P13" s="158"/>
      <c r="Q13" s="152">
        <v>3</v>
      </c>
      <c r="R13" s="158"/>
      <c r="S13" s="158"/>
      <c r="T13" s="152">
        <v>4</v>
      </c>
      <c r="U13" s="158"/>
      <c r="V13" s="158"/>
      <c r="W13" s="152">
        <v>5</v>
      </c>
      <c r="X13" s="158"/>
      <c r="Y13" s="158"/>
      <c r="Z13" s="152">
        <v>6</v>
      </c>
      <c r="AA13" s="158"/>
      <c r="AB13" s="158"/>
      <c r="AD13" s="55">
        <f t="shared" ca="1" si="11"/>
        <v>0.69244487636272389</v>
      </c>
      <c r="AE13" s="55">
        <v>12</v>
      </c>
      <c r="AF13" s="55" t="s">
        <v>20</v>
      </c>
      <c r="AG13" s="55">
        <f t="shared" ca="1" si="12"/>
        <v>0.81636260896000201</v>
      </c>
      <c r="AH13" s="55">
        <v>12</v>
      </c>
      <c r="AI13" s="55" t="s">
        <v>19</v>
      </c>
      <c r="AJ13" s="55">
        <f t="shared" ca="1" si="13"/>
        <v>0.37394462704249143</v>
      </c>
      <c r="AK13" s="55">
        <v>12</v>
      </c>
      <c r="AL13" s="56" t="s">
        <v>34</v>
      </c>
      <c r="AM13" s="58">
        <f t="shared" ca="1" si="14"/>
        <v>0.45859161957909933</v>
      </c>
      <c r="AN13" s="55">
        <v>12</v>
      </c>
      <c r="AO13" s="56" t="s">
        <v>34</v>
      </c>
      <c r="AP13" s="55">
        <f t="shared" ca="1" si="15"/>
        <v>0.32076031731433252</v>
      </c>
      <c r="AQ13" s="55">
        <v>12</v>
      </c>
      <c r="AR13" s="56" t="s">
        <v>17</v>
      </c>
      <c r="AS13" s="55">
        <f t="shared" ca="1" si="16"/>
        <v>1.8003533411522721E-2</v>
      </c>
      <c r="AT13" s="55">
        <v>12</v>
      </c>
      <c r="AU13" s="56" t="s">
        <v>34</v>
      </c>
      <c r="AV13" s="55">
        <f t="shared" ca="1" si="17"/>
        <v>0.2702545864110939</v>
      </c>
      <c r="AW13" s="55">
        <v>12</v>
      </c>
      <c r="AX13" s="56" t="s">
        <v>16</v>
      </c>
      <c r="AY13" s="55">
        <f t="shared" ca="1" si="18"/>
        <v>0.66280916972599646</v>
      </c>
      <c r="AZ13" s="55">
        <v>12</v>
      </c>
      <c r="BA13" s="56" t="s">
        <v>34</v>
      </c>
      <c r="BB13" s="55">
        <f t="shared" ca="1" si="19"/>
        <v>0.94193281054893641</v>
      </c>
      <c r="BC13" s="55">
        <v>12</v>
      </c>
      <c r="BD13" s="56" t="s">
        <v>16</v>
      </c>
      <c r="BE13" s="55">
        <f t="shared" ca="1" si="20"/>
        <v>0.18890432332878926</v>
      </c>
      <c r="BF13" s="55">
        <v>12</v>
      </c>
      <c r="BG13" s="56" t="s">
        <v>34</v>
      </c>
      <c r="BH13" s="55">
        <f t="shared" ca="1" si="21"/>
        <v>0.85734302535768347</v>
      </c>
      <c r="BI13" s="55">
        <v>12</v>
      </c>
      <c r="BJ13" s="56" t="s">
        <v>34</v>
      </c>
    </row>
    <row r="14" spans="2:63" ht="20.100000000000001" customHeight="1" x14ac:dyDescent="0.25">
      <c r="B14" s="152"/>
      <c r="C14" s="152"/>
      <c r="D14" s="152"/>
      <c r="E14" s="152"/>
      <c r="F14" s="152"/>
      <c r="G14" s="152"/>
      <c r="H14" s="152"/>
      <c r="I14" s="152"/>
      <c r="J14" s="152"/>
      <c r="K14" s="152"/>
      <c r="L14" s="152"/>
      <c r="M14" s="153"/>
      <c r="N14" s="152" t="s">
        <v>81</v>
      </c>
      <c r="O14" s="158"/>
      <c r="P14" s="158"/>
      <c r="Q14" s="159" t="s">
        <v>38</v>
      </c>
      <c r="R14" s="158"/>
      <c r="S14" s="158"/>
      <c r="T14" s="159" t="s">
        <v>65</v>
      </c>
      <c r="U14" s="158"/>
      <c r="V14" s="158"/>
      <c r="W14" s="159" t="s">
        <v>39</v>
      </c>
      <c r="X14" s="158"/>
      <c r="Y14" s="158"/>
      <c r="Z14" s="159" t="s">
        <v>72</v>
      </c>
      <c r="AA14" s="158"/>
      <c r="AB14" s="158"/>
      <c r="AD14" s="55">
        <f t="shared" ca="1" si="11"/>
        <v>0.45123741848269161</v>
      </c>
      <c r="AE14" s="55">
        <v>13</v>
      </c>
      <c r="AF14" s="55" t="s">
        <v>21</v>
      </c>
      <c r="AG14" s="55">
        <f t="shared" ca="1" si="12"/>
        <v>0.19282960521099302</v>
      </c>
      <c r="AH14" s="55">
        <v>13</v>
      </c>
      <c r="AI14" s="55" t="s">
        <v>20</v>
      </c>
      <c r="AJ14" s="55">
        <f t="shared" ca="1" si="13"/>
        <v>0.13192001320790692</v>
      </c>
      <c r="AK14" s="55">
        <v>13</v>
      </c>
      <c r="AL14" s="56" t="s">
        <v>19</v>
      </c>
      <c r="AM14" s="58">
        <f t="shared" ca="1" si="14"/>
        <v>0.91645903101579995</v>
      </c>
      <c r="AN14" s="55">
        <v>13</v>
      </c>
      <c r="AO14" s="56" t="s">
        <v>15</v>
      </c>
      <c r="AP14" s="55">
        <f t="shared" ca="1" si="15"/>
        <v>0.30371351788130163</v>
      </c>
      <c r="AQ14" s="55">
        <v>13</v>
      </c>
      <c r="AR14" s="56" t="s">
        <v>18</v>
      </c>
      <c r="AS14" s="55">
        <f t="shared" ca="1" si="16"/>
        <v>0.5920717230368272</v>
      </c>
      <c r="AT14" s="55">
        <v>13</v>
      </c>
      <c r="AU14" s="56" t="s">
        <v>15</v>
      </c>
      <c r="AV14" s="55">
        <f t="shared" ca="1" si="17"/>
        <v>0.89974065697648553</v>
      </c>
      <c r="AW14" s="55">
        <v>13</v>
      </c>
      <c r="AX14" s="56" t="s">
        <v>17</v>
      </c>
      <c r="AY14" s="55">
        <f t="shared" ca="1" si="18"/>
        <v>0.22756185131662565</v>
      </c>
      <c r="AZ14" s="55">
        <v>13</v>
      </c>
      <c r="BA14" s="56" t="s">
        <v>15</v>
      </c>
      <c r="BB14" s="55">
        <f t="shared" ca="1" si="19"/>
        <v>0.79413338281844903</v>
      </c>
      <c r="BC14" s="55">
        <v>13</v>
      </c>
      <c r="BD14" s="56" t="s">
        <v>73</v>
      </c>
      <c r="BE14" s="55">
        <f t="shared" ca="1" si="20"/>
        <v>0.65618824404915765</v>
      </c>
      <c r="BF14" s="55">
        <v>13</v>
      </c>
      <c r="BG14" s="56" t="s">
        <v>15</v>
      </c>
      <c r="BH14" s="55">
        <f t="shared" ca="1" si="21"/>
        <v>0.47437015666459226</v>
      </c>
      <c r="BI14" s="55">
        <v>13</v>
      </c>
      <c r="BJ14" s="56" t="s">
        <v>16</v>
      </c>
    </row>
    <row r="15" spans="2:63" ht="20.100000000000001" customHeight="1" x14ac:dyDescent="0.25">
      <c r="B15" s="160" t="s">
        <v>3</v>
      </c>
      <c r="C15" s="160"/>
      <c r="D15" s="160"/>
      <c r="E15" s="152"/>
      <c r="F15" s="152"/>
      <c r="G15" s="152"/>
      <c r="H15" s="152"/>
      <c r="I15" s="152"/>
      <c r="J15" s="152"/>
      <c r="K15" s="152"/>
      <c r="L15" s="152"/>
      <c r="M15" s="153"/>
      <c r="N15" s="152">
        <v>2</v>
      </c>
      <c r="O15" s="158"/>
      <c r="P15" s="158"/>
      <c r="Q15" s="152">
        <v>3</v>
      </c>
      <c r="R15" s="158"/>
      <c r="S15" s="158"/>
      <c r="T15" s="152">
        <v>4</v>
      </c>
      <c r="U15" s="158"/>
      <c r="V15" s="158"/>
      <c r="W15" s="152">
        <v>5</v>
      </c>
      <c r="X15" s="158"/>
      <c r="Y15" s="158"/>
      <c r="Z15" s="152">
        <v>6</v>
      </c>
      <c r="AA15" s="158"/>
      <c r="AB15" s="158"/>
      <c r="AD15" s="55">
        <f t="shared" ca="1" si="11"/>
        <v>0.86938982580649493</v>
      </c>
      <c r="AE15" s="55">
        <v>14</v>
      </c>
      <c r="AF15" s="55" t="s">
        <v>22</v>
      </c>
      <c r="AG15" s="55">
        <f t="shared" ca="1" si="12"/>
        <v>0.59687393331028249</v>
      </c>
      <c r="AH15" s="55">
        <v>14</v>
      </c>
      <c r="AI15" s="55" t="s">
        <v>21</v>
      </c>
      <c r="AJ15" s="55">
        <f t="shared" ca="1" si="13"/>
        <v>0.25955552850564612</v>
      </c>
      <c r="AK15" s="55">
        <v>14</v>
      </c>
      <c r="AL15" s="56" t="s">
        <v>20</v>
      </c>
      <c r="AM15" s="58">
        <f t="shared" ca="1" si="14"/>
        <v>0.11653169561136256</v>
      </c>
      <c r="AN15" s="55">
        <v>14</v>
      </c>
      <c r="AO15" s="56" t="s">
        <v>41</v>
      </c>
      <c r="AP15" s="55">
        <f t="shared" ca="1" si="15"/>
        <v>8.5701574496048982E-2</v>
      </c>
      <c r="AQ15" s="55">
        <v>14</v>
      </c>
      <c r="AR15" s="56" t="s">
        <v>41</v>
      </c>
      <c r="AS15" s="55">
        <f t="shared" ca="1" si="16"/>
        <v>0.81071410167268687</v>
      </c>
      <c r="AT15" s="55">
        <v>14</v>
      </c>
      <c r="AU15" s="56" t="s">
        <v>41</v>
      </c>
      <c r="AV15" s="55">
        <f t="shared" ca="1" si="17"/>
        <v>0.91669135551716396</v>
      </c>
      <c r="AW15" s="55">
        <v>14</v>
      </c>
      <c r="AX15" s="56" t="s">
        <v>41</v>
      </c>
      <c r="AY15" s="55">
        <f t="shared" ca="1" si="18"/>
        <v>0.73378704644843218</v>
      </c>
      <c r="AZ15" s="55">
        <v>14</v>
      </c>
      <c r="BA15" s="56" t="s">
        <v>41</v>
      </c>
      <c r="BB15" s="55">
        <f t="shared" ca="1" si="19"/>
        <v>0.71090395002893303</v>
      </c>
      <c r="BC15" s="55">
        <v>14</v>
      </c>
      <c r="BD15" s="56" t="s">
        <v>17</v>
      </c>
      <c r="BE15" s="55">
        <f t="shared" ca="1" si="20"/>
        <v>0.33159424284663575</v>
      </c>
      <c r="BF15" s="55">
        <v>14</v>
      </c>
      <c r="BG15" s="56" t="s">
        <v>41</v>
      </c>
      <c r="BH15" s="55">
        <f t="shared" ca="1" si="21"/>
        <v>0.57112103536323588</v>
      </c>
      <c r="BI15" s="55">
        <v>14</v>
      </c>
      <c r="BJ15" s="56" t="s">
        <v>41</v>
      </c>
    </row>
    <row r="16" spans="2:63" ht="20.100000000000001" customHeight="1" x14ac:dyDescent="0.25">
      <c r="B16" s="152"/>
      <c r="C16" s="152"/>
      <c r="D16" s="152"/>
      <c r="E16" s="152"/>
      <c r="F16" s="152"/>
      <c r="G16" s="152"/>
      <c r="H16" s="152"/>
      <c r="I16" s="152"/>
      <c r="J16" s="152"/>
      <c r="K16" s="152"/>
      <c r="L16" s="152"/>
      <c r="M16" s="153"/>
      <c r="N16" s="152">
        <f ca="1">RANDBETWEEN(1,3)</f>
        <v>1</v>
      </c>
      <c r="O16" s="158"/>
      <c r="P16" s="158"/>
      <c r="Q16" s="152">
        <f ca="1">RANDBETWEEN(1,3)</f>
        <v>3</v>
      </c>
      <c r="R16" s="158"/>
      <c r="S16" s="158"/>
      <c r="T16" s="152">
        <f ca="1">RANDBETWEEN(1,3)</f>
        <v>2</v>
      </c>
      <c r="U16" s="158"/>
      <c r="V16" s="158"/>
      <c r="W16" s="152">
        <f ca="1">RANDBETWEEN(1,3)</f>
        <v>1</v>
      </c>
      <c r="X16" s="158"/>
      <c r="Y16" s="158"/>
      <c r="Z16" s="152">
        <f ca="1">RANDBETWEEN(1,3)</f>
        <v>2</v>
      </c>
      <c r="AA16" s="158"/>
      <c r="AB16" s="158"/>
      <c r="AD16" s="55">
        <f t="shared" ca="1" si="11"/>
        <v>0.86400590163261903</v>
      </c>
      <c r="AE16" s="55">
        <v>15</v>
      </c>
      <c r="AF16" s="55" t="s">
        <v>23</v>
      </c>
      <c r="AG16" s="55">
        <f t="shared" ca="1" si="12"/>
        <v>0.76170403719694746</v>
      </c>
      <c r="AH16" s="55">
        <v>15</v>
      </c>
      <c r="AI16" s="55" t="s">
        <v>22</v>
      </c>
      <c r="AJ16" s="55">
        <f t="shared" ca="1" si="13"/>
        <v>0.54624919406311012</v>
      </c>
      <c r="AK16" s="55">
        <v>15</v>
      </c>
      <c r="AL16" s="56" t="s">
        <v>21</v>
      </c>
      <c r="AM16" s="58">
        <f t="shared" ca="1" si="14"/>
        <v>0.16404850621111011</v>
      </c>
      <c r="AN16" s="55">
        <v>15</v>
      </c>
      <c r="AO16" s="56" t="s">
        <v>16</v>
      </c>
      <c r="AP16" s="55">
        <f t="shared" ca="1" si="15"/>
        <v>0.12742296816441689</v>
      </c>
      <c r="AQ16" s="55">
        <v>15</v>
      </c>
      <c r="AR16" s="56" t="s">
        <v>19</v>
      </c>
      <c r="AS16" s="55">
        <f t="shared" ca="1" si="16"/>
        <v>0.89882057370394097</v>
      </c>
      <c r="AT16" s="55">
        <v>15</v>
      </c>
      <c r="AU16" s="56" t="s">
        <v>16</v>
      </c>
      <c r="AV16" s="55">
        <f t="shared" ca="1" si="17"/>
        <v>0.19995752012750223</v>
      </c>
      <c r="AW16" s="55">
        <v>15</v>
      </c>
      <c r="AX16" s="56" t="s">
        <v>18</v>
      </c>
      <c r="AY16" s="55">
        <f t="shared" ca="1" si="18"/>
        <v>0.3965620083303163</v>
      </c>
      <c r="AZ16" s="55">
        <v>15</v>
      </c>
      <c r="BA16" s="56" t="s">
        <v>16</v>
      </c>
      <c r="BB16" s="55">
        <f t="shared" ca="1" si="19"/>
        <v>0.62024806678576294</v>
      </c>
      <c r="BC16" s="55">
        <v>15</v>
      </c>
      <c r="BD16" s="56" t="s">
        <v>74</v>
      </c>
      <c r="BE16" s="55">
        <f t="shared" ca="1" si="20"/>
        <v>0.87916194298737649</v>
      </c>
      <c r="BF16" s="55">
        <v>15</v>
      </c>
      <c r="BG16" s="56" t="s">
        <v>16</v>
      </c>
      <c r="BH16" s="55">
        <f t="shared" ca="1" si="21"/>
        <v>0.85265713784535502</v>
      </c>
      <c r="BI16" s="55">
        <v>15</v>
      </c>
      <c r="BJ16" s="56" t="s">
        <v>17</v>
      </c>
    </row>
    <row r="17" spans="2:62" ht="20.100000000000001" customHeight="1" x14ac:dyDescent="0.25">
      <c r="B17" s="226" t="s">
        <v>5</v>
      </c>
      <c r="C17" s="226"/>
      <c r="D17" s="226"/>
      <c r="E17" s="226"/>
      <c r="F17" s="227"/>
      <c r="G17" s="227"/>
      <c r="H17" s="227"/>
      <c r="I17" s="152" t="str">
        <f ca="1">CHOOSE(RANDBETWEEN(1,2),"YES","NO")</f>
        <v>YES</v>
      </c>
      <c r="J17" s="158"/>
      <c r="K17" s="226" t="s">
        <v>6</v>
      </c>
      <c r="L17" s="227"/>
      <c r="M17" s="227"/>
      <c r="N17" s="227"/>
      <c r="O17" s="227"/>
      <c r="P17" s="227"/>
      <c r="Q17" s="152" t="str">
        <f ca="1">CHOOSE(RANDBETWEEN(1,2),"YES","NO")</f>
        <v>YES</v>
      </c>
      <c r="R17" s="158"/>
      <c r="S17" s="158"/>
      <c r="T17" s="152" t="s">
        <v>7</v>
      </c>
      <c r="U17" s="158"/>
      <c r="V17" s="158"/>
      <c r="W17" s="158"/>
      <c r="X17" s="158"/>
      <c r="Y17" s="158"/>
      <c r="Z17" s="152" t="str">
        <f ca="1">VLOOKUP(A100,B101:C105,2,FALSE)</f>
        <v>J</v>
      </c>
      <c r="AA17" s="158"/>
      <c r="AB17" s="49"/>
      <c r="AD17" s="55">
        <f t="shared" ca="1" si="11"/>
        <v>0.47527018523924924</v>
      </c>
      <c r="AE17" s="55">
        <v>16</v>
      </c>
      <c r="AF17" s="55" t="s">
        <v>1</v>
      </c>
      <c r="AG17" s="55">
        <f t="shared" ca="1" si="12"/>
        <v>0.78820249657403785</v>
      </c>
      <c r="AH17" s="55">
        <v>16</v>
      </c>
      <c r="AI17" s="55" t="s">
        <v>23</v>
      </c>
      <c r="AJ17" s="55">
        <f t="shared" ca="1" si="13"/>
        <v>0.3143885832698794</v>
      </c>
      <c r="AK17" s="55">
        <v>16</v>
      </c>
      <c r="AL17" s="56" t="s">
        <v>22</v>
      </c>
      <c r="AM17" s="58">
        <f t="shared" ca="1" si="14"/>
        <v>0.56480258060936328</v>
      </c>
      <c r="AN17" s="55">
        <v>16</v>
      </c>
      <c r="AO17" s="56" t="s">
        <v>42</v>
      </c>
      <c r="AP17" s="55">
        <f t="shared" ca="1" si="15"/>
        <v>7.6491806009725272E-3</v>
      </c>
      <c r="AQ17" s="55">
        <v>16</v>
      </c>
      <c r="AR17" s="56" t="s">
        <v>20</v>
      </c>
      <c r="AS17" s="55">
        <f t="shared" ca="1" si="16"/>
        <v>0.29646007104848748</v>
      </c>
      <c r="AT17" s="55">
        <v>16</v>
      </c>
      <c r="AU17" s="56" t="s">
        <v>42</v>
      </c>
      <c r="AV17" s="55">
        <f t="shared" ca="1" si="17"/>
        <v>0.53903008699136534</v>
      </c>
      <c r="AW17" s="55">
        <v>16</v>
      </c>
      <c r="AX17" s="56" t="s">
        <v>19</v>
      </c>
      <c r="AY17" s="55">
        <f t="shared" ca="1" si="18"/>
        <v>0.79719611471140905</v>
      </c>
      <c r="AZ17" s="55">
        <v>16</v>
      </c>
      <c r="BA17" s="56" t="s">
        <v>42</v>
      </c>
      <c r="BB17" s="55">
        <f t="shared" ca="1" si="19"/>
        <v>0.42214936015114468</v>
      </c>
      <c r="BC17" s="55">
        <v>16</v>
      </c>
      <c r="BD17" s="56" t="s">
        <v>18</v>
      </c>
      <c r="BE17" s="55">
        <f t="shared" ca="1" si="20"/>
        <v>0.83733863410865583</v>
      </c>
      <c r="BF17" s="55">
        <v>16</v>
      </c>
      <c r="BG17" s="56" t="s">
        <v>42</v>
      </c>
      <c r="BH17" s="55">
        <f t="shared" ca="1" si="21"/>
        <v>0.45880404564129662</v>
      </c>
      <c r="BI17" s="55">
        <v>16</v>
      </c>
      <c r="BJ17" s="56" t="s">
        <v>42</v>
      </c>
    </row>
    <row r="18" spans="2:62" ht="20.100000000000001" customHeight="1" x14ac:dyDescent="0.25">
      <c r="B18" s="155" t="s">
        <v>88</v>
      </c>
      <c r="C18" s="155"/>
      <c r="D18" s="155"/>
      <c r="E18" s="155"/>
      <c r="F18" s="155"/>
      <c r="G18" s="155"/>
      <c r="H18" s="155"/>
      <c r="I18" s="155"/>
      <c r="J18" s="155"/>
      <c r="K18" s="155"/>
      <c r="L18" s="155"/>
      <c r="M18" s="155"/>
      <c r="N18" s="155"/>
      <c r="O18" s="155"/>
      <c r="P18" s="155"/>
      <c r="Q18" s="155"/>
      <c r="R18" s="155"/>
      <c r="S18" s="155"/>
      <c r="T18" s="155"/>
      <c r="U18" s="155"/>
      <c r="V18" s="155"/>
      <c r="W18" s="155"/>
      <c r="X18" s="155"/>
      <c r="Y18" s="155"/>
      <c r="Z18" s="155"/>
      <c r="AA18" s="155"/>
      <c r="AB18" s="155"/>
      <c r="AD18" s="55">
        <f t="shared" ca="1" si="11"/>
        <v>0.79837734230173296</v>
      </c>
      <c r="AE18" s="55">
        <v>17</v>
      </c>
      <c r="AF18" s="55" t="s">
        <v>24</v>
      </c>
      <c r="AG18" s="55">
        <f t="shared" ca="1" si="12"/>
        <v>0.86214996554649792</v>
      </c>
      <c r="AH18" s="55">
        <v>17</v>
      </c>
      <c r="AI18" s="55" t="s">
        <v>1</v>
      </c>
      <c r="AJ18" s="55">
        <f t="shared" ca="1" si="13"/>
        <v>0.85610434077363318</v>
      </c>
      <c r="AK18" s="55">
        <v>17</v>
      </c>
      <c r="AL18" s="56" t="s">
        <v>23</v>
      </c>
      <c r="AM18" s="58">
        <f t="shared" ca="1" si="14"/>
        <v>6.181267842935334E-2</v>
      </c>
      <c r="AN18" s="55">
        <v>17</v>
      </c>
      <c r="AO18" s="56" t="s">
        <v>17</v>
      </c>
      <c r="AP18" s="55">
        <f t="shared" ca="1" si="15"/>
        <v>0.38566426554959266</v>
      </c>
      <c r="AQ18" s="55">
        <v>17</v>
      </c>
      <c r="AR18" s="56" t="s">
        <v>60</v>
      </c>
      <c r="AS18" s="55">
        <f t="shared" ca="1" si="16"/>
        <v>0.9905910071242402</v>
      </c>
      <c r="AT18" s="55">
        <v>17</v>
      </c>
      <c r="AU18" s="56" t="s">
        <v>17</v>
      </c>
      <c r="AV18" s="55">
        <f t="shared" ca="1" si="17"/>
        <v>0.15140894537619221</v>
      </c>
      <c r="AW18" s="55">
        <v>17</v>
      </c>
      <c r="AX18" s="56" t="s">
        <v>60</v>
      </c>
      <c r="AY18" s="55">
        <f t="shared" ca="1" si="18"/>
        <v>9.2186116221718462E-2</v>
      </c>
      <c r="AZ18" s="55">
        <v>17</v>
      </c>
      <c r="BA18" s="56" t="s">
        <v>17</v>
      </c>
      <c r="BB18" s="55">
        <f t="shared" ca="1" si="19"/>
        <v>0.46304386700541822</v>
      </c>
      <c r="BC18" s="55">
        <v>17</v>
      </c>
      <c r="BD18" s="56" t="s">
        <v>19</v>
      </c>
      <c r="BE18" s="55">
        <f t="shared" ca="1" si="20"/>
        <v>0.91112467203195413</v>
      </c>
      <c r="BF18" s="55">
        <v>17</v>
      </c>
      <c r="BG18" s="56" t="s">
        <v>17</v>
      </c>
      <c r="BH18" s="55">
        <f t="shared" ca="1" si="21"/>
        <v>0.243511350238659</v>
      </c>
      <c r="BI18" s="55">
        <v>17</v>
      </c>
      <c r="BJ18" s="56" t="s">
        <v>18</v>
      </c>
    </row>
    <row r="19" spans="2:62" ht="20.100000000000001" customHeight="1" x14ac:dyDescent="0.25">
      <c r="B19" s="228">
        <v>43</v>
      </c>
      <c r="C19" s="228"/>
      <c r="D19" s="228"/>
      <c r="E19" s="111">
        <v>1</v>
      </c>
      <c r="F19" s="111">
        <v>2</v>
      </c>
      <c r="G19" s="111">
        <v>4</v>
      </c>
      <c r="H19" s="111">
        <v>6</v>
      </c>
      <c r="I19" s="111">
        <v>7</v>
      </c>
      <c r="J19" s="111">
        <v>10</v>
      </c>
      <c r="K19" s="111">
        <v>11</v>
      </c>
      <c r="L19" s="111">
        <v>13</v>
      </c>
      <c r="M19" s="111">
        <v>14</v>
      </c>
      <c r="N19" s="111">
        <v>17</v>
      </c>
      <c r="O19" s="111">
        <v>24</v>
      </c>
      <c r="P19" s="111">
        <v>25</v>
      </c>
      <c r="Q19" s="111">
        <v>27</v>
      </c>
      <c r="R19" s="111">
        <v>29</v>
      </c>
      <c r="S19" s="111">
        <v>31</v>
      </c>
      <c r="T19" s="111">
        <v>32</v>
      </c>
      <c r="U19" s="111">
        <v>35</v>
      </c>
      <c r="V19" s="111">
        <v>36</v>
      </c>
      <c r="W19" s="111">
        <v>38</v>
      </c>
      <c r="X19" s="111">
        <v>40</v>
      </c>
      <c r="Y19" s="111">
        <v>41</v>
      </c>
      <c r="Z19" s="111">
        <v>43</v>
      </c>
      <c r="AA19" s="111"/>
      <c r="AB19" s="111"/>
      <c r="AD19" s="55">
        <f t="shared" ca="1" si="11"/>
        <v>0.35454131649664522</v>
      </c>
      <c r="AE19" s="55">
        <v>18</v>
      </c>
      <c r="AF19" s="55" t="s">
        <v>25</v>
      </c>
      <c r="AG19" s="55">
        <f t="shared" ca="1" si="12"/>
        <v>0.65224932704876981</v>
      </c>
      <c r="AH19" s="55">
        <v>18</v>
      </c>
      <c r="AI19" s="55" t="s">
        <v>24</v>
      </c>
      <c r="AJ19" s="55">
        <f t="shared" ca="1" si="13"/>
        <v>0.2418477101601838</v>
      </c>
      <c r="AK19" s="55">
        <v>18</v>
      </c>
      <c r="AL19" s="56" t="s">
        <v>1</v>
      </c>
      <c r="AM19" s="58">
        <f t="shared" ca="1" si="14"/>
        <v>0.93355312031805582</v>
      </c>
      <c r="AN19" s="55">
        <v>18</v>
      </c>
      <c r="AO19" s="56" t="s">
        <v>43</v>
      </c>
      <c r="AP19" s="55">
        <f t="shared" ca="1" si="15"/>
        <v>0.40470350040033154</v>
      </c>
      <c r="AQ19" s="55">
        <v>18</v>
      </c>
      <c r="AR19" s="56" t="s">
        <v>21</v>
      </c>
      <c r="AS19" s="55">
        <f t="shared" ca="1" si="16"/>
        <v>0.68485282371550626</v>
      </c>
      <c r="AT19" s="55">
        <v>18</v>
      </c>
      <c r="AU19" s="56" t="s">
        <v>43</v>
      </c>
      <c r="AV19" s="55">
        <f t="shared" ca="1" si="17"/>
        <v>7.130266682056674E-2</v>
      </c>
      <c r="AW19" s="55">
        <v>18</v>
      </c>
      <c r="AX19" s="56" t="s">
        <v>20</v>
      </c>
      <c r="AY19" s="55">
        <f t="shared" ca="1" si="18"/>
        <v>8.4793517545125208E-2</v>
      </c>
      <c r="AZ19" s="55">
        <v>18</v>
      </c>
      <c r="BA19" s="56" t="s">
        <v>43</v>
      </c>
      <c r="BB19" s="55">
        <f t="shared" ca="1" si="19"/>
        <v>0.5323472938663909</v>
      </c>
      <c r="BC19" s="55">
        <v>18</v>
      </c>
      <c r="BD19" s="56" t="s">
        <v>43</v>
      </c>
      <c r="BE19" s="55">
        <f t="shared" ca="1" si="20"/>
        <v>2.5547232224140348E-2</v>
      </c>
      <c r="BF19" s="55">
        <v>18</v>
      </c>
      <c r="BG19" s="56" t="s">
        <v>43</v>
      </c>
      <c r="BH19" s="55">
        <f t="shared" ca="1" si="21"/>
        <v>0.37400210883226392</v>
      </c>
      <c r="BI19" s="55">
        <v>18</v>
      </c>
      <c r="BJ19" s="56" t="s">
        <v>43</v>
      </c>
    </row>
    <row r="20" spans="2:62" ht="20.100000000000001" customHeight="1" x14ac:dyDescent="0.25">
      <c r="B20" s="228">
        <v>25</v>
      </c>
      <c r="C20" s="228"/>
      <c r="D20" s="228"/>
      <c r="E20" s="111">
        <v>3</v>
      </c>
      <c r="F20" s="111">
        <v>5</v>
      </c>
      <c r="G20" s="111">
        <v>6</v>
      </c>
      <c r="H20" s="111">
        <v>8</v>
      </c>
      <c r="I20" s="111">
        <v>9</v>
      </c>
      <c r="J20" s="111">
        <v>11</v>
      </c>
      <c r="K20" s="111">
        <v>12</v>
      </c>
      <c r="L20" s="111">
        <v>14</v>
      </c>
      <c r="M20" s="111">
        <v>16</v>
      </c>
      <c r="N20" s="111">
        <v>17</v>
      </c>
      <c r="O20" s="111">
        <v>21</v>
      </c>
      <c r="P20" s="111">
        <v>22</v>
      </c>
      <c r="Q20" s="111">
        <v>25</v>
      </c>
      <c r="R20" s="111"/>
      <c r="S20" s="111"/>
      <c r="T20" s="111"/>
      <c r="U20" s="111"/>
      <c r="V20" s="111"/>
      <c r="W20" s="111"/>
      <c r="X20" s="111"/>
      <c r="Y20" s="111"/>
      <c r="Z20" s="111"/>
      <c r="AA20" s="111"/>
      <c r="AB20" s="111"/>
      <c r="AD20" s="55">
        <f t="shared" ca="1" si="11"/>
        <v>0.97009478361686519</v>
      </c>
      <c r="AE20" s="55">
        <v>19</v>
      </c>
      <c r="AF20" s="55" t="s">
        <v>26</v>
      </c>
      <c r="AG20" s="55">
        <f t="shared" ca="1" si="12"/>
        <v>0.46597476149123784</v>
      </c>
      <c r="AH20" s="55">
        <v>19</v>
      </c>
      <c r="AI20" s="55" t="s">
        <v>25</v>
      </c>
      <c r="AJ20" s="55">
        <f t="shared" ca="1" si="13"/>
        <v>0.46588698780410664</v>
      </c>
      <c r="AK20" s="55">
        <v>19</v>
      </c>
      <c r="AL20" s="56" t="s">
        <v>35</v>
      </c>
      <c r="AM20" s="58">
        <f t="shared" ca="1" si="14"/>
        <v>0.87701649566228213</v>
      </c>
      <c r="AN20" s="55">
        <v>19</v>
      </c>
      <c r="AO20" s="56" t="s">
        <v>18</v>
      </c>
      <c r="AP20" s="55">
        <f t="shared" ca="1" si="15"/>
        <v>0.18346402335030798</v>
      </c>
      <c r="AQ20" s="55">
        <v>19</v>
      </c>
      <c r="AR20" s="56" t="s">
        <v>22</v>
      </c>
      <c r="AS20" s="55">
        <f t="shared" ca="1" si="16"/>
        <v>0.3244288539970267</v>
      </c>
      <c r="AT20" s="55">
        <v>19</v>
      </c>
      <c r="AU20" s="56" t="s">
        <v>18</v>
      </c>
      <c r="AV20" s="55">
        <f t="shared" ca="1" si="17"/>
        <v>0.21500552098996539</v>
      </c>
      <c r="AW20" s="55">
        <v>19</v>
      </c>
      <c r="AX20" s="56" t="s">
        <v>21</v>
      </c>
      <c r="AY20" s="55">
        <f t="shared" ca="1" si="18"/>
        <v>0.15859019154843468</v>
      </c>
      <c r="AZ20" s="55">
        <v>19</v>
      </c>
      <c r="BA20" s="56" t="s">
        <v>18</v>
      </c>
      <c r="BB20" s="55">
        <f t="shared" ca="1" si="19"/>
        <v>0.51410102240414501</v>
      </c>
      <c r="BC20" s="55">
        <v>19</v>
      </c>
      <c r="BD20" s="56" t="s">
        <v>20</v>
      </c>
      <c r="BE20" s="55">
        <f t="shared" ca="1" si="20"/>
        <v>0.25629440402561032</v>
      </c>
      <c r="BF20" s="55">
        <v>19</v>
      </c>
      <c r="BG20" s="56" t="s">
        <v>18</v>
      </c>
      <c r="BH20" s="55">
        <f t="shared" ca="1" si="21"/>
        <v>0.99214652035762285</v>
      </c>
      <c r="BI20" s="55">
        <v>19</v>
      </c>
      <c r="BJ20" s="56" t="s">
        <v>19</v>
      </c>
    </row>
    <row r="21" spans="2:62" ht="20.100000000000001" customHeight="1" x14ac:dyDescent="0.25">
      <c r="B21" s="228">
        <v>41</v>
      </c>
      <c r="C21" s="228"/>
      <c r="D21" s="228"/>
      <c r="E21" s="111">
        <v>2</v>
      </c>
      <c r="F21" s="111">
        <v>3</v>
      </c>
      <c r="G21" s="111">
        <v>7</v>
      </c>
      <c r="H21" s="111">
        <v>9</v>
      </c>
      <c r="I21" s="111">
        <v>10</v>
      </c>
      <c r="J21" s="111">
        <v>13</v>
      </c>
      <c r="K21" s="111">
        <v>15</v>
      </c>
      <c r="L21" s="111">
        <v>17</v>
      </c>
      <c r="M21" s="111">
        <v>19</v>
      </c>
      <c r="N21" s="111">
        <v>21</v>
      </c>
      <c r="O21" s="111">
        <v>25</v>
      </c>
      <c r="P21" s="111">
        <v>27</v>
      </c>
      <c r="Q21" s="111">
        <v>28</v>
      </c>
      <c r="R21" s="111">
        <v>31</v>
      </c>
      <c r="S21" s="111">
        <v>32</v>
      </c>
      <c r="T21" s="111">
        <v>34</v>
      </c>
      <c r="U21" s="111">
        <v>35</v>
      </c>
      <c r="V21" s="111">
        <v>37</v>
      </c>
      <c r="W21" s="111">
        <v>39</v>
      </c>
      <c r="X21" s="111">
        <v>41</v>
      </c>
      <c r="Y21" s="111"/>
      <c r="Z21" s="111"/>
      <c r="AA21" s="111"/>
      <c r="AB21" s="111"/>
      <c r="AD21" s="55">
        <f t="shared" ca="1" si="11"/>
        <v>0.40146470302467818</v>
      </c>
      <c r="AE21" s="55">
        <v>20</v>
      </c>
      <c r="AF21" s="55" t="s">
        <v>27</v>
      </c>
      <c r="AG21" s="55">
        <f t="shared" ca="1" si="12"/>
        <v>0.6995034609558457</v>
      </c>
      <c r="AH21" s="55">
        <v>20</v>
      </c>
      <c r="AI21" s="55">
        <v>20</v>
      </c>
      <c r="AJ21" s="55">
        <f t="shared" ca="1" si="13"/>
        <v>2.8249052948609021E-3</v>
      </c>
      <c r="AK21" s="55">
        <v>20</v>
      </c>
      <c r="AL21" s="56" t="s">
        <v>24</v>
      </c>
      <c r="AM21" s="58">
        <f t="shared" ca="1" si="14"/>
        <v>0.73421158900152161</v>
      </c>
      <c r="AN21" s="55">
        <v>20</v>
      </c>
      <c r="AO21" s="56" t="s">
        <v>44</v>
      </c>
      <c r="AP21" s="55">
        <f t="shared" ca="1" si="15"/>
        <v>0.447073735466745</v>
      </c>
      <c r="AQ21" s="55">
        <v>20</v>
      </c>
      <c r="AR21" s="56" t="s">
        <v>44</v>
      </c>
      <c r="AS21" s="55">
        <f t="shared" ca="1" si="16"/>
        <v>0.90751556051495086</v>
      </c>
      <c r="AT21" s="55">
        <v>20</v>
      </c>
      <c r="AU21" s="56" t="s">
        <v>44</v>
      </c>
      <c r="AV21" s="55">
        <f t="shared" ca="1" si="17"/>
        <v>0.3792737988014675</v>
      </c>
      <c r="AW21" s="55">
        <v>20</v>
      </c>
      <c r="AX21" s="56" t="s">
        <v>44</v>
      </c>
      <c r="AY21" s="55">
        <f t="shared" ca="1" si="18"/>
        <v>6.3396147478609444E-2</v>
      </c>
      <c r="AZ21" s="55">
        <v>20</v>
      </c>
      <c r="BA21" s="56" t="s">
        <v>44</v>
      </c>
      <c r="BB21" s="55">
        <f t="shared" ca="1" si="19"/>
        <v>0.48484670972911847</v>
      </c>
      <c r="BC21" s="55">
        <v>20</v>
      </c>
      <c r="BD21" s="56" t="s">
        <v>44</v>
      </c>
      <c r="BE21" s="55">
        <f t="shared" ca="1" si="20"/>
        <v>0.3188446713199754</v>
      </c>
      <c r="BF21" s="55">
        <v>20</v>
      </c>
      <c r="BG21" s="56" t="s">
        <v>44</v>
      </c>
      <c r="BH21" s="55">
        <f t="shared" ca="1" si="21"/>
        <v>0.76720311945538788</v>
      </c>
      <c r="BI21" s="55">
        <v>20</v>
      </c>
      <c r="BJ21" s="56" t="s">
        <v>20</v>
      </c>
    </row>
    <row r="22" spans="2:62" ht="20.100000000000001" customHeight="1" x14ac:dyDescent="0.3">
      <c r="B22" s="228">
        <v>47</v>
      </c>
      <c r="C22" s="228"/>
      <c r="D22" s="228"/>
      <c r="E22" s="111">
        <v>1</v>
      </c>
      <c r="F22" s="111">
        <v>2</v>
      </c>
      <c r="G22" s="111">
        <v>4</v>
      </c>
      <c r="H22" s="111">
        <v>7</v>
      </c>
      <c r="I22" s="111">
        <v>8</v>
      </c>
      <c r="J22" s="111">
        <v>13</v>
      </c>
      <c r="K22" s="111">
        <v>15</v>
      </c>
      <c r="L22" s="111">
        <v>17</v>
      </c>
      <c r="M22" s="111">
        <v>19</v>
      </c>
      <c r="N22" s="111">
        <v>21</v>
      </c>
      <c r="O22" s="111">
        <v>22</v>
      </c>
      <c r="P22" s="111">
        <v>25</v>
      </c>
      <c r="Q22" s="111">
        <v>26</v>
      </c>
      <c r="R22" s="111">
        <v>28</v>
      </c>
      <c r="S22" s="111">
        <v>30</v>
      </c>
      <c r="T22" s="111">
        <v>32</v>
      </c>
      <c r="U22" s="111">
        <v>34</v>
      </c>
      <c r="V22" s="111">
        <v>36</v>
      </c>
      <c r="W22" s="111">
        <v>37</v>
      </c>
      <c r="X22" s="111">
        <v>40</v>
      </c>
      <c r="Y22" s="111">
        <v>41</v>
      </c>
      <c r="Z22" s="111">
        <v>45</v>
      </c>
      <c r="AA22" s="111">
        <v>46</v>
      </c>
      <c r="AB22" s="111"/>
      <c r="AC22" s="10"/>
      <c r="AD22" s="10"/>
      <c r="AE22" s="10"/>
      <c r="AF22" s="10"/>
      <c r="AG22" s="10"/>
      <c r="AH22" s="55">
        <v>21</v>
      </c>
      <c r="AI22" s="55" t="s">
        <v>26</v>
      </c>
      <c r="AJ22" s="55">
        <f t="shared" ca="1" si="13"/>
        <v>0.98894234015609583</v>
      </c>
      <c r="AK22" s="55">
        <v>21</v>
      </c>
      <c r="AL22" s="56" t="s">
        <v>25</v>
      </c>
      <c r="AM22" s="58">
        <f t="shared" ca="1" si="14"/>
        <v>0.93725015723981087</v>
      </c>
      <c r="AN22" s="55">
        <v>21</v>
      </c>
      <c r="AO22" s="56" t="s">
        <v>19</v>
      </c>
      <c r="AP22" s="55">
        <f t="shared" ca="1" si="15"/>
        <v>0.11457525505170207</v>
      </c>
      <c r="AQ22" s="55">
        <v>21</v>
      </c>
      <c r="AR22" s="56" t="s">
        <v>23</v>
      </c>
      <c r="AS22" s="55">
        <f t="shared" ca="1" si="16"/>
        <v>0.86794513909564508</v>
      </c>
      <c r="AT22" s="55">
        <v>21</v>
      </c>
      <c r="AU22" s="56" t="s">
        <v>19</v>
      </c>
      <c r="AV22" s="55">
        <f t="shared" ca="1" si="17"/>
        <v>9.7617082047365411E-2</v>
      </c>
      <c r="AW22" s="55">
        <v>21</v>
      </c>
      <c r="AX22" s="56" t="s">
        <v>22</v>
      </c>
      <c r="AY22" s="55">
        <f t="shared" ca="1" si="18"/>
        <v>0.21079569277677013</v>
      </c>
      <c r="AZ22" s="55">
        <v>21</v>
      </c>
      <c r="BA22" s="56" t="s">
        <v>19</v>
      </c>
      <c r="BB22" s="55">
        <f t="shared" ca="1" si="19"/>
        <v>0.6563343872186207</v>
      </c>
      <c r="BC22" s="55">
        <v>21</v>
      </c>
      <c r="BD22" s="56" t="s">
        <v>21</v>
      </c>
      <c r="BE22" s="55">
        <f t="shared" ca="1" si="20"/>
        <v>4.5210110277658977E-2</v>
      </c>
      <c r="BF22" s="55">
        <v>21</v>
      </c>
      <c r="BG22" s="56" t="s">
        <v>19</v>
      </c>
      <c r="BH22" s="55">
        <f t="shared" ca="1" si="21"/>
        <v>0.97364161114103431</v>
      </c>
      <c r="BI22" s="55">
        <v>21</v>
      </c>
      <c r="BJ22" s="56" t="s">
        <v>77</v>
      </c>
    </row>
    <row r="23" spans="2:62" ht="20.100000000000001" customHeight="1" x14ac:dyDescent="0.25">
      <c r="B23" s="228">
        <v>26</v>
      </c>
      <c r="C23" s="228"/>
      <c r="D23" s="228"/>
      <c r="E23" s="111">
        <v>3</v>
      </c>
      <c r="F23" s="111">
        <v>5</v>
      </c>
      <c r="G23" s="111">
        <v>7</v>
      </c>
      <c r="H23" s="111">
        <v>10</v>
      </c>
      <c r="I23" s="111">
        <v>12</v>
      </c>
      <c r="J23" s="111">
        <v>13</v>
      </c>
      <c r="K23" s="111">
        <v>15</v>
      </c>
      <c r="L23" s="111">
        <v>16</v>
      </c>
      <c r="M23" s="111">
        <v>18</v>
      </c>
      <c r="N23" s="111">
        <v>19</v>
      </c>
      <c r="O23" s="111">
        <v>22</v>
      </c>
      <c r="P23" s="111">
        <v>23</v>
      </c>
      <c r="Q23" s="111">
        <v>25</v>
      </c>
      <c r="R23" s="111"/>
      <c r="S23" s="111"/>
      <c r="T23" s="111"/>
      <c r="U23" s="111"/>
      <c r="V23" s="111"/>
      <c r="W23" s="111"/>
      <c r="X23" s="111"/>
      <c r="Y23" s="111"/>
      <c r="Z23" s="111"/>
      <c r="AA23" s="111"/>
      <c r="AB23" s="111"/>
      <c r="AD23" s="55">
        <f t="shared" ca="1" si="11"/>
        <v>5.6165812949197758E-2</v>
      </c>
      <c r="AE23" s="55">
        <v>22</v>
      </c>
      <c r="AF23" s="55" t="s">
        <v>29</v>
      </c>
      <c r="AG23" s="55">
        <f t="shared" ca="1" si="12"/>
        <v>0.7110063777281882</v>
      </c>
      <c r="AH23" s="55">
        <v>22</v>
      </c>
      <c r="AI23" s="55" t="s">
        <v>27</v>
      </c>
      <c r="AJ23" s="55">
        <f t="shared" ca="1" si="13"/>
        <v>0.11743192897211274</v>
      </c>
      <c r="AK23" s="55">
        <v>22</v>
      </c>
      <c r="AL23" s="56" t="s">
        <v>26</v>
      </c>
      <c r="AM23" s="58">
        <f t="shared" ca="1" si="14"/>
        <v>0.67692483281341764</v>
      </c>
      <c r="AN23" s="55">
        <v>22</v>
      </c>
      <c r="AO23" s="56" t="s">
        <v>45</v>
      </c>
      <c r="AP23" s="55">
        <f t="shared" ca="1" si="15"/>
        <v>0.95318788060688131</v>
      </c>
      <c r="AQ23" s="55">
        <v>22</v>
      </c>
      <c r="AR23" s="56" t="s">
        <v>1</v>
      </c>
      <c r="AS23" s="55">
        <f t="shared" ca="1" si="16"/>
        <v>0.12642530539678232</v>
      </c>
      <c r="AT23" s="55">
        <v>22</v>
      </c>
      <c r="AU23" s="56" t="s">
        <v>45</v>
      </c>
      <c r="AV23" s="55">
        <f t="shared" ca="1" si="17"/>
        <v>0.69795113925772634</v>
      </c>
      <c r="AW23" s="55">
        <v>22</v>
      </c>
      <c r="AX23" s="56" t="s">
        <v>45</v>
      </c>
      <c r="AY23" s="55">
        <f t="shared" ca="1" si="18"/>
        <v>0.23186559292164854</v>
      </c>
      <c r="AZ23" s="55">
        <v>22</v>
      </c>
      <c r="BA23" s="56" t="s">
        <v>45</v>
      </c>
      <c r="BB23" s="55">
        <f t="shared" ca="1" si="19"/>
        <v>0.1526458743492215</v>
      </c>
      <c r="BC23" s="55">
        <v>22</v>
      </c>
      <c r="BD23" s="56" t="s">
        <v>22</v>
      </c>
      <c r="BE23" s="55">
        <f t="shared" ca="1" si="20"/>
        <v>0.27029800712798546</v>
      </c>
      <c r="BF23" s="55">
        <v>22</v>
      </c>
      <c r="BG23" s="56" t="s">
        <v>45</v>
      </c>
      <c r="BH23" s="55">
        <f t="shared" ca="1" si="21"/>
        <v>0.3975098903739287</v>
      </c>
      <c r="BI23" s="55">
        <v>22</v>
      </c>
      <c r="BJ23" s="56" t="s">
        <v>21</v>
      </c>
    </row>
    <row r="24" spans="2:62" ht="20.100000000000001" customHeight="1" x14ac:dyDescent="0.25">
      <c r="B24" s="228">
        <v>34</v>
      </c>
      <c r="C24" s="228"/>
      <c r="D24" s="228"/>
      <c r="E24" s="111">
        <v>1</v>
      </c>
      <c r="F24" s="111">
        <v>2</v>
      </c>
      <c r="G24" s="111">
        <v>4</v>
      </c>
      <c r="H24" s="111">
        <v>6</v>
      </c>
      <c r="I24" s="111">
        <v>9</v>
      </c>
      <c r="J24" s="111">
        <v>10</v>
      </c>
      <c r="K24" s="111">
        <v>12</v>
      </c>
      <c r="L24" s="111">
        <v>14</v>
      </c>
      <c r="M24" s="111">
        <v>16</v>
      </c>
      <c r="N24" s="111">
        <v>18</v>
      </c>
      <c r="O24" s="111">
        <v>20</v>
      </c>
      <c r="P24" s="111">
        <v>23</v>
      </c>
      <c r="Q24" s="111">
        <v>26</v>
      </c>
      <c r="R24" s="111">
        <v>27</v>
      </c>
      <c r="S24" s="111">
        <v>29</v>
      </c>
      <c r="T24" s="111">
        <v>33</v>
      </c>
      <c r="U24" s="111">
        <v>34</v>
      </c>
      <c r="V24" s="111"/>
      <c r="W24" s="111"/>
      <c r="X24" s="111"/>
      <c r="Y24" s="111"/>
      <c r="Z24" s="111"/>
      <c r="AA24" s="111"/>
      <c r="AB24" s="111"/>
      <c r="AD24" s="55">
        <f t="shared" ca="1" si="11"/>
        <v>0.54785352814405941</v>
      </c>
      <c r="AE24" s="55">
        <v>23</v>
      </c>
      <c r="AF24" s="55" t="s">
        <v>30</v>
      </c>
      <c r="AG24" s="55">
        <f t="shared" ca="1" si="12"/>
        <v>0.17006274842621349</v>
      </c>
      <c r="AH24" s="55">
        <v>23</v>
      </c>
      <c r="AI24" s="55" t="s">
        <v>28</v>
      </c>
      <c r="AJ24" s="55">
        <f t="shared" ca="1" si="13"/>
        <v>0.41106451761098628</v>
      </c>
      <c r="AK24" s="55">
        <v>23</v>
      </c>
      <c r="AL24" s="56" t="s">
        <v>27</v>
      </c>
      <c r="AM24" s="58">
        <f t="shared" ca="1" si="14"/>
        <v>0.57714831641366826</v>
      </c>
      <c r="AN24" s="55">
        <v>23</v>
      </c>
      <c r="AO24" s="56" t="s">
        <v>20</v>
      </c>
      <c r="AP24" s="55">
        <f t="shared" ca="1" si="15"/>
        <v>0.32479040056055131</v>
      </c>
      <c r="AQ24" s="55">
        <v>23</v>
      </c>
      <c r="AR24" s="56" t="s">
        <v>24</v>
      </c>
      <c r="AS24" s="55">
        <f t="shared" ca="1" si="16"/>
        <v>0.61329910592327208</v>
      </c>
      <c r="AT24" s="55">
        <v>23</v>
      </c>
      <c r="AU24" s="56" t="s">
        <v>20</v>
      </c>
      <c r="AV24" s="55">
        <f t="shared" ca="1" si="17"/>
        <v>0.21869650006701258</v>
      </c>
      <c r="AW24" s="55">
        <v>23</v>
      </c>
      <c r="AX24" s="56" t="s">
        <v>23</v>
      </c>
      <c r="AY24" s="55">
        <f t="shared" ca="1" si="18"/>
        <v>0.82793472755742081</v>
      </c>
      <c r="AZ24" s="55">
        <v>23</v>
      </c>
      <c r="BA24" s="56" t="s">
        <v>20</v>
      </c>
      <c r="BB24" s="55">
        <f t="shared" ca="1" si="19"/>
        <v>0.63492159930261427</v>
      </c>
      <c r="BC24" s="55">
        <v>23</v>
      </c>
      <c r="BD24" s="56" t="s">
        <v>75</v>
      </c>
      <c r="BE24" s="55">
        <f t="shared" ca="1" si="20"/>
        <v>0.3763564075018857</v>
      </c>
      <c r="BF24" s="55">
        <v>23</v>
      </c>
      <c r="BG24" s="56" t="s">
        <v>20</v>
      </c>
      <c r="BH24" s="55">
        <f t="shared" ca="1" si="21"/>
        <v>0.78198698833935842</v>
      </c>
      <c r="BI24" s="55">
        <v>23</v>
      </c>
      <c r="BJ24" s="56" t="s">
        <v>75</v>
      </c>
    </row>
    <row r="25" spans="2:62" ht="20.100000000000001" customHeight="1" x14ac:dyDescent="0.25">
      <c r="B25" s="194" t="s">
        <v>87</v>
      </c>
      <c r="C25" s="212"/>
      <c r="D25" s="212"/>
      <c r="E25" s="212"/>
      <c r="F25" s="212"/>
      <c r="G25" s="212"/>
      <c r="H25" s="212"/>
      <c r="I25" s="212"/>
      <c r="J25" s="212"/>
      <c r="K25" s="212"/>
      <c r="L25" s="212"/>
      <c r="M25" s="212"/>
      <c r="N25" s="212"/>
      <c r="O25" s="212"/>
      <c r="P25" s="212"/>
      <c r="Q25" s="212"/>
      <c r="R25" s="212"/>
      <c r="S25" s="212"/>
      <c r="T25" s="212"/>
      <c r="U25" s="212"/>
      <c r="V25" s="212"/>
      <c r="W25" s="212"/>
      <c r="X25" s="212"/>
      <c r="Y25" s="212"/>
      <c r="Z25" s="212"/>
      <c r="AA25" s="212"/>
      <c r="AB25" s="213"/>
      <c r="AD25" s="55">
        <f t="shared" ca="1" si="11"/>
        <v>0.94926357627656888</v>
      </c>
      <c r="AE25" s="55">
        <v>24</v>
      </c>
      <c r="AF25" s="55" t="s">
        <v>4</v>
      </c>
      <c r="AG25" s="55">
        <f t="shared" ca="1" si="12"/>
        <v>0.97280160410844507</v>
      </c>
      <c r="AH25" s="55">
        <v>24</v>
      </c>
      <c r="AI25" s="55" t="s">
        <v>29</v>
      </c>
      <c r="AJ25" s="55">
        <f t="shared" ca="1" si="13"/>
        <v>0.63411569114221455</v>
      </c>
      <c r="AK25" s="55">
        <v>24</v>
      </c>
      <c r="AL25" s="56" t="s">
        <v>28</v>
      </c>
      <c r="AM25" s="58">
        <f t="shared" ca="1" si="14"/>
        <v>0.27693697397473716</v>
      </c>
      <c r="AN25" s="55">
        <v>24</v>
      </c>
      <c r="AO25" s="56" t="s">
        <v>46</v>
      </c>
      <c r="AP25" s="55">
        <f t="shared" ca="1" si="15"/>
        <v>0.83419983649271345</v>
      </c>
      <c r="AQ25" s="55">
        <v>24</v>
      </c>
      <c r="AR25" s="56" t="s">
        <v>46</v>
      </c>
      <c r="AS25" s="55">
        <f t="shared" ca="1" si="16"/>
        <v>0.78836255260510102</v>
      </c>
      <c r="AT25" s="55">
        <v>24</v>
      </c>
      <c r="AU25" s="56" t="s">
        <v>46</v>
      </c>
      <c r="AV25" s="55">
        <f t="shared" ca="1" si="17"/>
        <v>0.2307136180047491</v>
      </c>
      <c r="AW25" s="55">
        <v>24</v>
      </c>
      <c r="AX25" s="56" t="s">
        <v>1</v>
      </c>
      <c r="AY25" s="55">
        <f t="shared" ca="1" si="18"/>
        <v>2.5341298031757775E-2</v>
      </c>
      <c r="AZ25" s="55">
        <v>24</v>
      </c>
      <c r="BA25" s="56" t="s">
        <v>46</v>
      </c>
      <c r="BB25" s="55">
        <f t="shared" ca="1" si="19"/>
        <v>0.62852788207879084</v>
      </c>
      <c r="BC25" s="55">
        <v>24</v>
      </c>
      <c r="BD25" s="56" t="s">
        <v>23</v>
      </c>
      <c r="BE25" s="55">
        <f t="shared" ca="1" si="20"/>
        <v>0.14448086850123198</v>
      </c>
      <c r="BF25" s="55">
        <v>24</v>
      </c>
      <c r="BG25" s="56" t="s">
        <v>46</v>
      </c>
      <c r="BH25" s="55">
        <f t="shared" ca="1" si="21"/>
        <v>3.6304237438780085E-3</v>
      </c>
      <c r="BI25" s="55">
        <v>24</v>
      </c>
      <c r="BJ25" s="56" t="s">
        <v>22</v>
      </c>
    </row>
    <row r="26" spans="2:62" ht="20.100000000000001" customHeight="1" x14ac:dyDescent="0.25">
      <c r="B26" s="206" t="s">
        <v>98</v>
      </c>
      <c r="C26" s="207"/>
      <c r="D26" s="207"/>
      <c r="E26" s="207"/>
      <c r="F26" s="207"/>
      <c r="G26" s="207"/>
      <c r="H26" s="207"/>
      <c r="I26" s="207"/>
      <c r="J26" s="208"/>
      <c r="K26" s="203">
        <v>1</v>
      </c>
      <c r="L26" s="204"/>
      <c r="M26" s="205"/>
      <c r="N26" s="203">
        <v>2</v>
      </c>
      <c r="O26" s="204"/>
      <c r="P26" s="205"/>
      <c r="Q26" s="203">
        <v>3</v>
      </c>
      <c r="R26" s="204"/>
      <c r="S26" s="205"/>
      <c r="T26" s="203">
        <v>4</v>
      </c>
      <c r="U26" s="204"/>
      <c r="V26" s="205"/>
      <c r="W26" s="203">
        <v>5</v>
      </c>
      <c r="X26" s="204"/>
      <c r="Y26" s="205"/>
      <c r="Z26" s="203">
        <v>6</v>
      </c>
      <c r="AA26" s="204"/>
      <c r="AB26" s="205"/>
      <c r="AD26" s="55">
        <f t="shared" ca="1" si="11"/>
        <v>0.50687940371417761</v>
      </c>
      <c r="AE26" s="55">
        <v>25</v>
      </c>
      <c r="AF26" s="55" t="s">
        <v>31</v>
      </c>
      <c r="AG26" s="55">
        <f t="shared" ca="1" si="12"/>
        <v>0.69079789451660156</v>
      </c>
      <c r="AH26" s="55">
        <v>25</v>
      </c>
      <c r="AI26" s="55" t="s">
        <v>30</v>
      </c>
      <c r="AJ26" s="55">
        <f t="shared" ca="1" si="13"/>
        <v>0.83727523957239292</v>
      </c>
      <c r="AK26" s="55">
        <v>25</v>
      </c>
      <c r="AL26" s="56" t="s">
        <v>36</v>
      </c>
      <c r="AM26" s="58">
        <f t="shared" ca="1" si="14"/>
        <v>0.79064584503819613</v>
      </c>
      <c r="AN26" s="55">
        <v>25</v>
      </c>
      <c r="AO26" s="56" t="s">
        <v>21</v>
      </c>
      <c r="AP26" s="55">
        <f t="shared" ca="1" si="15"/>
        <v>0.63801358661542784</v>
      </c>
      <c r="AQ26" s="55">
        <v>25</v>
      </c>
      <c r="AR26" s="56" t="s">
        <v>25</v>
      </c>
      <c r="AS26" s="55">
        <f t="shared" ca="1" si="16"/>
        <v>0.951943818368296</v>
      </c>
      <c r="AT26" s="55">
        <v>25</v>
      </c>
      <c r="AU26" s="56" t="s">
        <v>21</v>
      </c>
      <c r="AV26" s="55">
        <f t="shared" ca="1" si="17"/>
        <v>0.24344544166845739</v>
      </c>
      <c r="AW26" s="55">
        <v>25</v>
      </c>
      <c r="AX26" s="56" t="s">
        <v>36</v>
      </c>
      <c r="AY26" s="55">
        <f t="shared" ca="1" si="18"/>
        <v>0.47204860044254837</v>
      </c>
      <c r="AZ26" s="55">
        <v>25</v>
      </c>
      <c r="BA26" s="56" t="s">
        <v>21</v>
      </c>
      <c r="BB26" s="55">
        <f t="shared" ca="1" si="19"/>
        <v>0.79748696913032469</v>
      </c>
      <c r="BC26" s="55">
        <v>25</v>
      </c>
      <c r="BD26" s="56" t="s">
        <v>36</v>
      </c>
      <c r="BE26" s="55">
        <f t="shared" ca="1" si="20"/>
        <v>0.22764592688625429</v>
      </c>
      <c r="BF26" s="55">
        <v>25</v>
      </c>
      <c r="BG26" s="56" t="s">
        <v>21</v>
      </c>
      <c r="BH26" s="55">
        <f t="shared" ca="1" si="21"/>
        <v>0.96124823117095126</v>
      </c>
      <c r="BI26" s="55">
        <v>25</v>
      </c>
      <c r="BJ26" s="56" t="s">
        <v>36</v>
      </c>
    </row>
    <row r="27" spans="2:62" ht="20.100000000000001" customHeight="1" x14ac:dyDescent="0.25">
      <c r="B27" s="209"/>
      <c r="C27" s="210"/>
      <c r="D27" s="210"/>
      <c r="E27" s="210"/>
      <c r="F27" s="210"/>
      <c r="G27" s="210"/>
      <c r="H27" s="210"/>
      <c r="I27" s="210"/>
      <c r="J27" s="211"/>
      <c r="K27" s="203">
        <v>1</v>
      </c>
      <c r="L27" s="204"/>
      <c r="M27" s="205"/>
      <c r="N27" s="203">
        <v>2</v>
      </c>
      <c r="O27" s="204"/>
      <c r="P27" s="205"/>
      <c r="Q27" s="203">
        <v>8</v>
      </c>
      <c r="R27" s="204"/>
      <c r="S27" s="205"/>
      <c r="T27" s="203">
        <v>1</v>
      </c>
      <c r="U27" s="204"/>
      <c r="V27" s="205"/>
      <c r="W27" s="203">
        <v>11</v>
      </c>
      <c r="X27" s="204"/>
      <c r="Y27" s="205"/>
      <c r="Z27" s="203">
        <v>4</v>
      </c>
      <c r="AA27" s="204"/>
      <c r="AB27" s="205"/>
      <c r="AD27" s="55">
        <f t="shared" ca="1" si="11"/>
        <v>0.14412921539768464</v>
      </c>
      <c r="AE27" s="55">
        <v>26</v>
      </c>
      <c r="AF27" s="55" t="s">
        <v>8</v>
      </c>
      <c r="AG27" s="55">
        <f t="shared" ca="1" si="12"/>
        <v>0.80069545035896184</v>
      </c>
      <c r="AH27" s="55">
        <v>26</v>
      </c>
      <c r="AI27" s="55" t="s">
        <v>4</v>
      </c>
      <c r="AJ27" s="55">
        <f t="shared" ca="1" si="13"/>
        <v>0.58115190515167081</v>
      </c>
      <c r="AK27" s="55">
        <v>26</v>
      </c>
      <c r="AL27" s="56" t="s">
        <v>29</v>
      </c>
      <c r="AM27" s="58">
        <f t="shared" ca="1" si="14"/>
        <v>0.7276354638216963</v>
      </c>
      <c r="AN27" s="55">
        <v>26</v>
      </c>
      <c r="AO27" s="56" t="s">
        <v>47</v>
      </c>
      <c r="AP27" s="55">
        <f t="shared" ca="1" si="15"/>
        <v>0.92775419672278459</v>
      </c>
      <c r="AQ27" s="55">
        <v>26</v>
      </c>
      <c r="AR27" s="56" t="s">
        <v>26</v>
      </c>
      <c r="AS27" s="55">
        <f t="shared" ca="1" si="16"/>
        <v>5.6493095106010194E-2</v>
      </c>
      <c r="AT27" s="55">
        <v>26</v>
      </c>
      <c r="AU27" s="56" t="s">
        <v>47</v>
      </c>
      <c r="AV27" s="55">
        <f t="shared" ca="1" si="17"/>
        <v>0.6138694625839487</v>
      </c>
      <c r="AW27" s="55">
        <v>26</v>
      </c>
      <c r="AX27" s="56" t="s">
        <v>24</v>
      </c>
      <c r="AY27" s="55">
        <f t="shared" ca="1" si="18"/>
        <v>0.60660357006346055</v>
      </c>
      <c r="AZ27" s="55">
        <v>26</v>
      </c>
      <c r="BA27" s="56" t="s">
        <v>47</v>
      </c>
      <c r="BB27" s="55">
        <f t="shared" ca="1" si="19"/>
        <v>0.56247766356198792</v>
      </c>
      <c r="BC27" s="55">
        <v>26</v>
      </c>
      <c r="BD27" s="56" t="s">
        <v>1</v>
      </c>
      <c r="BE27" s="55">
        <f t="shared" ca="1" si="20"/>
        <v>0.30836386513815417</v>
      </c>
      <c r="BF27" s="55">
        <v>26</v>
      </c>
      <c r="BG27" s="56" t="s">
        <v>47</v>
      </c>
      <c r="BH27" s="55">
        <f t="shared" ca="1" si="21"/>
        <v>0.73597062650997025</v>
      </c>
      <c r="BI27" s="55">
        <v>26</v>
      </c>
      <c r="BJ27" s="56" t="s">
        <v>23</v>
      </c>
    </row>
    <row r="28" spans="2:62" ht="20.100000000000001" customHeight="1" x14ac:dyDescent="0.35">
      <c r="B28" s="194" t="s">
        <v>137</v>
      </c>
      <c r="C28" s="219"/>
      <c r="D28" s="219"/>
      <c r="E28" s="219"/>
      <c r="F28" s="219"/>
      <c r="G28" s="219"/>
      <c r="H28" s="219"/>
      <c r="I28" s="219"/>
      <c r="J28" s="219"/>
      <c r="K28" s="220"/>
      <c r="L28" s="221"/>
      <c r="M28" s="221"/>
      <c r="N28" s="221"/>
      <c r="O28" s="221"/>
      <c r="P28" s="221"/>
      <c r="Q28" s="221"/>
      <c r="R28" s="221"/>
      <c r="S28" s="221"/>
      <c r="T28" s="221"/>
      <c r="U28" s="221"/>
      <c r="V28" s="221"/>
      <c r="W28" s="221"/>
      <c r="X28" s="221"/>
      <c r="Y28" s="221"/>
      <c r="Z28" s="221"/>
      <c r="AA28" s="221"/>
      <c r="AB28" s="222"/>
      <c r="AD28" s="178" t="s">
        <v>53</v>
      </c>
      <c r="AE28" s="178" t="s">
        <v>52</v>
      </c>
      <c r="AF28" s="179"/>
      <c r="AG28" s="55">
        <f t="shared" ca="1" si="12"/>
        <v>0.39669210891117501</v>
      </c>
      <c r="AH28" s="55">
        <v>27</v>
      </c>
      <c r="AI28" s="55" t="s">
        <v>31</v>
      </c>
      <c r="AJ28" s="55">
        <f t="shared" ca="1" si="13"/>
        <v>0.30897553336447203</v>
      </c>
      <c r="AK28" s="55">
        <v>27</v>
      </c>
      <c r="AL28" s="56" t="s">
        <v>30</v>
      </c>
      <c r="AM28" s="58">
        <f t="shared" ca="1" si="14"/>
        <v>2.4894481517622413E-2</v>
      </c>
      <c r="AN28" s="55">
        <v>27</v>
      </c>
      <c r="AO28" s="56" t="s">
        <v>22</v>
      </c>
      <c r="AP28" s="55">
        <f t="shared" ca="1" si="15"/>
        <v>8.4194826452980265E-2</v>
      </c>
      <c r="AQ28" s="55">
        <v>27</v>
      </c>
      <c r="AR28" s="56" t="s">
        <v>61</v>
      </c>
      <c r="AS28" s="55">
        <f t="shared" ca="1" si="16"/>
        <v>0.28634033716009044</v>
      </c>
      <c r="AT28" s="55">
        <v>27</v>
      </c>
      <c r="AU28" s="56" t="s">
        <v>22</v>
      </c>
      <c r="AV28" s="55">
        <f t="shared" ca="1" si="17"/>
        <v>0.7747576320323265</v>
      </c>
      <c r="AW28" s="55">
        <v>27</v>
      </c>
      <c r="AX28" s="56" t="s">
        <v>25</v>
      </c>
      <c r="AY28" s="55">
        <f t="shared" ca="1" si="18"/>
        <v>0.47630817643893275</v>
      </c>
      <c r="AZ28" s="55">
        <v>27</v>
      </c>
      <c r="BA28" s="56" t="s">
        <v>22</v>
      </c>
      <c r="BB28" s="55">
        <f t="shared" ca="1" si="19"/>
        <v>0.164356454923411</v>
      </c>
      <c r="BC28" s="55">
        <v>27</v>
      </c>
      <c r="BD28" s="56" t="s">
        <v>24</v>
      </c>
      <c r="BE28" s="55">
        <f t="shared" ca="1" si="20"/>
        <v>0.70999289181240088</v>
      </c>
      <c r="BF28" s="55">
        <v>27</v>
      </c>
      <c r="BG28" s="56" t="s">
        <v>22</v>
      </c>
      <c r="BH28" s="55">
        <f t="shared" ca="1" si="21"/>
        <v>0.28583738031683736</v>
      </c>
      <c r="BI28" s="55">
        <v>27</v>
      </c>
      <c r="BJ28" s="56" t="s">
        <v>61</v>
      </c>
    </row>
    <row r="29" spans="2:62" ht="20.100000000000001" customHeight="1" x14ac:dyDescent="0.25">
      <c r="B29" s="223" t="s">
        <v>138</v>
      </c>
      <c r="C29" s="224"/>
      <c r="D29" s="224"/>
      <c r="E29" s="224"/>
      <c r="F29" s="224"/>
      <c r="G29" s="224"/>
      <c r="H29" s="224"/>
      <c r="I29" s="224"/>
      <c r="J29" s="224"/>
      <c r="K29" s="224"/>
      <c r="L29" s="224"/>
      <c r="M29" s="224"/>
      <c r="N29" s="224"/>
      <c r="O29" s="224"/>
      <c r="P29" s="224"/>
      <c r="Q29" s="224"/>
      <c r="R29" s="224"/>
      <c r="S29" s="224"/>
      <c r="T29" s="224"/>
      <c r="U29" s="224"/>
      <c r="V29" s="224"/>
      <c r="W29" s="224"/>
      <c r="X29" s="224"/>
      <c r="Y29" s="224"/>
      <c r="Z29" s="224"/>
      <c r="AA29" s="224"/>
      <c r="AB29" s="225"/>
      <c r="AD29" s="179"/>
      <c r="AE29" s="179"/>
      <c r="AF29" s="179"/>
      <c r="AG29" s="55">
        <f t="shared" ca="1" si="12"/>
        <v>0.99395017154340415</v>
      </c>
      <c r="AH29" s="55">
        <v>28</v>
      </c>
      <c r="AI29" s="55" t="s">
        <v>8</v>
      </c>
      <c r="AJ29" s="55">
        <f t="shared" ca="1" si="13"/>
        <v>0.78479426505442496</v>
      </c>
      <c r="AK29" s="55">
        <v>28</v>
      </c>
      <c r="AL29" s="56" t="s">
        <v>4</v>
      </c>
      <c r="AM29" s="58">
        <f t="shared" ca="1" si="14"/>
        <v>0.85264842830938969</v>
      </c>
      <c r="AN29" s="55">
        <v>28</v>
      </c>
      <c r="AO29" s="56" t="s">
        <v>48</v>
      </c>
      <c r="AP29" s="55">
        <f t="shared" ca="1" si="15"/>
        <v>0.97822054664932967</v>
      </c>
      <c r="AQ29" s="55">
        <v>28</v>
      </c>
      <c r="AR29" s="56" t="s">
        <v>27</v>
      </c>
      <c r="AS29" s="55">
        <f t="shared" ca="1" si="16"/>
        <v>0.38289071193224955</v>
      </c>
      <c r="AT29" s="55">
        <v>28</v>
      </c>
      <c r="AU29" s="56" t="s">
        <v>48</v>
      </c>
      <c r="AV29" s="55">
        <f t="shared" ca="1" si="17"/>
        <v>0.27316567826773941</v>
      </c>
      <c r="AW29" s="55">
        <v>28</v>
      </c>
      <c r="AX29" s="56" t="s">
        <v>48</v>
      </c>
      <c r="AY29" s="55">
        <f t="shared" ca="1" si="18"/>
        <v>0.82554805319844393</v>
      </c>
      <c r="AZ29" s="55">
        <v>28</v>
      </c>
      <c r="BA29" s="56" t="s">
        <v>48</v>
      </c>
      <c r="BB29" s="55">
        <f t="shared" ca="1" si="19"/>
        <v>0.69167943589798364</v>
      </c>
      <c r="BC29" s="55">
        <v>28</v>
      </c>
      <c r="BD29" s="56" t="s">
        <v>48</v>
      </c>
      <c r="BE29" s="55">
        <f t="shared" ca="1" si="20"/>
        <v>0.86452968647493644</v>
      </c>
      <c r="BF29" s="55">
        <v>28</v>
      </c>
      <c r="BG29" s="56" t="s">
        <v>48</v>
      </c>
      <c r="BH29" s="55">
        <f t="shared" ca="1" si="21"/>
        <v>0.14978687609293551</v>
      </c>
      <c r="BI29" s="55">
        <v>28</v>
      </c>
      <c r="BJ29" s="56" t="s">
        <v>1</v>
      </c>
    </row>
    <row r="30" spans="2:62" ht="20.100000000000001" customHeight="1" x14ac:dyDescent="0.3">
      <c r="B30" s="50"/>
      <c r="C30" s="51"/>
      <c r="D30" s="51"/>
      <c r="E30" s="51"/>
      <c r="F30" s="51"/>
      <c r="G30" s="52" t="str">
        <f t="shared" ref="G30:L30" ca="1" si="22">CHAR(RANDBETWEEN(65,90))</f>
        <v>U</v>
      </c>
      <c r="H30" s="52" t="str">
        <f t="shared" ca="1" si="22"/>
        <v>X</v>
      </c>
      <c r="I30" s="52" t="str">
        <f t="shared" ca="1" si="22"/>
        <v>F</v>
      </c>
      <c r="J30" s="52" t="str">
        <f t="shared" ca="1" si="22"/>
        <v>O</v>
      </c>
      <c r="K30" s="52" t="str">
        <f t="shared" ca="1" si="22"/>
        <v>T</v>
      </c>
      <c r="L30" s="52" t="str">
        <f t="shared" ca="1" si="22"/>
        <v>Z</v>
      </c>
      <c r="M30" s="53"/>
      <c r="N30" s="52" t="str">
        <f t="shared" ref="N30:S30" ca="1" si="23">CHAR(RANDBETWEEN(65,90))</f>
        <v>P</v>
      </c>
      <c r="O30" s="52" t="str">
        <f t="shared" ca="1" si="23"/>
        <v>J</v>
      </c>
      <c r="P30" s="52" t="str">
        <f t="shared" ca="1" si="23"/>
        <v>Q</v>
      </c>
      <c r="Q30" s="52" t="str">
        <f t="shared" ca="1" si="23"/>
        <v>C</v>
      </c>
      <c r="R30" s="52" t="str">
        <f t="shared" ca="1" si="23"/>
        <v>M</v>
      </c>
      <c r="S30" s="52" t="str">
        <f t="shared" ca="1" si="23"/>
        <v>X</v>
      </c>
      <c r="T30" s="53"/>
      <c r="U30" s="52" t="s">
        <v>4</v>
      </c>
      <c r="V30" s="52" t="s">
        <v>4</v>
      </c>
      <c r="W30" s="52" t="str">
        <f ca="1">CHAR(RANDBETWEEN(65,90))</f>
        <v>J</v>
      </c>
      <c r="X30" s="51"/>
      <c r="Y30" s="51"/>
      <c r="Z30" s="51"/>
      <c r="AA30" s="51"/>
      <c r="AB30" s="54"/>
      <c r="AD30" s="55"/>
      <c r="AE30" s="55"/>
      <c r="AF30" s="55"/>
      <c r="AG30" s="55">
        <f t="shared" ca="1" si="12"/>
        <v>0.25128330739374005</v>
      </c>
      <c r="AH30" s="55">
        <v>29</v>
      </c>
      <c r="AI30" s="55">
        <v>29</v>
      </c>
      <c r="AJ30" s="55">
        <f t="shared" ca="1" si="13"/>
        <v>0.92593742841942073</v>
      </c>
      <c r="AK30" s="55">
        <v>29</v>
      </c>
      <c r="AL30" s="56" t="s">
        <v>31</v>
      </c>
      <c r="AM30" s="58">
        <f t="shared" ca="1" si="14"/>
        <v>1.3838071707953592E-2</v>
      </c>
      <c r="AN30" s="55">
        <v>29</v>
      </c>
      <c r="AO30" s="56" t="s">
        <v>23</v>
      </c>
      <c r="AP30" s="55">
        <f t="shared" ca="1" si="15"/>
        <v>0.63368981947087444</v>
      </c>
      <c r="AQ30" s="55">
        <v>29</v>
      </c>
      <c r="AR30" s="56" t="s">
        <v>28</v>
      </c>
      <c r="AS30" s="55">
        <f t="shared" ca="1" si="16"/>
        <v>0.81679565857168446</v>
      </c>
      <c r="AT30" s="55">
        <v>29</v>
      </c>
      <c r="AU30" s="56" t="s">
        <v>23</v>
      </c>
      <c r="AV30" s="55">
        <f t="shared" ca="1" si="17"/>
        <v>0.30307389962518527</v>
      </c>
      <c r="AW30" s="55">
        <v>29</v>
      </c>
      <c r="AX30" s="56" t="s">
        <v>26</v>
      </c>
      <c r="AY30" s="55">
        <f t="shared" ca="1" si="18"/>
        <v>0.55768877797503957</v>
      </c>
      <c r="AZ30" s="55">
        <v>29</v>
      </c>
      <c r="BA30" s="56" t="s">
        <v>23</v>
      </c>
      <c r="BB30" s="55">
        <f t="shared" ca="1" si="19"/>
        <v>0.7245311317470734</v>
      </c>
      <c r="BC30" s="55">
        <v>29</v>
      </c>
      <c r="BD30" s="56" t="s">
        <v>25</v>
      </c>
      <c r="BE30" s="55">
        <f t="shared" ca="1" si="20"/>
        <v>0.59899040489430411</v>
      </c>
      <c r="BF30" s="55">
        <v>29</v>
      </c>
      <c r="BG30" s="56" t="s">
        <v>23</v>
      </c>
      <c r="BH30" s="55">
        <f t="shared" ca="1" si="21"/>
        <v>0.29707714405917551</v>
      </c>
      <c r="BI30" s="55">
        <v>29</v>
      </c>
      <c r="BJ30" s="56" t="s">
        <v>79</v>
      </c>
    </row>
    <row r="31" spans="2:62" ht="20.100000000000001" customHeight="1" x14ac:dyDescent="0.3">
      <c r="AD31" s="55"/>
      <c r="AE31" s="55"/>
      <c r="AF31" s="55"/>
      <c r="AG31" s="178" t="s">
        <v>53</v>
      </c>
      <c r="AH31" s="178">
        <v>29</v>
      </c>
      <c r="AI31" s="179"/>
      <c r="AJ31" s="55">
        <f t="shared" ca="1" si="13"/>
        <v>0.96831691517212259</v>
      </c>
      <c r="AK31" s="55">
        <v>30</v>
      </c>
      <c r="AL31" s="56" t="s">
        <v>8</v>
      </c>
      <c r="AM31" s="58">
        <f t="shared" ca="1" si="14"/>
        <v>0.78834153234830895</v>
      </c>
      <c r="AN31" s="55">
        <v>30</v>
      </c>
      <c r="AO31" s="56" t="s">
        <v>49</v>
      </c>
      <c r="AP31" s="55">
        <f t="shared" ca="1" si="15"/>
        <v>0.38923046821407592</v>
      </c>
      <c r="AQ31" s="55">
        <v>30</v>
      </c>
      <c r="AR31" s="56" t="s">
        <v>49</v>
      </c>
      <c r="AS31" s="55">
        <f t="shared" ca="1" si="16"/>
        <v>0.46391740473545451</v>
      </c>
      <c r="AT31" s="55">
        <v>30</v>
      </c>
      <c r="AU31" s="56" t="s">
        <v>49</v>
      </c>
      <c r="AV31" s="55">
        <f t="shared" ca="1" si="17"/>
        <v>0.16078957021400542</v>
      </c>
      <c r="AW31" s="55">
        <v>30</v>
      </c>
      <c r="AX31" s="56" t="s">
        <v>27</v>
      </c>
      <c r="AY31" s="55">
        <f t="shared" ca="1" si="18"/>
        <v>0.86896604663732391</v>
      </c>
      <c r="AZ31" s="55">
        <v>30</v>
      </c>
      <c r="BA31" s="56" t="s">
        <v>49</v>
      </c>
      <c r="BB31" s="55">
        <f t="shared" ca="1" si="19"/>
        <v>0.32645302229400408</v>
      </c>
      <c r="BC31" s="55">
        <v>30</v>
      </c>
      <c r="BD31" s="56" t="s">
        <v>49</v>
      </c>
      <c r="BE31" s="55">
        <f t="shared" ca="1" si="20"/>
        <v>4.0645463981543339E-2</v>
      </c>
      <c r="BF31" s="55">
        <v>30</v>
      </c>
      <c r="BG31" s="56" t="s">
        <v>49</v>
      </c>
      <c r="BH31" s="55">
        <f t="shared" ca="1" si="21"/>
        <v>0.82507973418863267</v>
      </c>
      <c r="BI31" s="55">
        <v>30</v>
      </c>
      <c r="BJ31" s="56" t="s">
        <v>24</v>
      </c>
    </row>
    <row r="32" spans="2:62" ht="20.100000000000001" customHeight="1" x14ac:dyDescent="0.3">
      <c r="AD32" s="55"/>
      <c r="AE32" s="55"/>
      <c r="AF32" s="55"/>
      <c r="AG32" s="179"/>
      <c r="AH32" s="179"/>
      <c r="AI32" s="179"/>
      <c r="AJ32" s="55">
        <f t="shared" ca="1" si="13"/>
        <v>0.88823308790605571</v>
      </c>
      <c r="AK32" s="55">
        <v>31</v>
      </c>
      <c r="AL32" s="56" t="s">
        <v>37</v>
      </c>
      <c r="AM32" s="58">
        <f t="shared" ca="1" si="14"/>
        <v>0.91180612895026358</v>
      </c>
      <c r="AN32" s="55">
        <v>31</v>
      </c>
      <c r="AO32" s="56" t="s">
        <v>1</v>
      </c>
      <c r="AP32" s="55">
        <f t="shared" ca="1" si="15"/>
        <v>0.19678671702876338</v>
      </c>
      <c r="AQ32" s="55">
        <v>31</v>
      </c>
      <c r="AR32" s="56" t="s">
        <v>29</v>
      </c>
      <c r="AS32" s="55">
        <f t="shared" ca="1" si="16"/>
        <v>0.51081758220271911</v>
      </c>
      <c r="AT32" s="55">
        <v>31</v>
      </c>
      <c r="AU32" s="56" t="s">
        <v>1</v>
      </c>
      <c r="AV32" s="55">
        <f t="shared" ca="1" si="17"/>
        <v>0.99828330741240534</v>
      </c>
      <c r="AW32" s="55">
        <v>31</v>
      </c>
      <c r="AX32" s="56" t="s">
        <v>37</v>
      </c>
      <c r="AY32" s="55">
        <f t="shared" ca="1" si="18"/>
        <v>7.4396495842922183E-2</v>
      </c>
      <c r="AZ32" s="55">
        <v>31</v>
      </c>
      <c r="BA32" s="56" t="s">
        <v>1</v>
      </c>
      <c r="BB32" s="55">
        <f t="shared" ca="1" si="19"/>
        <v>0.63862517678350117</v>
      </c>
      <c r="BC32" s="55">
        <v>31</v>
      </c>
      <c r="BD32" s="56" t="s">
        <v>26</v>
      </c>
      <c r="BE32" s="55">
        <f t="shared" ca="1" si="20"/>
        <v>0.27449385943819649</v>
      </c>
      <c r="BF32" s="55">
        <v>31</v>
      </c>
      <c r="BG32" s="56" t="s">
        <v>1</v>
      </c>
      <c r="BH32" s="55">
        <f t="shared" ca="1" si="21"/>
        <v>2.067262000201775E-2</v>
      </c>
      <c r="BI32" s="55">
        <v>31</v>
      </c>
      <c r="BJ32" s="56" t="s">
        <v>25</v>
      </c>
    </row>
    <row r="33" spans="30:62" ht="20.100000000000001" customHeight="1" x14ac:dyDescent="0.3">
      <c r="AD33" s="55"/>
      <c r="AE33" s="55"/>
      <c r="AF33" s="55"/>
      <c r="AG33" s="55"/>
      <c r="AH33" s="55"/>
      <c r="AI33" s="55"/>
      <c r="AJ33" s="178" t="s">
        <v>53</v>
      </c>
      <c r="AK33" s="178">
        <v>31</v>
      </c>
      <c r="AL33" s="179"/>
      <c r="AM33" s="58">
        <f t="shared" ca="1" si="14"/>
        <v>0.59959550220175151</v>
      </c>
      <c r="AN33" s="55">
        <v>32</v>
      </c>
      <c r="AO33" s="56" t="s">
        <v>50</v>
      </c>
      <c r="AP33" s="55">
        <f t="shared" ca="1" si="15"/>
        <v>0.30126859943040973</v>
      </c>
      <c r="AQ33" s="55">
        <v>32</v>
      </c>
      <c r="AR33" s="56" t="s">
        <v>30</v>
      </c>
      <c r="AS33" s="55">
        <f t="shared" ca="1" si="16"/>
        <v>0.37259080736767414</v>
      </c>
      <c r="AT33" s="55">
        <v>32</v>
      </c>
      <c r="AU33" s="56" t="s">
        <v>50</v>
      </c>
      <c r="AV33" s="55">
        <f t="shared" ca="1" si="17"/>
        <v>0.26681494879414536</v>
      </c>
      <c r="AW33" s="55">
        <v>32</v>
      </c>
      <c r="AX33" s="56" t="s">
        <v>28</v>
      </c>
      <c r="AY33" s="55">
        <f t="shared" ca="1" si="18"/>
        <v>0.42907927819155145</v>
      </c>
      <c r="AZ33" s="55">
        <v>32</v>
      </c>
      <c r="BA33" s="56" t="s">
        <v>50</v>
      </c>
      <c r="BB33" s="55">
        <f t="shared" ca="1" si="19"/>
        <v>0.12338561042020679</v>
      </c>
      <c r="BC33" s="55">
        <v>32</v>
      </c>
      <c r="BD33" s="56" t="s">
        <v>27</v>
      </c>
      <c r="BE33" s="55">
        <f t="shared" ca="1" si="20"/>
        <v>0.38071171006387483</v>
      </c>
      <c r="BF33" s="55">
        <v>32</v>
      </c>
      <c r="BG33" s="56" t="s">
        <v>50</v>
      </c>
      <c r="BH33" s="55">
        <f t="shared" ca="1" si="21"/>
        <v>0.77468490427373771</v>
      </c>
      <c r="BI33" s="55">
        <v>32</v>
      </c>
      <c r="BJ33" s="56" t="s">
        <v>50</v>
      </c>
    </row>
    <row r="34" spans="30:62" ht="20.100000000000001" customHeight="1" x14ac:dyDescent="0.3">
      <c r="AD34" s="55"/>
      <c r="AE34" s="55"/>
      <c r="AF34" s="55"/>
      <c r="AG34" s="55"/>
      <c r="AH34" s="55"/>
      <c r="AI34" s="55"/>
      <c r="AJ34" s="178"/>
      <c r="AK34" s="179"/>
      <c r="AL34" s="179"/>
      <c r="AM34" s="58">
        <f t="shared" ca="1" si="14"/>
        <v>0.66629039709876214</v>
      </c>
      <c r="AN34" s="55">
        <v>33</v>
      </c>
      <c r="AO34" s="56" t="s">
        <v>24</v>
      </c>
      <c r="AP34" s="55">
        <f t="shared" ca="1" si="15"/>
        <v>6.8264443912038453E-2</v>
      </c>
      <c r="AQ34" s="55">
        <v>33</v>
      </c>
      <c r="AR34" s="56" t="s">
        <v>4</v>
      </c>
      <c r="AS34" s="55">
        <f t="shared" ca="1" si="16"/>
        <v>0.88947112849052923</v>
      </c>
      <c r="AT34" s="55">
        <v>33</v>
      </c>
      <c r="AU34" s="56" t="s">
        <v>24</v>
      </c>
      <c r="AV34" s="55">
        <f t="shared" ca="1" si="17"/>
        <v>0.15974422897957019</v>
      </c>
      <c r="AW34" s="55">
        <v>33</v>
      </c>
      <c r="AX34" s="56" t="s">
        <v>67</v>
      </c>
      <c r="AY34" s="55">
        <f t="shared" ca="1" si="18"/>
        <v>0.64838116385437339</v>
      </c>
      <c r="AZ34" s="55">
        <v>33</v>
      </c>
      <c r="BA34" s="56" t="s">
        <v>24</v>
      </c>
      <c r="BB34" s="55">
        <f t="shared" ca="1" si="19"/>
        <v>0.94190237952045364</v>
      </c>
      <c r="BC34" s="55">
        <v>33</v>
      </c>
      <c r="BD34" s="56" t="s">
        <v>67</v>
      </c>
      <c r="BE34" s="55">
        <f t="shared" ca="1" si="20"/>
        <v>0.41302237495144145</v>
      </c>
      <c r="BF34" s="55">
        <v>33</v>
      </c>
      <c r="BG34" s="56" t="s">
        <v>24</v>
      </c>
      <c r="BH34" s="55">
        <f t="shared" ca="1" si="21"/>
        <v>0.49385219372642253</v>
      </c>
      <c r="BI34" s="55">
        <v>33</v>
      </c>
      <c r="BJ34" s="56" t="s">
        <v>26</v>
      </c>
    </row>
    <row r="35" spans="30:62" ht="20.100000000000001" customHeight="1" x14ac:dyDescent="0.3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14"/>
        <v>0.69525052153214206</v>
      </c>
      <c r="AN35" s="55">
        <v>34</v>
      </c>
      <c r="AO35" s="56" t="s">
        <v>51</v>
      </c>
      <c r="AP35" s="55">
        <f t="shared" ca="1" si="15"/>
        <v>6.5048668853942004E-2</v>
      </c>
      <c r="AQ35" s="55">
        <v>34</v>
      </c>
      <c r="AR35" s="56" t="s">
        <v>51</v>
      </c>
      <c r="AS35" s="55">
        <f t="shared" ca="1" si="16"/>
        <v>0.49108340131386141</v>
      </c>
      <c r="AT35" s="55">
        <v>34</v>
      </c>
      <c r="AU35" s="56" t="s">
        <v>51</v>
      </c>
      <c r="AV35" s="55">
        <f t="shared" ca="1" si="17"/>
        <v>1.9850094423693565E-2</v>
      </c>
      <c r="AW35" s="55">
        <v>34</v>
      </c>
      <c r="AX35" s="56" t="s">
        <v>29</v>
      </c>
      <c r="AY35" s="55">
        <f t="shared" ca="1" si="18"/>
        <v>0.1954638270385749</v>
      </c>
      <c r="AZ35" s="55">
        <v>34</v>
      </c>
      <c r="BA35" s="56" t="s">
        <v>51</v>
      </c>
      <c r="BB35" s="55">
        <f t="shared" ca="1" si="19"/>
        <v>0.48701073490799873</v>
      </c>
      <c r="BC35" s="55">
        <v>34</v>
      </c>
      <c r="BD35" s="56" t="s">
        <v>28</v>
      </c>
      <c r="BE35" s="55">
        <f t="shared" ca="1" si="20"/>
        <v>0.13352076093255216</v>
      </c>
      <c r="BF35" s="55">
        <v>34</v>
      </c>
      <c r="BG35" s="56" t="s">
        <v>51</v>
      </c>
      <c r="BH35" s="55">
        <f t="shared" ca="1" si="21"/>
        <v>1.8420357729380665E-3</v>
      </c>
      <c r="BI35" s="55">
        <v>34</v>
      </c>
      <c r="BJ35" s="56" t="s">
        <v>51</v>
      </c>
    </row>
    <row r="36" spans="30:62" ht="20.100000000000001" customHeight="1" x14ac:dyDescent="0.3">
      <c r="AD36" s="55"/>
      <c r="AE36" s="55"/>
      <c r="AF36" s="55"/>
      <c r="AG36" s="55"/>
      <c r="AH36" s="55"/>
      <c r="AI36" s="55"/>
      <c r="AJ36" s="55"/>
      <c r="AK36" s="55"/>
      <c r="AL36" s="56"/>
      <c r="AM36" s="177" t="s">
        <v>53</v>
      </c>
      <c r="AN36" s="178">
        <v>34</v>
      </c>
      <c r="AO36" s="179"/>
      <c r="AP36" s="55">
        <f t="shared" ca="1" si="15"/>
        <v>0.12048100695522324</v>
      </c>
      <c r="AQ36" s="55">
        <v>35</v>
      </c>
      <c r="AR36" s="56" t="s">
        <v>31</v>
      </c>
      <c r="AS36" s="55">
        <f t="shared" ca="1" si="16"/>
        <v>0.23967145420083236</v>
      </c>
      <c r="AT36" s="55">
        <v>35</v>
      </c>
      <c r="AU36" s="56" t="s">
        <v>25</v>
      </c>
      <c r="AV36" s="55">
        <f t="shared" ca="1" si="17"/>
        <v>0.87982148336756083</v>
      </c>
      <c r="AW36" s="55">
        <v>35</v>
      </c>
      <c r="AX36" s="56" t="s">
        <v>30</v>
      </c>
      <c r="AY36" s="55">
        <f t="shared" ca="1" si="18"/>
        <v>0.18261134030400727</v>
      </c>
      <c r="AZ36" s="55">
        <v>35</v>
      </c>
      <c r="BA36" s="56" t="s">
        <v>25</v>
      </c>
      <c r="BB36" s="55">
        <f t="shared" ca="1" si="19"/>
        <v>5.8657703697992059E-2</v>
      </c>
      <c r="BC36" s="55">
        <v>35</v>
      </c>
      <c r="BD36" s="56" t="s">
        <v>57</v>
      </c>
      <c r="BE36" s="55">
        <f t="shared" ca="1" si="20"/>
        <v>0.173082018419489</v>
      </c>
      <c r="BF36" s="55">
        <v>35</v>
      </c>
      <c r="BG36" s="56" t="s">
        <v>25</v>
      </c>
      <c r="BH36" s="55">
        <f t="shared" ca="1" si="21"/>
        <v>0.57474635448794309</v>
      </c>
      <c r="BI36" s="55">
        <v>35</v>
      </c>
      <c r="BJ36" s="56" t="s">
        <v>27</v>
      </c>
    </row>
    <row r="37" spans="30:62" ht="20.100000000000001" customHeight="1" x14ac:dyDescent="0.3">
      <c r="AD37" s="55"/>
      <c r="AE37" s="55"/>
      <c r="AF37" s="55"/>
      <c r="AG37" s="55"/>
      <c r="AH37" s="55"/>
      <c r="AI37" s="55"/>
      <c r="AJ37" s="55"/>
      <c r="AK37" s="55"/>
      <c r="AL37" s="56"/>
      <c r="AM37" s="177"/>
      <c r="AN37" s="179"/>
      <c r="AO37" s="179"/>
      <c r="AP37" s="55">
        <f t="shared" ca="1" si="15"/>
        <v>2.8602648967038791E-3</v>
      </c>
      <c r="AQ37" s="55">
        <v>36</v>
      </c>
      <c r="AR37" s="56" t="s">
        <v>8</v>
      </c>
      <c r="AS37" s="55">
        <f t="shared" ca="1" si="16"/>
        <v>0.9729291512951922</v>
      </c>
      <c r="AT37" s="55">
        <v>36</v>
      </c>
      <c r="AU37" s="56" t="s">
        <v>63</v>
      </c>
      <c r="AV37" s="55">
        <f t="shared" ca="1" si="17"/>
        <v>0.15814623144987994</v>
      </c>
      <c r="AW37" s="55">
        <v>36</v>
      </c>
      <c r="AX37" s="56" t="s">
        <v>63</v>
      </c>
      <c r="AY37" s="55">
        <f t="shared" ca="1" si="18"/>
        <v>0.314394911220782</v>
      </c>
      <c r="AZ37" s="55">
        <v>36</v>
      </c>
      <c r="BA37" s="56" t="s">
        <v>63</v>
      </c>
      <c r="BB37" s="55">
        <f t="shared" ca="1" si="19"/>
        <v>6.9004011529877007E-2</v>
      </c>
      <c r="BC37" s="55">
        <v>36</v>
      </c>
      <c r="BD37" s="56" t="s">
        <v>29</v>
      </c>
      <c r="BE37" s="55">
        <f t="shared" ca="1" si="20"/>
        <v>0.56950150709368719</v>
      </c>
      <c r="BF37" s="55">
        <v>36</v>
      </c>
      <c r="BG37" s="56" t="s">
        <v>63</v>
      </c>
      <c r="BH37" s="55">
        <f t="shared" ca="1" si="21"/>
        <v>0.33853022525522225</v>
      </c>
      <c r="BI37" s="55">
        <v>36</v>
      </c>
      <c r="BJ37" s="56" t="s">
        <v>63</v>
      </c>
    </row>
    <row r="38" spans="30:62" ht="20.100000000000001" customHeight="1" x14ac:dyDescent="0.3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15"/>
        <v>0.58947075504040325</v>
      </c>
      <c r="AQ38" s="55">
        <v>37</v>
      </c>
      <c r="AR38" s="56" t="s">
        <v>62</v>
      </c>
      <c r="AS38" s="55">
        <f t="shared" ca="1" si="16"/>
        <v>0.7775101238776787</v>
      </c>
      <c r="AT38" s="55">
        <v>37</v>
      </c>
      <c r="AU38" s="56" t="s">
        <v>26</v>
      </c>
      <c r="AV38" s="55">
        <f t="shared" ca="1" si="17"/>
        <v>0.22581201744088997</v>
      </c>
      <c r="AW38" s="55">
        <v>37</v>
      </c>
      <c r="AX38" s="56" t="s">
        <v>4</v>
      </c>
      <c r="AY38" s="55">
        <f t="shared" ca="1" si="18"/>
        <v>0.72359270751886784</v>
      </c>
      <c r="AZ38" s="55">
        <v>37</v>
      </c>
      <c r="BA38" s="56" t="s">
        <v>26</v>
      </c>
      <c r="BB38" s="55">
        <f t="shared" ca="1" si="19"/>
        <v>0.47855561489002119</v>
      </c>
      <c r="BC38" s="55">
        <v>37</v>
      </c>
      <c r="BD38" s="56" t="s">
        <v>30</v>
      </c>
      <c r="BE38" s="55">
        <f t="shared" ca="1" si="20"/>
        <v>0.97907088831015709</v>
      </c>
      <c r="BF38" s="55">
        <v>37</v>
      </c>
      <c r="BG38" s="56" t="s">
        <v>26</v>
      </c>
      <c r="BH38" s="55">
        <f t="shared" ca="1" si="21"/>
        <v>0.55379855782058884</v>
      </c>
      <c r="BI38" s="55">
        <v>37</v>
      </c>
      <c r="BJ38" s="56" t="s">
        <v>28</v>
      </c>
    </row>
    <row r="39" spans="30:62" ht="20.100000000000001" customHeight="1" x14ac:dyDescent="0.3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78" t="s">
        <v>53</v>
      </c>
      <c r="AQ39" s="178">
        <v>37</v>
      </c>
      <c r="AR39" s="179"/>
      <c r="AS39" s="55">
        <f t="shared" ca="1" si="16"/>
        <v>0.66725123197615177</v>
      </c>
      <c r="AT39" s="55">
        <v>38</v>
      </c>
      <c r="AU39" s="56" t="s">
        <v>64</v>
      </c>
      <c r="AV39" s="55">
        <f t="shared" ca="1" si="17"/>
        <v>5.7036792747933274E-2</v>
      </c>
      <c r="AW39" s="55">
        <v>38</v>
      </c>
      <c r="AX39" s="56" t="s">
        <v>31</v>
      </c>
      <c r="AY39" s="55">
        <f t="shared" ca="1" si="18"/>
        <v>0.43891601527011892</v>
      </c>
      <c r="AZ39" s="55">
        <v>38</v>
      </c>
      <c r="BA39" s="56" t="s">
        <v>64</v>
      </c>
      <c r="BB39" s="55">
        <f t="shared" ca="1" si="19"/>
        <v>0.63089502670626219</v>
      </c>
      <c r="BC39" s="55">
        <v>38</v>
      </c>
      <c r="BD39" s="56" t="s">
        <v>64</v>
      </c>
      <c r="BE39" s="55">
        <f t="shared" ca="1" si="20"/>
        <v>0.78210839565882206</v>
      </c>
      <c r="BF39" s="55">
        <v>38</v>
      </c>
      <c r="BG39" s="56" t="s">
        <v>64</v>
      </c>
      <c r="BH39" s="55">
        <f t="shared" ca="1" si="21"/>
        <v>0.27290674783214075</v>
      </c>
      <c r="BI39" s="55">
        <v>38</v>
      </c>
      <c r="BJ39" s="56" t="s">
        <v>64</v>
      </c>
    </row>
    <row r="40" spans="30:62" ht="20.100000000000001" customHeight="1" x14ac:dyDescent="0.3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78"/>
      <c r="AQ40" s="179"/>
      <c r="AR40" s="179"/>
      <c r="AS40" s="178" t="s">
        <v>53</v>
      </c>
      <c r="AT40" s="178">
        <v>38</v>
      </c>
      <c r="AU40" s="179"/>
      <c r="AV40" s="55">
        <f t="shared" ca="1" si="17"/>
        <v>0.72613122795314466</v>
      </c>
      <c r="AW40" s="55">
        <v>39</v>
      </c>
      <c r="AX40" s="56" t="s">
        <v>68</v>
      </c>
      <c r="AY40" s="55">
        <f t="shared" ca="1" si="18"/>
        <v>0.75243888693537297</v>
      </c>
      <c r="AZ40" s="55">
        <v>39</v>
      </c>
      <c r="BA40" s="56" t="s">
        <v>27</v>
      </c>
      <c r="BB40" s="55">
        <f t="shared" ca="1" si="19"/>
        <v>0.23201853946513951</v>
      </c>
      <c r="BC40" s="55">
        <v>39</v>
      </c>
      <c r="BD40" s="56" t="s">
        <v>4</v>
      </c>
      <c r="BE40" s="55">
        <f t="shared" ca="1" si="20"/>
        <v>0.36782559092235612</v>
      </c>
      <c r="BF40" s="55">
        <v>39</v>
      </c>
      <c r="BG40" s="56" t="s">
        <v>27</v>
      </c>
      <c r="BH40" s="55">
        <f t="shared" ca="1" si="21"/>
        <v>0.16554380438818705</v>
      </c>
      <c r="BI40" s="55">
        <v>39</v>
      </c>
      <c r="BJ40" s="56" t="s">
        <v>29</v>
      </c>
    </row>
    <row r="41" spans="30:62" ht="20.100000000000001" customHeight="1" x14ac:dyDescent="0.3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78"/>
      <c r="AT41" s="179"/>
      <c r="AU41" s="179"/>
      <c r="AV41" s="55">
        <f t="shared" ca="1" si="17"/>
        <v>0.48557636620321121</v>
      </c>
      <c r="AW41" s="55">
        <v>40</v>
      </c>
      <c r="AX41" s="56" t="s">
        <v>8</v>
      </c>
      <c r="AY41" s="55">
        <f t="shared" ca="1" si="18"/>
        <v>0.4427505914946025</v>
      </c>
      <c r="AZ41" s="55">
        <v>40</v>
      </c>
      <c r="BA41" s="56" t="s">
        <v>71</v>
      </c>
      <c r="BB41" s="55">
        <f t="shared" ca="1" si="19"/>
        <v>0.87941008539217835</v>
      </c>
      <c r="BC41" s="55">
        <v>40</v>
      </c>
      <c r="BD41" s="56" t="s">
        <v>71</v>
      </c>
      <c r="BE41" s="55">
        <f t="shared" ca="1" si="20"/>
        <v>0.6435894085029108</v>
      </c>
      <c r="BF41" s="55">
        <v>40</v>
      </c>
      <c r="BG41" s="56" t="s">
        <v>71</v>
      </c>
      <c r="BH41" s="55">
        <f t="shared" ca="1" si="21"/>
        <v>0.25919124101543534</v>
      </c>
      <c r="BI41" s="55">
        <v>40</v>
      </c>
      <c r="BJ41" s="56" t="s">
        <v>30</v>
      </c>
    </row>
    <row r="42" spans="30:62" ht="20.100000000000001" customHeight="1" x14ac:dyDescent="0.3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17"/>
        <v>0.54426221794474317</v>
      </c>
      <c r="AW42" s="55">
        <v>41</v>
      </c>
      <c r="AX42" s="56" t="s">
        <v>69</v>
      </c>
      <c r="AY42" s="55">
        <f t="shared" ca="1" si="18"/>
        <v>0.88241288837062448</v>
      </c>
      <c r="AZ42" s="55">
        <v>41</v>
      </c>
      <c r="BA42" s="56" t="s">
        <v>28</v>
      </c>
      <c r="BB42" s="55">
        <f t="shared" ca="1" si="19"/>
        <v>0.75256827088164846</v>
      </c>
      <c r="BC42" s="55">
        <v>41</v>
      </c>
      <c r="BD42" s="56" t="s">
        <v>31</v>
      </c>
      <c r="BE42" s="55">
        <f t="shared" ca="1" si="20"/>
        <v>0.81858879049998889</v>
      </c>
      <c r="BF42" s="55">
        <v>41</v>
      </c>
      <c r="BG42" s="56" t="s">
        <v>28</v>
      </c>
      <c r="BH42" s="55">
        <f t="shared" ca="1" si="21"/>
        <v>0.8383688743080413</v>
      </c>
      <c r="BI42" s="55">
        <v>41</v>
      </c>
      <c r="BJ42" s="56" t="s">
        <v>69</v>
      </c>
    </row>
    <row r="43" spans="30:62" ht="20.100000000000001" customHeight="1" x14ac:dyDescent="0.3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78" t="s">
        <v>53</v>
      </c>
      <c r="AW43" s="178">
        <v>41</v>
      </c>
      <c r="AX43" s="179"/>
      <c r="AY43" s="55">
        <f t="shared" ca="1" si="18"/>
        <v>0.37512468334926941</v>
      </c>
      <c r="AZ43" s="55">
        <v>42</v>
      </c>
      <c r="BA43" s="56" t="s">
        <v>55</v>
      </c>
      <c r="BB43" s="55">
        <f t="shared" ca="1" si="19"/>
        <v>0.90593583353858087</v>
      </c>
      <c r="BC43" s="55">
        <v>42</v>
      </c>
      <c r="BD43" s="56" t="s">
        <v>8</v>
      </c>
      <c r="BE43" s="55">
        <f t="shared" ca="1" si="20"/>
        <v>0.50403176213943635</v>
      </c>
      <c r="BF43" s="55">
        <v>42</v>
      </c>
      <c r="BG43" s="56" t="s">
        <v>55</v>
      </c>
      <c r="BH43" s="55">
        <f t="shared" ca="1" si="21"/>
        <v>0.7958257426692541</v>
      </c>
      <c r="BI43" s="55">
        <v>42</v>
      </c>
      <c r="BJ43" s="56" t="s">
        <v>4</v>
      </c>
    </row>
    <row r="44" spans="30:62" ht="20.100000000000001" customHeight="1" x14ac:dyDescent="0.3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78"/>
      <c r="AW44" s="179"/>
      <c r="AX44" s="179"/>
      <c r="AY44" s="178" t="s">
        <v>53</v>
      </c>
      <c r="AZ44" s="178">
        <v>42</v>
      </c>
      <c r="BA44" s="179"/>
      <c r="BB44" s="55">
        <f t="shared" ca="1" si="19"/>
        <v>0.81640240076824577</v>
      </c>
      <c r="BC44" s="55">
        <v>43</v>
      </c>
      <c r="BD44" s="56" t="s">
        <v>76</v>
      </c>
      <c r="BE44" s="55">
        <f t="shared" ca="1" si="20"/>
        <v>0.44327254957219819</v>
      </c>
      <c r="BF44" s="55">
        <v>43</v>
      </c>
      <c r="BG44" s="56" t="s">
        <v>29</v>
      </c>
      <c r="BH44" s="55">
        <f t="shared" ca="1" si="21"/>
        <v>0.89840008783278047</v>
      </c>
      <c r="BI44" s="55">
        <v>43</v>
      </c>
      <c r="BJ44" s="56" t="s">
        <v>76</v>
      </c>
    </row>
    <row r="45" spans="30:62" ht="20.100000000000001" customHeight="1" x14ac:dyDescent="0.3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78"/>
      <c r="AZ45" s="179"/>
      <c r="BA45" s="179"/>
      <c r="BB45" s="178" t="s">
        <v>53</v>
      </c>
      <c r="BC45" s="178">
        <v>43</v>
      </c>
      <c r="BD45" s="179"/>
      <c r="BE45" s="55">
        <f t="shared" ca="1" si="20"/>
        <v>4.9606374117278529E-2</v>
      </c>
      <c r="BF45" s="55">
        <v>44</v>
      </c>
      <c r="BG45" s="56" t="s">
        <v>56</v>
      </c>
      <c r="BH45" s="55">
        <f t="shared" ca="1" si="21"/>
        <v>0.86801277043334835</v>
      </c>
      <c r="BI45" s="55">
        <v>44</v>
      </c>
      <c r="BJ45" s="56" t="s">
        <v>31</v>
      </c>
    </row>
    <row r="46" spans="30:62" ht="20.100000000000001" customHeight="1" x14ac:dyDescent="0.3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78"/>
      <c r="BC46" s="179"/>
      <c r="BD46" s="179"/>
      <c r="BE46" s="55">
        <f t="shared" ca="1" si="20"/>
        <v>0.38413947095830003</v>
      </c>
      <c r="BF46" s="55">
        <v>45</v>
      </c>
      <c r="BG46" s="56" t="s">
        <v>30</v>
      </c>
      <c r="BH46" s="55">
        <f t="shared" ca="1" si="21"/>
        <v>0.47860044279516589</v>
      </c>
      <c r="BI46" s="55">
        <v>45</v>
      </c>
      <c r="BJ46" s="56" t="s">
        <v>80</v>
      </c>
    </row>
    <row r="47" spans="30:62" ht="20.100000000000001" customHeight="1" x14ac:dyDescent="0.3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20"/>
        <v>0.65030113650579646</v>
      </c>
      <c r="BF47" s="55">
        <v>46</v>
      </c>
      <c r="BG47" s="56" t="s">
        <v>78</v>
      </c>
      <c r="BH47" s="55">
        <f t="shared" ca="1" si="21"/>
        <v>0.71095134102333057</v>
      </c>
      <c r="BI47" s="55">
        <v>46</v>
      </c>
      <c r="BJ47" s="56" t="s">
        <v>8</v>
      </c>
    </row>
    <row r="48" spans="30:62" ht="20.100000000000001" customHeight="1" x14ac:dyDescent="0.3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78" t="s">
        <v>53</v>
      </c>
      <c r="BF48" s="178">
        <v>46</v>
      </c>
      <c r="BG48" s="179"/>
      <c r="BH48" s="55">
        <f t="shared" ca="1" si="21"/>
        <v>0.41852049478812736</v>
      </c>
      <c r="BI48" s="55">
        <v>47</v>
      </c>
      <c r="BJ48" s="56" t="s">
        <v>58</v>
      </c>
    </row>
    <row r="49" spans="30:62" ht="20.100000000000001" customHeight="1" x14ac:dyDescent="0.3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78"/>
      <c r="BF49" s="179"/>
      <c r="BG49" s="179"/>
      <c r="BH49" s="178" t="s">
        <v>53</v>
      </c>
      <c r="BI49" s="178">
        <v>47</v>
      </c>
      <c r="BJ49" s="179"/>
    </row>
    <row r="50" spans="30:62" ht="20.100000000000001" customHeight="1" x14ac:dyDescent="0.3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78"/>
      <c r="BI50" s="179"/>
      <c r="BJ50" s="179"/>
    </row>
    <row r="51" spans="30:62" ht="20.100000000000001" customHeight="1" x14ac:dyDescent="0.3"/>
    <row r="98" spans="1:41" x14ac:dyDescent="0.3">
      <c r="A98" s="99"/>
    </row>
    <row r="99" spans="1:41" ht="20.100000000000001" customHeight="1" x14ac:dyDescent="0.3">
      <c r="A99" s="180" t="s">
        <v>70</v>
      </c>
      <c r="B99" s="181"/>
      <c r="C99" s="181"/>
      <c r="D99" s="181"/>
      <c r="E99" s="181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">
      <c r="A100" s="95">
        <f ca="1">MATCH(SMALL(A101:A105,COLUMN()),A101:A105,0)</f>
        <v>1</v>
      </c>
      <c r="B100" s="182" t="s">
        <v>83</v>
      </c>
      <c r="C100" s="182"/>
      <c r="D100" s="182"/>
      <c r="E100" s="183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25">
      <c r="A101" s="95">
        <f ca="1">RAND()</f>
        <v>0.21661674595708758</v>
      </c>
      <c r="B101" s="95">
        <v>1</v>
      </c>
      <c r="C101" s="63" t="s">
        <v>18</v>
      </c>
      <c r="D101" s="95"/>
      <c r="E101" s="63"/>
      <c r="F101" s="62"/>
      <c r="G101" s="182" t="s">
        <v>85</v>
      </c>
      <c r="H101" s="182"/>
      <c r="I101" s="182"/>
      <c r="J101" s="183"/>
      <c r="K101" s="180">
        <f ca="1">MATCH(SMALL(AD2:AD27,COLUMN()),AD2:AD27,0)</f>
        <v>23</v>
      </c>
      <c r="L101" s="181"/>
      <c r="M101" s="181"/>
      <c r="N101" s="180">
        <f ca="1">MATCH(SMALL(AD2:AD28,COLUMN()),AD2:AD28,0)</f>
        <v>12</v>
      </c>
      <c r="O101" s="181"/>
      <c r="P101" s="181"/>
      <c r="Q101" s="180">
        <f ca="1">MATCH(SMALL(AG2:AG30,COLUMN()),AG2:AG30,0)</f>
        <v>20</v>
      </c>
      <c r="R101" s="181"/>
      <c r="S101" s="181"/>
      <c r="T101" s="180">
        <f ca="1">MATCH(SMALL(AJ2:AJ32,COLUMN()),AJ2:AJ32,0)</f>
        <v>24</v>
      </c>
      <c r="U101" s="181"/>
      <c r="V101" s="181"/>
      <c r="W101" s="180">
        <f ca="1">MATCH(SMALL(AM2:AM35,COLUMN()),AM2:AM35,0)</f>
        <v>34</v>
      </c>
      <c r="X101" s="181"/>
      <c r="Y101" s="181"/>
      <c r="Z101" s="180">
        <f ca="1">MATCH(SMALL(AP2:AP38,COLUMN()),AP2:AP378,0)</f>
        <v>10</v>
      </c>
      <c r="AA101" s="181"/>
      <c r="AB101" s="181"/>
      <c r="AC101" s="61">
        <f ca="1">MATCH(SMALL(AS2:AS39,COLUMN()),AS2:AS39,0)</f>
        <v>7</v>
      </c>
      <c r="AD101" s="61">
        <f ca="1">MATCH(SMALL(AV2:AV42,COLUMN()),AV2:AV42,0)</f>
        <v>22</v>
      </c>
      <c r="AE101" s="61">
        <f ca="1">MATCH(SMALL(AY2:AY43,COLUMN()),AY2:AY43,0)</f>
        <v>9</v>
      </c>
      <c r="AF101" s="61">
        <f ca="1">MATCH(SMALL(BB2:BB44,COLUMN()),BB2:BB44,0)</f>
        <v>2</v>
      </c>
      <c r="AG101" s="61">
        <f ca="1">MATCH(SMALL(BE2:BE47,COLUMN()),BE2:BE47,0)</f>
        <v>46</v>
      </c>
      <c r="AH101" s="61">
        <f ca="1">MATCH(SMALL(BH2:BH48,COLUMN()),BH2:BH48,0)</f>
        <v>23</v>
      </c>
      <c r="AL101" s="2"/>
      <c r="AO101" s="2"/>
    </row>
    <row r="102" spans="1:41" ht="20.100000000000001" customHeight="1" x14ac:dyDescent="0.3">
      <c r="A102" s="95">
        <f ca="1">RAND()</f>
        <v>0.32127155873035107</v>
      </c>
      <c r="B102" s="95">
        <v>2</v>
      </c>
      <c r="C102" s="63" t="s">
        <v>29</v>
      </c>
      <c r="D102" s="95"/>
      <c r="E102" s="63"/>
      <c r="F102" s="62"/>
      <c r="G102" s="62"/>
      <c r="H102" s="62"/>
      <c r="I102" s="62"/>
      <c r="J102" s="66"/>
      <c r="K102" s="180">
        <v>25</v>
      </c>
      <c r="L102" s="181"/>
      <c r="M102" s="181"/>
      <c r="N102" s="180">
        <v>26</v>
      </c>
      <c r="O102" s="181"/>
      <c r="P102" s="181"/>
      <c r="Q102" s="180">
        <v>29</v>
      </c>
      <c r="R102" s="181"/>
      <c r="S102" s="181"/>
      <c r="T102" s="180">
        <v>31</v>
      </c>
      <c r="U102" s="181"/>
      <c r="V102" s="181"/>
      <c r="W102" s="180">
        <v>34</v>
      </c>
      <c r="X102" s="181"/>
      <c r="Y102" s="181"/>
      <c r="Z102" s="180">
        <v>37</v>
      </c>
      <c r="AA102" s="181"/>
      <c r="AB102" s="181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">
      <c r="A103" s="95">
        <f t="shared" ref="A103:A120" ca="1" si="24">RAND()</f>
        <v>0.35953050568722811</v>
      </c>
      <c r="B103" s="95">
        <v>3</v>
      </c>
      <c r="C103" s="64" t="s">
        <v>4</v>
      </c>
      <c r="D103" s="95"/>
      <c r="E103" s="64"/>
      <c r="F103" s="65"/>
      <c r="G103" s="65"/>
      <c r="H103" s="65"/>
      <c r="I103" s="65"/>
      <c r="J103" s="66"/>
      <c r="K103" s="180" t="s">
        <v>0</v>
      </c>
      <c r="L103" s="181"/>
      <c r="M103" s="181"/>
      <c r="N103" s="181"/>
      <c r="O103" s="181"/>
      <c r="P103" s="181"/>
      <c r="Q103" s="181"/>
      <c r="R103" s="181"/>
      <c r="S103" s="181"/>
      <c r="T103" s="181"/>
      <c r="U103" s="181"/>
      <c r="V103" s="181"/>
      <c r="W103" s="181"/>
      <c r="X103" s="181"/>
      <c r="Y103" s="181"/>
      <c r="Z103" s="181"/>
      <c r="AA103" s="181"/>
      <c r="AB103" s="181"/>
      <c r="AC103" s="181"/>
      <c r="AD103" s="181"/>
      <c r="AE103" s="181"/>
      <c r="AF103" s="181"/>
      <c r="AG103" s="181"/>
      <c r="AH103" s="181"/>
    </row>
    <row r="104" spans="1:41" ht="20.100000000000001" customHeight="1" x14ac:dyDescent="0.3">
      <c r="A104" s="95">
        <f t="shared" ca="1" si="24"/>
        <v>0.30753866726875001</v>
      </c>
      <c r="B104" s="95">
        <v>4</v>
      </c>
      <c r="C104" s="64" t="s">
        <v>31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">
      <c r="A105" s="95">
        <f t="shared" ca="1" si="24"/>
        <v>0.75827804240154084</v>
      </c>
      <c r="B105" s="95">
        <v>5</v>
      </c>
      <c r="C105" s="64" t="s">
        <v>8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">
      <c r="A106" s="95">
        <f t="shared" ca="1" si="24"/>
        <v>0.66579525886988988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">
      <c r="A107" s="95">
        <f t="shared" ca="1" si="24"/>
        <v>7.2257066720801233E-2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">
      <c r="A108" s="95">
        <f t="shared" ca="1" si="24"/>
        <v>0.70408278534399493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">
      <c r="A109" s="95">
        <f t="shared" ca="1" si="24"/>
        <v>4.9621196752444696E-2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">
      <c r="A110" s="95">
        <f t="shared" ca="1" si="24"/>
        <v>0.31858976175475162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">
      <c r="A111" s="95">
        <f t="shared" ca="1" si="24"/>
        <v>0.10514763616132428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">
      <c r="A112" s="95">
        <f t="shared" ca="1" si="24"/>
        <v>0.31549017326217133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">
      <c r="A113" s="95">
        <f t="shared" ca="1" si="24"/>
        <v>0.65212122147571261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">
      <c r="A114" s="95">
        <f t="shared" ca="1" si="24"/>
        <v>0.58275942424650751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">
      <c r="A115" s="95">
        <f t="shared" ca="1" si="24"/>
        <v>0.52138578392096924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">
      <c r="A116" s="95">
        <f t="shared" ca="1" si="24"/>
        <v>0.56836576368338088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">
      <c r="A117" s="95">
        <f t="shared" ca="1" si="24"/>
        <v>7.1502275692004291E-2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">
      <c r="A118" s="95">
        <f t="shared" ca="1" si="24"/>
        <v>0.50043579202530653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">
      <c r="A119" s="95">
        <f t="shared" ca="1" si="24"/>
        <v>0.55105910269427061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">
      <c r="A120" s="95">
        <f t="shared" ca="1" si="24"/>
        <v>0.80285210688144826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">
      <c r="A121" s="95">
        <f ca="1">RAND()</f>
        <v>0.15668726083241202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">
      <c r="A122" s="95">
        <f ca="1">RAND()</f>
        <v>0.2388274890043498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">
      <c r="A123" s="95">
        <f t="shared" ref="A123:A125" ca="1" si="25">RAND()</f>
        <v>0.43922264327807081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">
      <c r="A124" s="95">
        <f t="shared" ca="1" si="25"/>
        <v>0.67885878179211057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">
      <c r="A125" s="95">
        <f t="shared" ca="1" si="25"/>
        <v>0.81589820584408768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">
      <c r="A126" s="3"/>
      <c r="B126" s="3"/>
      <c r="C126" s="3"/>
      <c r="D126" s="3"/>
      <c r="E126" s="3"/>
    </row>
    <row r="127" spans="1:34" x14ac:dyDescent="0.3">
      <c r="A127" s="99"/>
    </row>
    <row r="128" spans="1:34" x14ac:dyDescent="0.3">
      <c r="A128" s="99"/>
    </row>
  </sheetData>
  <sheetProtection algorithmName="SHA-512" hashValue="XV82hlpgHjT4p95LDzcXNSPSGzNiizfJYmjH6sLI5QE86Hr78n5hnzSedXwLoAdIsFwy4IlzWgQJwv5xVLQkwg==" saltValue="VjDae5CB2WaC8vDRM7tZjA==" spinCount="100000" sheet="1" objects="1" scenarios="1" selectLockedCells="1" selectUnlockedCells="1"/>
  <sortState columnSort="1" ref="E24:U24">
    <sortCondition ref="B24"/>
  </sortState>
  <mergeCells count="122">
    <mergeCell ref="B19:D19"/>
    <mergeCell ref="B20:D20"/>
    <mergeCell ref="B21:D21"/>
    <mergeCell ref="B22:D22"/>
    <mergeCell ref="B23:D23"/>
    <mergeCell ref="B24:D24"/>
    <mergeCell ref="K27:M27"/>
    <mergeCell ref="N27:P27"/>
    <mergeCell ref="Q27:S27"/>
    <mergeCell ref="T27:V27"/>
    <mergeCell ref="W27:Y27"/>
    <mergeCell ref="BI49:BJ50"/>
    <mergeCell ref="BF48:BG49"/>
    <mergeCell ref="AG31:AG32"/>
    <mergeCell ref="AJ33:AJ34"/>
    <mergeCell ref="AM36:AM37"/>
    <mergeCell ref="AP39:AP40"/>
    <mergeCell ref="AS40:AS41"/>
    <mergeCell ref="AV43:AV44"/>
    <mergeCell ref="AY44:AY45"/>
    <mergeCell ref="BB45:BB46"/>
    <mergeCell ref="BH49:BH50"/>
    <mergeCell ref="BE48:BE49"/>
    <mergeCell ref="AQ39:AR40"/>
    <mergeCell ref="AT40:AU41"/>
    <mergeCell ref="AW43:AX44"/>
    <mergeCell ref="AZ44:BA45"/>
    <mergeCell ref="BC45:BD46"/>
    <mergeCell ref="AN36:AO37"/>
    <mergeCell ref="AK33:AL34"/>
    <mergeCell ref="AD28:AD29"/>
    <mergeCell ref="B9:J12"/>
    <mergeCell ref="B15:M16"/>
    <mergeCell ref="B13:M14"/>
    <mergeCell ref="Z9:AB9"/>
    <mergeCell ref="Z10:AB10"/>
    <mergeCell ref="Z11:AB11"/>
    <mergeCell ref="W9:Y9"/>
    <mergeCell ref="T9:V9"/>
    <mergeCell ref="Q9:S9"/>
    <mergeCell ref="N9:P9"/>
    <mergeCell ref="K9:M9"/>
    <mergeCell ref="W14:Y14"/>
    <mergeCell ref="T10:V10"/>
    <mergeCell ref="T11:V11"/>
    <mergeCell ref="T12:V12"/>
    <mergeCell ref="W10:Y10"/>
    <mergeCell ref="W11:Y11"/>
    <mergeCell ref="W12:Y12"/>
    <mergeCell ref="T14:V14"/>
    <mergeCell ref="Z17:AA17"/>
    <mergeCell ref="N10:P10"/>
    <mergeCell ref="N11:P11"/>
    <mergeCell ref="N12:P12"/>
    <mergeCell ref="Q10:S10"/>
    <mergeCell ref="Q11:S11"/>
    <mergeCell ref="Q12:S12"/>
    <mergeCell ref="B17:H17"/>
    <mergeCell ref="K17:P17"/>
    <mergeCell ref="Q17:S17"/>
    <mergeCell ref="T13:V13"/>
    <mergeCell ref="N13:P13"/>
    <mergeCell ref="N14:P14"/>
    <mergeCell ref="K10:M10"/>
    <mergeCell ref="K11:M11"/>
    <mergeCell ref="K12:M12"/>
    <mergeCell ref="I17:J17"/>
    <mergeCell ref="T15:V15"/>
    <mergeCell ref="T16:V16"/>
    <mergeCell ref="T17:Y17"/>
    <mergeCell ref="W15:Y15"/>
    <mergeCell ref="Q15:S15"/>
    <mergeCell ref="Q16:S16"/>
    <mergeCell ref="W13:Y13"/>
    <mergeCell ref="K6:S7"/>
    <mergeCell ref="B6:J7"/>
    <mergeCell ref="T6:X7"/>
    <mergeCell ref="Y6:AB7"/>
    <mergeCell ref="K101:M101"/>
    <mergeCell ref="Z102:AB102"/>
    <mergeCell ref="W102:Y102"/>
    <mergeCell ref="T102:V102"/>
    <mergeCell ref="Q102:S102"/>
    <mergeCell ref="N102:P102"/>
    <mergeCell ref="K102:M102"/>
    <mergeCell ref="Z101:AB101"/>
    <mergeCell ref="W101:Y101"/>
    <mergeCell ref="T101:V101"/>
    <mergeCell ref="Q101:S101"/>
    <mergeCell ref="N101:P101"/>
    <mergeCell ref="W16:Y16"/>
    <mergeCell ref="Z13:AB13"/>
    <mergeCell ref="Z14:AB14"/>
    <mergeCell ref="Z15:AB15"/>
    <mergeCell ref="Z16:AB16"/>
    <mergeCell ref="Z12:AB12"/>
    <mergeCell ref="B28:AB28"/>
    <mergeCell ref="B29:AB29"/>
    <mergeCell ref="I2:U4"/>
    <mergeCell ref="B4:H4"/>
    <mergeCell ref="V4:AB4"/>
    <mergeCell ref="Z27:AB27"/>
    <mergeCell ref="B26:J27"/>
    <mergeCell ref="K103:AH103"/>
    <mergeCell ref="G101:J101"/>
    <mergeCell ref="K26:M26"/>
    <mergeCell ref="N26:P26"/>
    <mergeCell ref="Q26:S26"/>
    <mergeCell ref="T26:V26"/>
    <mergeCell ref="W26:Y26"/>
    <mergeCell ref="AE28:AF29"/>
    <mergeCell ref="AH31:AI32"/>
    <mergeCell ref="Z26:AB26"/>
    <mergeCell ref="A99:E99"/>
    <mergeCell ref="B100:E100"/>
    <mergeCell ref="B8:AB8"/>
    <mergeCell ref="B18:AB18"/>
    <mergeCell ref="B25:AB25"/>
    <mergeCell ref="N15:P15"/>
    <mergeCell ref="N16:P16"/>
    <mergeCell ref="Q13:S13"/>
    <mergeCell ref="Q14:S14"/>
  </mergeCells>
  <phoneticPr fontId="6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lea_C_52">
                <anchor moveWithCells="1" sizeWithCells="1">
                  <from>
                    <xdr:col>1</xdr:col>
                    <xdr:colOff>0</xdr:colOff>
                    <xdr:row>30</xdr:row>
                    <xdr:rowOff>76200</xdr:rowOff>
                  </from>
                  <to>
                    <xdr:col>4</xdr:col>
                    <xdr:colOff>228600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Home">
                <anchor moveWithCells="1" sizeWithCells="1">
                  <from>
                    <xdr:col>24</xdr:col>
                    <xdr:colOff>152400</xdr:colOff>
                    <xdr:row>30</xdr:row>
                    <xdr:rowOff>76200</xdr:rowOff>
                  </from>
                  <to>
                    <xdr:col>28</xdr:col>
                    <xdr:colOff>0</xdr:colOff>
                    <xdr:row>31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K136"/>
  <sheetViews>
    <sheetView workbookViewId="0"/>
  </sheetViews>
  <sheetFormatPr baseColWidth="10" defaultColWidth="11.42578125" defaultRowHeight="17.25" x14ac:dyDescent="0.3"/>
  <cols>
    <col min="1" max="1" width="11.42578125" style="1"/>
    <col min="2" max="28" width="3.85546875" style="10" customWidth="1"/>
    <col min="29" max="29" width="11.42578125" style="1"/>
    <col min="30" max="37" width="11.42578125" style="29"/>
    <col min="38" max="38" width="11.42578125" style="4"/>
    <col min="39" max="39" width="11.42578125" style="6"/>
    <col min="40" max="40" width="11.42578125" style="29"/>
    <col min="41" max="41" width="11.42578125" style="4"/>
    <col min="42" max="43" width="11.42578125" style="29"/>
    <col min="44" max="44" width="11.42578125" style="4"/>
    <col min="45" max="46" width="11.42578125" style="29"/>
    <col min="47" max="47" width="11.42578125" style="4"/>
    <col min="48" max="49" width="11.42578125" style="29"/>
    <col min="50" max="50" width="11.42578125" style="4"/>
    <col min="51" max="52" width="11.42578125" style="29"/>
    <col min="53" max="53" width="11.42578125" style="4"/>
    <col min="54" max="55" width="11.42578125" style="29"/>
    <col min="56" max="56" width="11.42578125" style="4"/>
    <col min="57" max="58" width="11.42578125" style="29"/>
    <col min="59" max="59" width="11.42578125" style="4"/>
    <col min="60" max="61" width="11.42578125" style="29"/>
    <col min="62" max="62" width="11.42578125" style="4"/>
    <col min="63" max="16384" width="11.42578125" style="1"/>
  </cols>
  <sheetData>
    <row r="1" spans="2:63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25">
      <c r="B2" s="27"/>
      <c r="C2" s="27"/>
      <c r="D2" s="27"/>
      <c r="E2" s="30"/>
      <c r="F2" s="30"/>
      <c r="G2" s="30"/>
      <c r="H2" s="30"/>
      <c r="I2" s="148" t="s">
        <v>140</v>
      </c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30"/>
      <c r="W2" s="30"/>
      <c r="X2" s="30"/>
      <c r="Y2" s="30"/>
      <c r="Z2" s="30"/>
      <c r="AA2" s="30"/>
      <c r="AB2" s="30"/>
      <c r="AD2" s="55">
        <f t="shared" ref="AD2:AD27" ca="1" si="0">RAND()</f>
        <v>0.19615567333567852</v>
      </c>
      <c r="AE2" s="55">
        <v>1</v>
      </c>
      <c r="AF2" s="55" t="s">
        <v>9</v>
      </c>
      <c r="AG2" s="55">
        <f t="shared" ref="AG2:AG30" ca="1" si="1">RAND()</f>
        <v>0.3793861032819742</v>
      </c>
      <c r="AH2" s="55">
        <v>1</v>
      </c>
      <c r="AI2" s="55" t="s">
        <v>9</v>
      </c>
      <c r="AJ2" s="55">
        <f t="shared" ref="AJ2:AJ32" ca="1" si="2">RAND()</f>
        <v>0.15290304916235042</v>
      </c>
      <c r="AK2" s="55">
        <v>1</v>
      </c>
      <c r="AL2" s="56" t="s">
        <v>9</v>
      </c>
      <c r="AM2" s="58">
        <f t="shared" ref="AM2:AM35" ca="1" si="3">RAND()</f>
        <v>0.48994483887037954</v>
      </c>
      <c r="AN2" s="55">
        <v>1</v>
      </c>
      <c r="AO2" s="56" t="s">
        <v>9</v>
      </c>
      <c r="AP2" s="55">
        <f t="shared" ref="AP2:AP38" ca="1" si="4">RAND()</f>
        <v>1.4182894042130578E-2</v>
      </c>
      <c r="AQ2" s="55">
        <v>1</v>
      </c>
      <c r="AR2" s="56" t="s">
        <v>9</v>
      </c>
      <c r="AS2" s="55">
        <f t="shared" ref="AS2:AS39" ca="1" si="5">RAND()</f>
        <v>0.97350930343584874</v>
      </c>
      <c r="AT2" s="55">
        <v>1</v>
      </c>
      <c r="AU2" s="56" t="s">
        <v>9</v>
      </c>
      <c r="AV2" s="55">
        <f t="shared" ref="AV2:AV42" ca="1" si="6">RAND()</f>
        <v>0.66664079345065241</v>
      </c>
      <c r="AW2" s="55">
        <v>1</v>
      </c>
      <c r="AX2" s="56" t="s">
        <v>9</v>
      </c>
      <c r="AY2" s="55">
        <f t="shared" ref="AY2:AY43" ca="1" si="7">RAND()</f>
        <v>0.78236400967570696</v>
      </c>
      <c r="AZ2" s="55">
        <v>1</v>
      </c>
      <c r="BA2" s="56" t="s">
        <v>9</v>
      </c>
      <c r="BB2" s="55">
        <f t="shared" ref="BB2:BB44" ca="1" si="8">RAND()</f>
        <v>0.25552613575773797</v>
      </c>
      <c r="BC2" s="55">
        <v>1</v>
      </c>
      <c r="BD2" s="56" t="s">
        <v>9</v>
      </c>
      <c r="BE2" s="55">
        <f t="shared" ref="BE2:BE47" ca="1" si="9">RAND()</f>
        <v>0.70948917303290737</v>
      </c>
      <c r="BF2" s="55">
        <v>1</v>
      </c>
      <c r="BG2" s="56" t="s">
        <v>9</v>
      </c>
      <c r="BH2" s="55">
        <f t="shared" ref="BH2:BH48" ca="1" si="10">RAND()</f>
        <v>0.47113132045437522</v>
      </c>
      <c r="BI2" s="55">
        <v>1</v>
      </c>
      <c r="BJ2" s="56" t="s">
        <v>9</v>
      </c>
      <c r="BK2" s="7"/>
    </row>
    <row r="3" spans="2:63" ht="20.100000000000001" customHeight="1" x14ac:dyDescent="0.25">
      <c r="B3" s="30"/>
      <c r="C3" s="30"/>
      <c r="D3" s="30"/>
      <c r="E3" s="30"/>
      <c r="F3" s="30"/>
      <c r="G3" s="30"/>
      <c r="H3" s="30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30"/>
      <c r="W3" s="30"/>
      <c r="X3" s="30"/>
      <c r="Y3" s="30"/>
      <c r="Z3" s="30"/>
      <c r="AA3" s="30"/>
      <c r="AB3" s="30"/>
      <c r="AD3" s="55">
        <f t="shared" ca="1" si="0"/>
        <v>0.63738373685697047</v>
      </c>
      <c r="AE3" s="55">
        <v>2</v>
      </c>
      <c r="AF3" s="55" t="s">
        <v>10</v>
      </c>
      <c r="AG3" s="55">
        <f t="shared" ca="1" si="1"/>
        <v>0.93112224528145116</v>
      </c>
      <c r="AH3" s="55">
        <v>2</v>
      </c>
      <c r="AI3" s="55" t="s">
        <v>10</v>
      </c>
      <c r="AJ3" s="55">
        <f t="shared" ca="1" si="2"/>
        <v>0.19197348323770147</v>
      </c>
      <c r="AK3" s="55">
        <v>2</v>
      </c>
      <c r="AL3" s="56" t="s">
        <v>10</v>
      </c>
      <c r="AM3" s="58">
        <f t="shared" ca="1" si="3"/>
        <v>0.17972841523819028</v>
      </c>
      <c r="AN3" s="55">
        <v>2</v>
      </c>
      <c r="AO3" s="56" t="s">
        <v>38</v>
      </c>
      <c r="AP3" s="55">
        <f t="shared" ca="1" si="4"/>
        <v>0.59532311679414363</v>
      </c>
      <c r="AQ3" s="55">
        <v>2</v>
      </c>
      <c r="AR3" s="56" t="s">
        <v>10</v>
      </c>
      <c r="AS3" s="55">
        <f t="shared" ca="1" si="5"/>
        <v>0.1300669900577992</v>
      </c>
      <c r="AT3" s="55">
        <v>2</v>
      </c>
      <c r="AU3" s="56" t="s">
        <v>38</v>
      </c>
      <c r="AV3" s="55">
        <f t="shared" ca="1" si="6"/>
        <v>0.41059984188154741</v>
      </c>
      <c r="AW3" s="55">
        <v>2</v>
      </c>
      <c r="AX3" s="56" t="s">
        <v>10</v>
      </c>
      <c r="AY3" s="55">
        <f t="shared" ca="1" si="7"/>
        <v>2.5144401365467806E-3</v>
      </c>
      <c r="AZ3" s="55">
        <v>2</v>
      </c>
      <c r="BA3" s="56" t="s">
        <v>38</v>
      </c>
      <c r="BB3" s="55">
        <f t="shared" ca="1" si="8"/>
        <v>0.3737717430875761</v>
      </c>
      <c r="BC3" s="55">
        <v>2</v>
      </c>
      <c r="BD3" s="56" t="s">
        <v>10</v>
      </c>
      <c r="BE3" s="55">
        <f t="shared" ca="1" si="9"/>
        <v>0.50850743385245767</v>
      </c>
      <c r="BF3" s="55">
        <v>2</v>
      </c>
      <c r="BG3" s="56" t="s">
        <v>38</v>
      </c>
      <c r="BH3" s="55">
        <f t="shared" ca="1" si="10"/>
        <v>0.38184303974768985</v>
      </c>
      <c r="BI3" s="55">
        <v>2</v>
      </c>
      <c r="BJ3" s="56" t="s">
        <v>10</v>
      </c>
    </row>
    <row r="4" spans="2:63" ht="20.100000000000001" customHeight="1" x14ac:dyDescent="0.25">
      <c r="B4" s="150" t="s">
        <v>84</v>
      </c>
      <c r="C4" s="150"/>
      <c r="D4" s="150"/>
      <c r="E4" s="150"/>
      <c r="F4" s="150"/>
      <c r="G4" s="150"/>
      <c r="H4" s="150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51" t="s">
        <v>84</v>
      </c>
      <c r="W4" s="151"/>
      <c r="X4" s="151"/>
      <c r="Y4" s="151"/>
      <c r="Z4" s="151"/>
      <c r="AA4" s="151"/>
      <c r="AB4" s="151"/>
      <c r="AD4" s="55">
        <f t="shared" ca="1" si="0"/>
        <v>0.94092157042442537</v>
      </c>
      <c r="AE4" s="55">
        <v>3</v>
      </c>
      <c r="AF4" s="55" t="s">
        <v>11</v>
      </c>
      <c r="AG4" s="55">
        <f t="shared" ca="1" si="1"/>
        <v>0.55600200550722023</v>
      </c>
      <c r="AH4" s="55">
        <v>3</v>
      </c>
      <c r="AI4" s="55" t="s">
        <v>11</v>
      </c>
      <c r="AJ4" s="55">
        <f t="shared" ca="1" si="2"/>
        <v>0.18120669606018736</v>
      </c>
      <c r="AK4" s="55">
        <v>3</v>
      </c>
      <c r="AL4" s="56" t="s">
        <v>11</v>
      </c>
      <c r="AM4" s="58">
        <f t="shared" ca="1" si="3"/>
        <v>0.76164034895265009</v>
      </c>
      <c r="AN4" s="55">
        <v>3</v>
      </c>
      <c r="AO4" s="56" t="s">
        <v>10</v>
      </c>
      <c r="AP4" s="55">
        <f t="shared" ca="1" si="4"/>
        <v>0.55695633851773696</v>
      </c>
      <c r="AQ4" s="55">
        <v>3</v>
      </c>
      <c r="AR4" s="56" t="s">
        <v>11</v>
      </c>
      <c r="AS4" s="55">
        <f t="shared" ca="1" si="5"/>
        <v>0.41528457631628957</v>
      </c>
      <c r="AT4" s="55">
        <v>3</v>
      </c>
      <c r="AU4" s="56" t="s">
        <v>10</v>
      </c>
      <c r="AV4" s="55">
        <f t="shared" ca="1" si="6"/>
        <v>0.27748125578119542</v>
      </c>
      <c r="AW4" s="55">
        <v>3</v>
      </c>
      <c r="AX4" s="56" t="s">
        <v>65</v>
      </c>
      <c r="AY4" s="55">
        <f t="shared" ca="1" si="7"/>
        <v>0.14668834559948185</v>
      </c>
      <c r="AZ4" s="55">
        <v>3</v>
      </c>
      <c r="BA4" s="56" t="s">
        <v>10</v>
      </c>
      <c r="BB4" s="55">
        <f t="shared" ca="1" si="8"/>
        <v>0.23597210272353952</v>
      </c>
      <c r="BC4" s="55">
        <v>3</v>
      </c>
      <c r="BD4" s="56" t="s">
        <v>65</v>
      </c>
      <c r="BE4" s="55">
        <f t="shared" ca="1" si="9"/>
        <v>0.28655694261459153</v>
      </c>
      <c r="BF4" s="55">
        <v>3</v>
      </c>
      <c r="BG4" s="56" t="s">
        <v>10</v>
      </c>
      <c r="BH4" s="55">
        <f t="shared" ca="1" si="10"/>
        <v>0.20834400604996139</v>
      </c>
      <c r="BI4" s="55">
        <v>3</v>
      </c>
      <c r="BJ4" s="56" t="s">
        <v>65</v>
      </c>
    </row>
    <row r="5" spans="2:63" ht="9.9499999999999993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0.11079180687133561</v>
      </c>
      <c r="AE5" s="55">
        <v>4</v>
      </c>
      <c r="AF5" s="55" t="s">
        <v>12</v>
      </c>
      <c r="AG5" s="55">
        <f t="shared" ca="1" si="1"/>
        <v>0.47013034003464582</v>
      </c>
      <c r="AH5" s="55">
        <v>4</v>
      </c>
      <c r="AI5" s="55" t="s">
        <v>12</v>
      </c>
      <c r="AJ5" s="55">
        <f t="shared" ca="1" si="2"/>
        <v>0.36662087696634094</v>
      </c>
      <c r="AK5" s="55">
        <v>4</v>
      </c>
      <c r="AL5" s="56" t="s">
        <v>12</v>
      </c>
      <c r="AM5" s="58">
        <f t="shared" ca="1" si="3"/>
        <v>5.6348279265466372E-2</v>
      </c>
      <c r="AN5" s="55">
        <v>4</v>
      </c>
      <c r="AO5" s="56" t="s">
        <v>39</v>
      </c>
      <c r="AP5" s="55">
        <f t="shared" ca="1" si="4"/>
        <v>0.42642553471192679</v>
      </c>
      <c r="AQ5" s="55">
        <v>4</v>
      </c>
      <c r="AR5" s="56" t="s">
        <v>39</v>
      </c>
      <c r="AS5" s="55">
        <f t="shared" ca="1" si="5"/>
        <v>0.31081647257550737</v>
      </c>
      <c r="AT5" s="55">
        <v>4</v>
      </c>
      <c r="AU5" s="56" t="s">
        <v>39</v>
      </c>
      <c r="AV5" s="55">
        <f t="shared" ca="1" si="6"/>
        <v>0.12797691967367564</v>
      </c>
      <c r="AW5" s="55">
        <v>4</v>
      </c>
      <c r="AX5" s="56" t="s">
        <v>11</v>
      </c>
      <c r="AY5" s="55">
        <f t="shared" ca="1" si="7"/>
        <v>0.69327104357640768</v>
      </c>
      <c r="AZ5" s="55">
        <v>4</v>
      </c>
      <c r="BA5" s="56" t="s">
        <v>39</v>
      </c>
      <c r="BB5" s="55">
        <f t="shared" ca="1" si="8"/>
        <v>0.78222478215305447</v>
      </c>
      <c r="BC5" s="55">
        <v>4</v>
      </c>
      <c r="BD5" s="56" t="s">
        <v>11</v>
      </c>
      <c r="BE5" s="55">
        <f t="shared" ca="1" si="9"/>
        <v>5.6862101057326475E-2</v>
      </c>
      <c r="BF5" s="55">
        <v>4</v>
      </c>
      <c r="BG5" s="56" t="s">
        <v>39</v>
      </c>
      <c r="BH5" s="55">
        <f t="shared" ca="1" si="10"/>
        <v>0.1179697851097633</v>
      </c>
      <c r="BI5" s="55">
        <v>4</v>
      </c>
      <c r="BJ5" s="56" t="s">
        <v>11</v>
      </c>
    </row>
    <row r="6" spans="2:63" ht="20.100000000000001" customHeight="1" x14ac:dyDescent="0.25">
      <c r="B6" s="229" t="str">
        <f>HOME!F11</f>
        <v>RESTRICTED CRYPTO</v>
      </c>
      <c r="C6" s="230"/>
      <c r="D6" s="230"/>
      <c r="E6" s="230"/>
      <c r="F6" s="230"/>
      <c r="G6" s="230"/>
      <c r="H6" s="230"/>
      <c r="I6" s="230"/>
      <c r="J6" s="231"/>
      <c r="K6" s="235" t="str">
        <f ca="1">CHAR(RANDBETWEEN(65,90))&amp;CHAR(RANDBETWEEN(65,90))&amp;CHAR(RANDBETWEEN(65,90))&amp;CHAR(RANDBETWEEN(65,90))&amp;CHAR(RANDBETWEEN(65,90))</f>
        <v>RXTCI</v>
      </c>
      <c r="L6" s="235"/>
      <c r="M6" s="235"/>
      <c r="N6" s="235"/>
      <c r="O6" s="235"/>
      <c r="P6" s="235"/>
      <c r="Q6" s="235"/>
      <c r="R6" s="235"/>
      <c r="S6" s="235"/>
      <c r="T6" s="140" t="str">
        <f>HOME!F10&amp;" "&amp;HOME!H10</f>
        <v>March 2020</v>
      </c>
      <c r="U6" s="141"/>
      <c r="V6" s="141"/>
      <c r="W6" s="141"/>
      <c r="X6" s="141"/>
      <c r="Y6" s="142"/>
      <c r="Z6" s="142"/>
      <c r="AA6" s="142"/>
      <c r="AB6" s="143"/>
      <c r="AD6" s="55">
        <f t="shared" ca="1" si="0"/>
        <v>0.44646683600845594</v>
      </c>
      <c r="AE6" s="55">
        <v>5</v>
      </c>
      <c r="AF6" s="55" t="s">
        <v>13</v>
      </c>
      <c r="AG6" s="55">
        <f t="shared" ca="1" si="1"/>
        <v>0.78745335085784407</v>
      </c>
      <c r="AH6" s="55">
        <v>5</v>
      </c>
      <c r="AI6" s="55" t="s">
        <v>13</v>
      </c>
      <c r="AJ6" s="55">
        <f t="shared" ca="1" si="2"/>
        <v>0.67265844177279133</v>
      </c>
      <c r="AK6" s="55">
        <v>5</v>
      </c>
      <c r="AL6" s="56" t="s">
        <v>13</v>
      </c>
      <c r="AM6" s="58">
        <f t="shared" ca="1" si="3"/>
        <v>0.76837525022838238</v>
      </c>
      <c r="AN6" s="55">
        <v>5</v>
      </c>
      <c r="AO6" s="56" t="s">
        <v>11</v>
      </c>
      <c r="AP6" s="55">
        <f t="shared" ca="1" si="4"/>
        <v>0.27699268086781492</v>
      </c>
      <c r="AQ6" s="55">
        <v>5</v>
      </c>
      <c r="AR6" s="56" t="s">
        <v>12</v>
      </c>
      <c r="AS6" s="55">
        <f t="shared" ca="1" si="5"/>
        <v>4.426997572994118E-2</v>
      </c>
      <c r="AT6" s="55">
        <v>5</v>
      </c>
      <c r="AU6" s="56" t="s">
        <v>11</v>
      </c>
      <c r="AV6" s="55">
        <f t="shared" ca="1" si="6"/>
        <v>0.63396778795150954</v>
      </c>
      <c r="AW6" s="55">
        <v>5</v>
      </c>
      <c r="AX6" s="56" t="s">
        <v>12</v>
      </c>
      <c r="AY6" s="55">
        <f t="shared" ca="1" si="7"/>
        <v>0.31798082581240061</v>
      </c>
      <c r="AZ6" s="55">
        <v>5</v>
      </c>
      <c r="BA6" s="56" t="s">
        <v>11</v>
      </c>
      <c r="BB6" s="55">
        <f t="shared" ca="1" si="8"/>
        <v>0.67512915162069886</v>
      </c>
      <c r="BC6" s="55">
        <v>5</v>
      </c>
      <c r="BD6" s="56" t="s">
        <v>72</v>
      </c>
      <c r="BE6" s="55">
        <f t="shared" ca="1" si="9"/>
        <v>0.27847160290810324</v>
      </c>
      <c r="BF6" s="55">
        <v>5</v>
      </c>
      <c r="BG6" s="56" t="s">
        <v>11</v>
      </c>
      <c r="BH6" s="55">
        <f t="shared" ca="1" si="10"/>
        <v>0.74622233725340559</v>
      </c>
      <c r="BI6" s="55">
        <v>5</v>
      </c>
      <c r="BJ6" s="56" t="s">
        <v>72</v>
      </c>
    </row>
    <row r="7" spans="2:63" ht="20.100000000000001" customHeight="1" x14ac:dyDescent="0.25">
      <c r="B7" s="232"/>
      <c r="C7" s="233"/>
      <c r="D7" s="233"/>
      <c r="E7" s="233"/>
      <c r="F7" s="233"/>
      <c r="G7" s="233"/>
      <c r="H7" s="233"/>
      <c r="I7" s="233"/>
      <c r="J7" s="234"/>
      <c r="K7" s="236"/>
      <c r="L7" s="236"/>
      <c r="M7" s="236"/>
      <c r="N7" s="236"/>
      <c r="O7" s="236"/>
      <c r="P7" s="236"/>
      <c r="Q7" s="236"/>
      <c r="R7" s="236"/>
      <c r="S7" s="236"/>
      <c r="T7" s="144"/>
      <c r="U7" s="145"/>
      <c r="V7" s="145"/>
      <c r="W7" s="145"/>
      <c r="X7" s="145"/>
      <c r="Y7" s="146"/>
      <c r="Z7" s="146"/>
      <c r="AA7" s="146"/>
      <c r="AB7" s="147"/>
      <c r="AD7" s="55">
        <f t="shared" ca="1" si="0"/>
        <v>0.64072317833230208</v>
      </c>
      <c r="AE7" s="55">
        <v>6</v>
      </c>
      <c r="AF7" s="55" t="s">
        <v>14</v>
      </c>
      <c r="AG7" s="55">
        <f t="shared" ca="1" si="1"/>
        <v>0.7793600545294217</v>
      </c>
      <c r="AH7" s="55">
        <v>6</v>
      </c>
      <c r="AI7" s="55" t="s">
        <v>14</v>
      </c>
      <c r="AJ7" s="55">
        <f t="shared" ca="1" si="2"/>
        <v>0.11563848487137784</v>
      </c>
      <c r="AK7" s="55">
        <v>6</v>
      </c>
      <c r="AL7" s="56" t="s">
        <v>32</v>
      </c>
      <c r="AM7" s="58">
        <f t="shared" ca="1" si="3"/>
        <v>0.52217064237207245</v>
      </c>
      <c r="AN7" s="55">
        <v>6</v>
      </c>
      <c r="AO7" s="56" t="s">
        <v>32</v>
      </c>
      <c r="AP7" s="55">
        <f t="shared" ca="1" si="4"/>
        <v>0.80294157690418477</v>
      </c>
      <c r="AQ7" s="55">
        <v>6</v>
      </c>
      <c r="AR7" s="56" t="s">
        <v>13</v>
      </c>
      <c r="AS7" s="55">
        <f t="shared" ca="1" si="5"/>
        <v>0.76231460793441375</v>
      </c>
      <c r="AT7" s="55">
        <v>6</v>
      </c>
      <c r="AU7" s="56" t="s">
        <v>32</v>
      </c>
      <c r="AV7" s="55">
        <f t="shared" ca="1" si="6"/>
        <v>0.14286061322476828</v>
      </c>
      <c r="AW7" s="55">
        <v>6</v>
      </c>
      <c r="AX7" s="56" t="s">
        <v>32</v>
      </c>
      <c r="AY7" s="55">
        <f t="shared" ca="1" si="7"/>
        <v>0.86645661606867597</v>
      </c>
      <c r="AZ7" s="55">
        <v>6</v>
      </c>
      <c r="BA7" s="56" t="s">
        <v>32</v>
      </c>
      <c r="BB7" s="55">
        <f t="shared" ca="1" si="8"/>
        <v>0.22449564147305057</v>
      </c>
      <c r="BC7" s="55">
        <v>6</v>
      </c>
      <c r="BD7" s="56" t="s">
        <v>12</v>
      </c>
      <c r="BE7" s="55">
        <f t="shared" ca="1" si="9"/>
        <v>0.10321357810207954</v>
      </c>
      <c r="BF7" s="55">
        <v>6</v>
      </c>
      <c r="BG7" s="56" t="s">
        <v>32</v>
      </c>
      <c r="BH7" s="55">
        <f t="shared" ca="1" si="10"/>
        <v>3.2100674056577017E-2</v>
      </c>
      <c r="BI7" s="55">
        <v>6</v>
      </c>
      <c r="BJ7" s="56" t="s">
        <v>12</v>
      </c>
    </row>
    <row r="8" spans="2:63" ht="20.100000000000001" customHeight="1" x14ac:dyDescent="0.25">
      <c r="B8" s="194" t="s">
        <v>89</v>
      </c>
      <c r="C8" s="237"/>
      <c r="D8" s="237"/>
      <c r="E8" s="237"/>
      <c r="F8" s="237"/>
      <c r="G8" s="237"/>
      <c r="H8" s="237"/>
      <c r="I8" s="237"/>
      <c r="J8" s="237"/>
      <c r="K8" s="237"/>
      <c r="L8" s="237"/>
      <c r="M8" s="237"/>
      <c r="N8" s="237"/>
      <c r="O8" s="237"/>
      <c r="P8" s="237"/>
      <c r="Q8" s="237"/>
      <c r="R8" s="237"/>
      <c r="S8" s="237"/>
      <c r="T8" s="237"/>
      <c r="U8" s="237"/>
      <c r="V8" s="237"/>
      <c r="W8" s="237"/>
      <c r="X8" s="237"/>
      <c r="Y8" s="237"/>
      <c r="Z8" s="237"/>
      <c r="AA8" s="237"/>
      <c r="AB8" s="238"/>
      <c r="AD8" s="55">
        <f t="shared" ca="1" si="0"/>
        <v>0.54185507273655598</v>
      </c>
      <c r="AE8" s="55">
        <v>7</v>
      </c>
      <c r="AF8" s="55" t="s">
        <v>15</v>
      </c>
      <c r="AG8" s="55">
        <f t="shared" ca="1" si="1"/>
        <v>0.49499497637308598</v>
      </c>
      <c r="AH8" s="55">
        <v>7</v>
      </c>
      <c r="AI8" s="55" t="s">
        <v>15</v>
      </c>
      <c r="AJ8" s="55">
        <f t="shared" ca="1" si="2"/>
        <v>0.71180534203404455</v>
      </c>
      <c r="AK8" s="55">
        <v>7</v>
      </c>
      <c r="AL8" s="56" t="s">
        <v>14</v>
      </c>
      <c r="AM8" s="58">
        <f t="shared" ca="1" si="3"/>
        <v>0.86291669579766939</v>
      </c>
      <c r="AN8" s="55">
        <v>7</v>
      </c>
      <c r="AO8" s="56" t="s">
        <v>12</v>
      </c>
      <c r="AP8" s="55">
        <f t="shared" ca="1" si="4"/>
        <v>8.0917955766527161E-2</v>
      </c>
      <c r="AQ8" s="55">
        <v>7</v>
      </c>
      <c r="AR8" s="56" t="s">
        <v>54</v>
      </c>
      <c r="AS8" s="55">
        <f t="shared" ca="1" si="5"/>
        <v>0.40862567301274544</v>
      </c>
      <c r="AT8" s="55">
        <v>7</v>
      </c>
      <c r="AU8" s="56" t="s">
        <v>12</v>
      </c>
      <c r="AV8" s="55">
        <f t="shared" ca="1" si="6"/>
        <v>7.742279468104174E-2</v>
      </c>
      <c r="AW8" s="55">
        <v>7</v>
      </c>
      <c r="AX8" s="56" t="s">
        <v>13</v>
      </c>
      <c r="AY8" s="55">
        <f t="shared" ca="1" si="7"/>
        <v>0.15498073262634926</v>
      </c>
      <c r="AZ8" s="55">
        <v>7</v>
      </c>
      <c r="BA8" s="56" t="s">
        <v>12</v>
      </c>
      <c r="BB8" s="55">
        <f t="shared" ca="1" si="8"/>
        <v>9.0167962922798273E-2</v>
      </c>
      <c r="BC8" s="55">
        <v>7</v>
      </c>
      <c r="BD8" s="56" t="s">
        <v>13</v>
      </c>
      <c r="BE8" s="55">
        <f t="shared" ca="1" si="9"/>
        <v>0.92783745722077304</v>
      </c>
      <c r="BF8" s="55">
        <v>7</v>
      </c>
      <c r="BG8" s="56" t="s">
        <v>12</v>
      </c>
      <c r="BH8" s="55">
        <f t="shared" ca="1" si="10"/>
        <v>0.2750420741335674</v>
      </c>
      <c r="BI8" s="55">
        <v>7</v>
      </c>
      <c r="BJ8" s="56" t="s">
        <v>54</v>
      </c>
    </row>
    <row r="9" spans="2:63" ht="20.100000000000001" customHeight="1" x14ac:dyDescent="0.25">
      <c r="B9" s="229" t="s">
        <v>0</v>
      </c>
      <c r="C9" s="239"/>
      <c r="D9" s="239"/>
      <c r="E9" s="239"/>
      <c r="F9" s="239"/>
      <c r="G9" s="239"/>
      <c r="H9" s="239"/>
      <c r="I9" s="239"/>
      <c r="J9" s="240"/>
      <c r="K9" s="203">
        <v>25</v>
      </c>
      <c r="L9" s="204"/>
      <c r="M9" s="205"/>
      <c r="N9" s="203">
        <v>26</v>
      </c>
      <c r="O9" s="204"/>
      <c r="P9" s="205"/>
      <c r="Q9" s="203">
        <v>29</v>
      </c>
      <c r="R9" s="204"/>
      <c r="S9" s="205"/>
      <c r="T9" s="203">
        <v>31</v>
      </c>
      <c r="U9" s="204"/>
      <c r="V9" s="205"/>
      <c r="W9" s="203">
        <v>34</v>
      </c>
      <c r="X9" s="204"/>
      <c r="Y9" s="205"/>
      <c r="Z9" s="203">
        <v>37</v>
      </c>
      <c r="AA9" s="204"/>
      <c r="AB9" s="205"/>
      <c r="AD9" s="55">
        <f t="shared" ca="1" si="0"/>
        <v>0.27011519623083713</v>
      </c>
      <c r="AE9" s="55">
        <v>8</v>
      </c>
      <c r="AF9" s="55" t="s">
        <v>16</v>
      </c>
      <c r="AG9" s="55">
        <f t="shared" ca="1" si="1"/>
        <v>0.50041616332042127</v>
      </c>
      <c r="AH9" s="55">
        <v>8</v>
      </c>
      <c r="AI9" s="55" t="s">
        <v>16</v>
      </c>
      <c r="AJ9" s="55">
        <f t="shared" ca="1" si="2"/>
        <v>0.21198900497183648</v>
      </c>
      <c r="AK9" s="55">
        <v>8</v>
      </c>
      <c r="AL9" s="56" t="s">
        <v>15</v>
      </c>
      <c r="AM9" s="58">
        <f t="shared" ca="1" si="3"/>
        <v>0.86063962476560063</v>
      </c>
      <c r="AN9" s="55">
        <v>8</v>
      </c>
      <c r="AO9" s="56" t="s">
        <v>33</v>
      </c>
      <c r="AP9" s="55">
        <f t="shared" ca="1" si="4"/>
        <v>0.32984354929136983</v>
      </c>
      <c r="AQ9" s="55">
        <v>8</v>
      </c>
      <c r="AR9" s="56" t="s">
        <v>14</v>
      </c>
      <c r="AS9" s="55">
        <f t="shared" ca="1" si="5"/>
        <v>0.65360608671349363</v>
      </c>
      <c r="AT9" s="55">
        <v>8</v>
      </c>
      <c r="AU9" s="56" t="s">
        <v>33</v>
      </c>
      <c r="AV9" s="55">
        <f t="shared" ca="1" si="6"/>
        <v>0.66345414496844402</v>
      </c>
      <c r="AW9" s="55">
        <v>8</v>
      </c>
      <c r="AX9" s="56" t="s">
        <v>14</v>
      </c>
      <c r="AY9" s="55">
        <f t="shared" ca="1" si="7"/>
        <v>0.12310853734062877</v>
      </c>
      <c r="AZ9" s="55">
        <v>8</v>
      </c>
      <c r="BA9" s="56" t="s">
        <v>33</v>
      </c>
      <c r="BB9" s="55">
        <f t="shared" ca="1" si="8"/>
        <v>0.96837790607922347</v>
      </c>
      <c r="BC9" s="55">
        <v>8</v>
      </c>
      <c r="BD9" s="56" t="s">
        <v>33</v>
      </c>
      <c r="BE9" s="55">
        <f t="shared" ca="1" si="9"/>
        <v>7.4377362887876775E-2</v>
      </c>
      <c r="BF9" s="55">
        <v>8</v>
      </c>
      <c r="BG9" s="56" t="s">
        <v>33</v>
      </c>
      <c r="BH9" s="55">
        <f t="shared" ca="1" si="10"/>
        <v>0.44889676833718295</v>
      </c>
      <c r="BI9" s="55">
        <v>8</v>
      </c>
      <c r="BJ9" s="56" t="s">
        <v>13</v>
      </c>
    </row>
    <row r="10" spans="2:63" ht="20.100000000000001" customHeight="1" x14ac:dyDescent="0.25">
      <c r="B10" s="241"/>
      <c r="C10" s="242"/>
      <c r="D10" s="242"/>
      <c r="E10" s="242"/>
      <c r="F10" s="242"/>
      <c r="G10" s="242"/>
      <c r="H10" s="242"/>
      <c r="I10" s="242"/>
      <c r="J10" s="243"/>
      <c r="K10" s="203" t="str">
        <f ca="1">VLOOKUP(K101,AE2:AF27,2,FALSE)</f>
        <v>G</v>
      </c>
      <c r="L10" s="247"/>
      <c r="M10" s="166"/>
      <c r="N10" s="203" t="str">
        <f ca="1">VLOOKUP(N101,AE2:AF27,2,FALSE)</f>
        <v>R</v>
      </c>
      <c r="O10" s="195"/>
      <c r="P10" s="196"/>
      <c r="Q10" s="203">
        <f ca="1">VLOOKUP(Q101,AH2:AI30,2,FALSE)</f>
        <v>10</v>
      </c>
      <c r="R10" s="195"/>
      <c r="S10" s="196"/>
      <c r="T10" s="203" t="str">
        <f ca="1">VLOOKUP(T101,AK2:AL32,2,FALSE)</f>
        <v>R</v>
      </c>
      <c r="U10" s="195"/>
      <c r="V10" s="196"/>
      <c r="W10" s="203" t="str">
        <f ca="1">VLOOKUP(W101,AN2:AO35,2,FALSE)</f>
        <v>C</v>
      </c>
      <c r="X10" s="195"/>
      <c r="Y10" s="196"/>
      <c r="Z10" s="203" t="str">
        <f ca="1">VLOOKUP(Z101,AQ2:AR38,2,FALSE)</f>
        <v>L</v>
      </c>
      <c r="AA10" s="247"/>
      <c r="AB10" s="166"/>
      <c r="AD10" s="55">
        <f t="shared" ca="1" si="0"/>
        <v>0.92641819402228465</v>
      </c>
      <c r="AE10" s="55">
        <v>9</v>
      </c>
      <c r="AF10" s="55" t="s">
        <v>17</v>
      </c>
      <c r="AG10" s="55">
        <f t="shared" ca="1" si="1"/>
        <v>0.10350059266911249</v>
      </c>
      <c r="AH10" s="55">
        <v>9</v>
      </c>
      <c r="AI10" s="55" t="s">
        <v>17</v>
      </c>
      <c r="AJ10" s="55">
        <f t="shared" ca="1" si="2"/>
        <v>0.57778279343051731</v>
      </c>
      <c r="AK10" s="55">
        <v>9</v>
      </c>
      <c r="AL10" s="56" t="s">
        <v>16</v>
      </c>
      <c r="AM10" s="58">
        <f t="shared" ca="1" si="3"/>
        <v>0.97934686774710711</v>
      </c>
      <c r="AN10" s="55">
        <v>9</v>
      </c>
      <c r="AO10" s="56" t="s">
        <v>13</v>
      </c>
      <c r="AP10" s="55">
        <f t="shared" ca="1" si="4"/>
        <v>0.77300491466196763</v>
      </c>
      <c r="AQ10" s="55">
        <v>9</v>
      </c>
      <c r="AR10" s="56" t="s">
        <v>15</v>
      </c>
      <c r="AS10" s="55">
        <f t="shared" ca="1" si="5"/>
        <v>0.97625678713977804</v>
      </c>
      <c r="AT10" s="55">
        <v>9</v>
      </c>
      <c r="AU10" s="56" t="s">
        <v>13</v>
      </c>
      <c r="AV10" s="55">
        <f t="shared" ca="1" si="6"/>
        <v>0.25382252611497003</v>
      </c>
      <c r="AW10" s="55">
        <v>9</v>
      </c>
      <c r="AX10" s="56" t="s">
        <v>59</v>
      </c>
      <c r="AY10" s="55">
        <f t="shared" ca="1" si="7"/>
        <v>0.34117942221899789</v>
      </c>
      <c r="AZ10" s="55">
        <v>9</v>
      </c>
      <c r="BA10" s="56" t="s">
        <v>13</v>
      </c>
      <c r="BB10" s="55">
        <f t="shared" ca="1" si="8"/>
        <v>0.30149237788899208</v>
      </c>
      <c r="BC10" s="55">
        <v>9</v>
      </c>
      <c r="BD10" s="56" t="s">
        <v>14</v>
      </c>
      <c r="BE10" s="55">
        <f t="shared" ca="1" si="9"/>
        <v>0.46486063008229395</v>
      </c>
      <c r="BF10" s="55">
        <v>9</v>
      </c>
      <c r="BG10" s="56" t="s">
        <v>13</v>
      </c>
      <c r="BH10" s="55">
        <f t="shared" ca="1" si="10"/>
        <v>0.30181290896579627</v>
      </c>
      <c r="BI10" s="55">
        <v>9</v>
      </c>
      <c r="BJ10" s="56" t="s">
        <v>59</v>
      </c>
    </row>
    <row r="11" spans="2:63" ht="20.100000000000001" customHeight="1" x14ac:dyDescent="0.25">
      <c r="B11" s="241"/>
      <c r="C11" s="242"/>
      <c r="D11" s="242"/>
      <c r="E11" s="242"/>
      <c r="F11" s="242"/>
      <c r="G11" s="242"/>
      <c r="H11" s="242"/>
      <c r="I11" s="242"/>
      <c r="J11" s="243"/>
      <c r="K11" s="203">
        <v>38</v>
      </c>
      <c r="L11" s="247"/>
      <c r="M11" s="166"/>
      <c r="N11" s="203">
        <v>41</v>
      </c>
      <c r="O11" s="195"/>
      <c r="P11" s="196"/>
      <c r="Q11" s="203">
        <v>42</v>
      </c>
      <c r="R11" s="195"/>
      <c r="S11" s="196"/>
      <c r="T11" s="203">
        <v>43</v>
      </c>
      <c r="U11" s="195"/>
      <c r="V11" s="196"/>
      <c r="W11" s="203">
        <v>46</v>
      </c>
      <c r="X11" s="195"/>
      <c r="Y11" s="196"/>
      <c r="Z11" s="203">
        <v>47</v>
      </c>
      <c r="AA11" s="247"/>
      <c r="AB11" s="166"/>
      <c r="AD11" s="55">
        <f t="shared" ca="1" si="0"/>
        <v>0.40489434245421996</v>
      </c>
      <c r="AE11" s="55">
        <v>10</v>
      </c>
      <c r="AF11" s="55" t="s">
        <v>18</v>
      </c>
      <c r="AG11" s="55">
        <f t="shared" ca="1" si="1"/>
        <v>0.51350051885208792</v>
      </c>
      <c r="AH11" s="55">
        <v>10</v>
      </c>
      <c r="AI11" s="55">
        <v>10</v>
      </c>
      <c r="AJ11" s="55">
        <f t="shared" ca="1" si="2"/>
        <v>0.48309319516799032</v>
      </c>
      <c r="AK11" s="55">
        <v>10</v>
      </c>
      <c r="AL11" s="56" t="s">
        <v>17</v>
      </c>
      <c r="AM11" s="58">
        <f t="shared" ca="1" si="3"/>
        <v>0.25904631942774337</v>
      </c>
      <c r="AN11" s="55">
        <v>10</v>
      </c>
      <c r="AO11" s="56" t="s">
        <v>40</v>
      </c>
      <c r="AP11" s="55">
        <f t="shared" ca="1" si="4"/>
        <v>0.63813747699308454</v>
      </c>
      <c r="AQ11" s="55">
        <v>10</v>
      </c>
      <c r="AR11" s="56" t="s">
        <v>40</v>
      </c>
      <c r="AS11" s="55">
        <f t="shared" ca="1" si="5"/>
        <v>0.15153878171674762</v>
      </c>
      <c r="AT11" s="55">
        <v>10</v>
      </c>
      <c r="AU11" s="56" t="s">
        <v>40</v>
      </c>
      <c r="AV11" s="55">
        <f t="shared" ca="1" si="6"/>
        <v>0.71952211631130314</v>
      </c>
      <c r="AW11" s="55">
        <v>10</v>
      </c>
      <c r="AX11" s="56" t="s">
        <v>15</v>
      </c>
      <c r="AY11" s="55">
        <f t="shared" ca="1" si="7"/>
        <v>0.5417516338163143</v>
      </c>
      <c r="AZ11" s="55">
        <v>10</v>
      </c>
      <c r="BA11" s="56" t="s">
        <v>40</v>
      </c>
      <c r="BB11" s="55">
        <f t="shared" ca="1" si="8"/>
        <v>0.91990979866638933</v>
      </c>
      <c r="BC11" s="55">
        <v>10</v>
      </c>
      <c r="BD11" s="56" t="s">
        <v>40</v>
      </c>
      <c r="BE11" s="55">
        <f t="shared" ca="1" si="9"/>
        <v>0.4318339977939113</v>
      </c>
      <c r="BF11" s="55">
        <v>10</v>
      </c>
      <c r="BG11" s="56" t="s">
        <v>40</v>
      </c>
      <c r="BH11" s="55">
        <f t="shared" ca="1" si="10"/>
        <v>0.66453405455607284</v>
      </c>
      <c r="BI11" s="55">
        <v>10</v>
      </c>
      <c r="BJ11" s="56" t="s">
        <v>14</v>
      </c>
    </row>
    <row r="12" spans="2:63" ht="20.100000000000001" customHeight="1" x14ac:dyDescent="0.25">
      <c r="B12" s="244"/>
      <c r="C12" s="245"/>
      <c r="D12" s="245"/>
      <c r="E12" s="245"/>
      <c r="F12" s="245"/>
      <c r="G12" s="245"/>
      <c r="H12" s="245"/>
      <c r="I12" s="245"/>
      <c r="J12" s="246"/>
      <c r="K12" s="203" t="str">
        <f ca="1">VLOOKUP(AC101,AT2:AU39,2,FALSE)</f>
        <v>06</v>
      </c>
      <c r="L12" s="247"/>
      <c r="M12" s="166"/>
      <c r="N12" s="203" t="str">
        <f ca="1">VLOOKUP(AD101,AW2:AX42,2,FALSE)</f>
        <v>A</v>
      </c>
      <c r="O12" s="195"/>
      <c r="P12" s="196"/>
      <c r="Q12" s="203" t="str">
        <f ca="1">VLOOKUP(AE101,AZ2:BA43,2,FALSE)</f>
        <v>36</v>
      </c>
      <c r="R12" s="195"/>
      <c r="S12" s="196"/>
      <c r="T12" s="203" t="str">
        <f ca="1">VLOOKUP(AF101,BC2:BD44,2,FALSE)</f>
        <v>S</v>
      </c>
      <c r="U12" s="195"/>
      <c r="V12" s="196"/>
      <c r="W12" s="203" t="str">
        <f ca="1">VLOOKUP(AG101,BF2:BG47,2,FALSE)</f>
        <v>38</v>
      </c>
      <c r="X12" s="195"/>
      <c r="Y12" s="196"/>
      <c r="Z12" s="203" t="str">
        <f ca="1">VLOOKUP(AH101,BI2:BJ48,2,FALSE)</f>
        <v>R</v>
      </c>
      <c r="AA12" s="195"/>
      <c r="AB12" s="196"/>
      <c r="AD12" s="55">
        <f t="shared" ca="1" si="0"/>
        <v>0.48769626893817941</v>
      </c>
      <c r="AE12" s="55">
        <v>11</v>
      </c>
      <c r="AF12" s="55" t="s">
        <v>19</v>
      </c>
      <c r="AG12" s="55">
        <f t="shared" ca="1" si="1"/>
        <v>0.31509045869146446</v>
      </c>
      <c r="AH12" s="55">
        <v>11</v>
      </c>
      <c r="AI12" s="55" t="s">
        <v>18</v>
      </c>
      <c r="AJ12" s="55">
        <f t="shared" ca="1" si="2"/>
        <v>0.12617315906505222</v>
      </c>
      <c r="AK12" s="55">
        <v>11</v>
      </c>
      <c r="AL12" s="56" t="s">
        <v>18</v>
      </c>
      <c r="AM12" s="58">
        <f t="shared" ca="1" si="3"/>
        <v>0.79302902633195571</v>
      </c>
      <c r="AN12" s="55">
        <v>11</v>
      </c>
      <c r="AO12" s="56" t="s">
        <v>14</v>
      </c>
      <c r="AP12" s="55">
        <f t="shared" ca="1" si="4"/>
        <v>0.40167213890210784</v>
      </c>
      <c r="AQ12" s="55">
        <v>11</v>
      </c>
      <c r="AR12" s="56" t="s">
        <v>16</v>
      </c>
      <c r="AS12" s="55">
        <f t="shared" ca="1" si="5"/>
        <v>0.22917851825187596</v>
      </c>
      <c r="AT12" s="55">
        <v>11</v>
      </c>
      <c r="AU12" s="56" t="s">
        <v>14</v>
      </c>
      <c r="AV12" s="55">
        <f t="shared" ca="1" si="6"/>
        <v>0.42620257739290757</v>
      </c>
      <c r="AW12" s="55">
        <v>11</v>
      </c>
      <c r="AX12" s="56" t="s">
        <v>66</v>
      </c>
      <c r="AY12" s="55">
        <f t="shared" ca="1" si="7"/>
        <v>0.60172216433915882</v>
      </c>
      <c r="AZ12" s="55">
        <v>11</v>
      </c>
      <c r="BA12" s="56" t="s">
        <v>14</v>
      </c>
      <c r="BB12" s="55">
        <f t="shared" ca="1" si="8"/>
        <v>0.55567287129485943</v>
      </c>
      <c r="BC12" s="55">
        <v>11</v>
      </c>
      <c r="BD12" s="56" t="s">
        <v>15</v>
      </c>
      <c r="BE12" s="55">
        <f t="shared" ca="1" si="9"/>
        <v>0.87723974389377968</v>
      </c>
      <c r="BF12" s="55">
        <v>11</v>
      </c>
      <c r="BG12" s="56" t="s">
        <v>14</v>
      </c>
      <c r="BH12" s="55">
        <f t="shared" ca="1" si="10"/>
        <v>0.30779617086723643</v>
      </c>
      <c r="BI12" s="55">
        <v>11</v>
      </c>
      <c r="BJ12" s="56" t="s">
        <v>15</v>
      </c>
    </row>
    <row r="13" spans="2:63" ht="20.100000000000001" customHeight="1" x14ac:dyDescent="0.25">
      <c r="B13" s="206" t="s">
        <v>2</v>
      </c>
      <c r="C13" s="249"/>
      <c r="D13" s="249"/>
      <c r="E13" s="239"/>
      <c r="F13" s="239"/>
      <c r="G13" s="239"/>
      <c r="H13" s="239"/>
      <c r="I13" s="239"/>
      <c r="J13" s="239"/>
      <c r="K13" s="239"/>
      <c r="L13" s="239"/>
      <c r="M13" s="231"/>
      <c r="N13" s="203">
        <v>2</v>
      </c>
      <c r="O13" s="195"/>
      <c r="P13" s="196"/>
      <c r="Q13" s="203">
        <v>3</v>
      </c>
      <c r="R13" s="195"/>
      <c r="S13" s="196"/>
      <c r="T13" s="203">
        <v>4</v>
      </c>
      <c r="U13" s="195"/>
      <c r="V13" s="196"/>
      <c r="W13" s="203">
        <v>5</v>
      </c>
      <c r="X13" s="195"/>
      <c r="Y13" s="196"/>
      <c r="Z13" s="203">
        <v>6</v>
      </c>
      <c r="AA13" s="195"/>
      <c r="AB13" s="196"/>
      <c r="AD13" s="55">
        <f t="shared" ca="1" si="0"/>
        <v>0.57267691498639495</v>
      </c>
      <c r="AE13" s="55">
        <v>12</v>
      </c>
      <c r="AF13" s="55" t="s">
        <v>20</v>
      </c>
      <c r="AG13" s="55">
        <f t="shared" ca="1" si="1"/>
        <v>0.54022904952134343</v>
      </c>
      <c r="AH13" s="55">
        <v>12</v>
      </c>
      <c r="AI13" s="55" t="s">
        <v>19</v>
      </c>
      <c r="AJ13" s="55">
        <f t="shared" ca="1" si="2"/>
        <v>0.27914704809129465</v>
      </c>
      <c r="AK13" s="55">
        <v>12</v>
      </c>
      <c r="AL13" s="56" t="s">
        <v>34</v>
      </c>
      <c r="AM13" s="58">
        <f t="shared" ca="1" si="3"/>
        <v>0.66335971509382585</v>
      </c>
      <c r="AN13" s="55">
        <v>12</v>
      </c>
      <c r="AO13" s="56" t="s">
        <v>34</v>
      </c>
      <c r="AP13" s="55">
        <f t="shared" ca="1" si="4"/>
        <v>0.93446726393067214</v>
      </c>
      <c r="AQ13" s="55">
        <v>12</v>
      </c>
      <c r="AR13" s="56" t="s">
        <v>17</v>
      </c>
      <c r="AS13" s="55">
        <f t="shared" ca="1" si="5"/>
        <v>8.7906883616297837E-2</v>
      </c>
      <c r="AT13" s="55">
        <v>12</v>
      </c>
      <c r="AU13" s="56" t="s">
        <v>34</v>
      </c>
      <c r="AV13" s="55">
        <f t="shared" ca="1" si="6"/>
        <v>0.35747173005573218</v>
      </c>
      <c r="AW13" s="55">
        <v>12</v>
      </c>
      <c r="AX13" s="56" t="s">
        <v>16</v>
      </c>
      <c r="AY13" s="55">
        <f t="shared" ca="1" si="7"/>
        <v>0.51333720060859267</v>
      </c>
      <c r="AZ13" s="55">
        <v>12</v>
      </c>
      <c r="BA13" s="56" t="s">
        <v>34</v>
      </c>
      <c r="BB13" s="55">
        <f t="shared" ca="1" si="8"/>
        <v>0.79813977347469778</v>
      </c>
      <c r="BC13" s="55">
        <v>12</v>
      </c>
      <c r="BD13" s="56" t="s">
        <v>16</v>
      </c>
      <c r="BE13" s="55">
        <f t="shared" ca="1" si="9"/>
        <v>0.18393217479596202</v>
      </c>
      <c r="BF13" s="55">
        <v>12</v>
      </c>
      <c r="BG13" s="56" t="s">
        <v>34</v>
      </c>
      <c r="BH13" s="55">
        <f t="shared" ca="1" si="10"/>
        <v>0.96449117520147265</v>
      </c>
      <c r="BI13" s="55">
        <v>12</v>
      </c>
      <c r="BJ13" s="56" t="s">
        <v>34</v>
      </c>
    </row>
    <row r="14" spans="2:63" ht="20.100000000000001" customHeight="1" x14ac:dyDescent="0.25">
      <c r="B14" s="250"/>
      <c r="C14" s="251"/>
      <c r="D14" s="251"/>
      <c r="E14" s="251"/>
      <c r="F14" s="251"/>
      <c r="G14" s="251"/>
      <c r="H14" s="251"/>
      <c r="I14" s="251"/>
      <c r="J14" s="251"/>
      <c r="K14" s="251"/>
      <c r="L14" s="251"/>
      <c r="M14" s="234"/>
      <c r="N14" s="203" t="s">
        <v>81</v>
      </c>
      <c r="O14" s="195"/>
      <c r="P14" s="196"/>
      <c r="Q14" s="248" t="s">
        <v>38</v>
      </c>
      <c r="R14" s="195"/>
      <c r="S14" s="196"/>
      <c r="T14" s="248" t="s">
        <v>65</v>
      </c>
      <c r="U14" s="195"/>
      <c r="V14" s="196"/>
      <c r="W14" s="248" t="s">
        <v>39</v>
      </c>
      <c r="X14" s="195"/>
      <c r="Y14" s="196"/>
      <c r="Z14" s="248" t="s">
        <v>72</v>
      </c>
      <c r="AA14" s="195"/>
      <c r="AB14" s="196"/>
      <c r="AD14" s="55">
        <f t="shared" ca="1" si="0"/>
        <v>0.69212818676139354</v>
      </c>
      <c r="AE14" s="55">
        <v>13</v>
      </c>
      <c r="AF14" s="55" t="s">
        <v>21</v>
      </c>
      <c r="AG14" s="55">
        <f t="shared" ca="1" si="1"/>
        <v>0.38003230117899911</v>
      </c>
      <c r="AH14" s="55">
        <v>13</v>
      </c>
      <c r="AI14" s="55" t="s">
        <v>20</v>
      </c>
      <c r="AJ14" s="55">
        <f t="shared" ca="1" si="2"/>
        <v>0.86450511229683891</v>
      </c>
      <c r="AK14" s="55">
        <v>13</v>
      </c>
      <c r="AL14" s="56" t="s">
        <v>19</v>
      </c>
      <c r="AM14" s="58">
        <f t="shared" ca="1" si="3"/>
        <v>0.35198400587839784</v>
      </c>
      <c r="AN14" s="55">
        <v>13</v>
      </c>
      <c r="AO14" s="56" t="s">
        <v>15</v>
      </c>
      <c r="AP14" s="55">
        <f t="shared" ca="1" si="4"/>
        <v>0.2754921506637984</v>
      </c>
      <c r="AQ14" s="55">
        <v>13</v>
      </c>
      <c r="AR14" s="56" t="s">
        <v>18</v>
      </c>
      <c r="AS14" s="55">
        <f t="shared" ca="1" si="5"/>
        <v>0.24012693707918353</v>
      </c>
      <c r="AT14" s="55">
        <v>13</v>
      </c>
      <c r="AU14" s="56" t="s">
        <v>15</v>
      </c>
      <c r="AV14" s="55">
        <f t="shared" ca="1" si="6"/>
        <v>0.3177712017709704</v>
      </c>
      <c r="AW14" s="55">
        <v>13</v>
      </c>
      <c r="AX14" s="56" t="s">
        <v>17</v>
      </c>
      <c r="AY14" s="55">
        <f t="shared" ca="1" si="7"/>
        <v>0.97744899787144313</v>
      </c>
      <c r="AZ14" s="55">
        <v>13</v>
      </c>
      <c r="BA14" s="56" t="s">
        <v>15</v>
      </c>
      <c r="BB14" s="55">
        <f t="shared" ca="1" si="8"/>
        <v>0.50179871959936961</v>
      </c>
      <c r="BC14" s="55">
        <v>13</v>
      </c>
      <c r="BD14" s="56" t="s">
        <v>73</v>
      </c>
      <c r="BE14" s="55">
        <f t="shared" ca="1" si="9"/>
        <v>0.49933679943800091</v>
      </c>
      <c r="BF14" s="55">
        <v>13</v>
      </c>
      <c r="BG14" s="56" t="s">
        <v>15</v>
      </c>
      <c r="BH14" s="55">
        <f t="shared" ca="1" si="10"/>
        <v>0.84950494918243857</v>
      </c>
      <c r="BI14" s="55">
        <v>13</v>
      </c>
      <c r="BJ14" s="56" t="s">
        <v>16</v>
      </c>
    </row>
    <row r="15" spans="2:63" ht="20.100000000000001" customHeight="1" x14ac:dyDescent="0.25">
      <c r="B15" s="206" t="s">
        <v>3</v>
      </c>
      <c r="C15" s="249"/>
      <c r="D15" s="249"/>
      <c r="E15" s="239"/>
      <c r="F15" s="239"/>
      <c r="G15" s="239"/>
      <c r="H15" s="239"/>
      <c r="I15" s="239"/>
      <c r="J15" s="239"/>
      <c r="K15" s="239"/>
      <c r="L15" s="239"/>
      <c r="M15" s="231"/>
      <c r="N15" s="203">
        <v>2</v>
      </c>
      <c r="O15" s="195"/>
      <c r="P15" s="196"/>
      <c r="Q15" s="203">
        <v>3</v>
      </c>
      <c r="R15" s="195"/>
      <c r="S15" s="196"/>
      <c r="T15" s="203">
        <v>4</v>
      </c>
      <c r="U15" s="195"/>
      <c r="V15" s="196"/>
      <c r="W15" s="203">
        <v>5</v>
      </c>
      <c r="X15" s="195"/>
      <c r="Y15" s="196"/>
      <c r="Z15" s="203">
        <v>6</v>
      </c>
      <c r="AA15" s="195"/>
      <c r="AB15" s="196"/>
      <c r="AD15" s="55">
        <f t="shared" ca="1" si="0"/>
        <v>0.79787761888595421</v>
      </c>
      <c r="AE15" s="55">
        <v>14</v>
      </c>
      <c r="AF15" s="55" t="s">
        <v>22</v>
      </c>
      <c r="AG15" s="55">
        <f t="shared" ca="1" si="1"/>
        <v>0.76716086249017268</v>
      </c>
      <c r="AH15" s="55">
        <v>14</v>
      </c>
      <c r="AI15" s="55" t="s">
        <v>21</v>
      </c>
      <c r="AJ15" s="55">
        <f t="shared" ca="1" si="2"/>
        <v>0.67462663451138682</v>
      </c>
      <c r="AK15" s="55">
        <v>14</v>
      </c>
      <c r="AL15" s="56" t="s">
        <v>20</v>
      </c>
      <c r="AM15" s="58">
        <f t="shared" ca="1" si="3"/>
        <v>0.56525142893251756</v>
      </c>
      <c r="AN15" s="55">
        <v>14</v>
      </c>
      <c r="AO15" s="56" t="s">
        <v>41</v>
      </c>
      <c r="AP15" s="55">
        <f t="shared" ca="1" si="4"/>
        <v>0.75565882981968691</v>
      </c>
      <c r="AQ15" s="55">
        <v>14</v>
      </c>
      <c r="AR15" s="56" t="s">
        <v>41</v>
      </c>
      <c r="AS15" s="55">
        <f t="shared" ca="1" si="5"/>
        <v>0.92811736719207616</v>
      </c>
      <c r="AT15" s="55">
        <v>14</v>
      </c>
      <c r="AU15" s="56" t="s">
        <v>41</v>
      </c>
      <c r="AV15" s="55">
        <f t="shared" ca="1" si="6"/>
        <v>0.25477091369992499</v>
      </c>
      <c r="AW15" s="55">
        <v>14</v>
      </c>
      <c r="AX15" s="56" t="s">
        <v>41</v>
      </c>
      <c r="AY15" s="55">
        <f t="shared" ca="1" si="7"/>
        <v>0.53063628066210866</v>
      </c>
      <c r="AZ15" s="55">
        <v>14</v>
      </c>
      <c r="BA15" s="56" t="s">
        <v>41</v>
      </c>
      <c r="BB15" s="55">
        <f t="shared" ca="1" si="8"/>
        <v>0.51347213220990418</v>
      </c>
      <c r="BC15" s="55">
        <v>14</v>
      </c>
      <c r="BD15" s="56" t="s">
        <v>17</v>
      </c>
      <c r="BE15" s="55">
        <f t="shared" ca="1" si="9"/>
        <v>3.988594802231904E-3</v>
      </c>
      <c r="BF15" s="55">
        <v>14</v>
      </c>
      <c r="BG15" s="56" t="s">
        <v>41</v>
      </c>
      <c r="BH15" s="55">
        <f t="shared" ca="1" si="10"/>
        <v>0.95274281586039211</v>
      </c>
      <c r="BI15" s="55">
        <v>14</v>
      </c>
      <c r="BJ15" s="56" t="s">
        <v>41</v>
      </c>
    </row>
    <row r="16" spans="2:63" ht="20.100000000000001" customHeight="1" x14ac:dyDescent="0.25">
      <c r="B16" s="250"/>
      <c r="C16" s="251"/>
      <c r="D16" s="251"/>
      <c r="E16" s="251"/>
      <c r="F16" s="251"/>
      <c r="G16" s="251"/>
      <c r="H16" s="251"/>
      <c r="I16" s="251"/>
      <c r="J16" s="251"/>
      <c r="K16" s="251"/>
      <c r="L16" s="251"/>
      <c r="M16" s="234"/>
      <c r="N16" s="203">
        <f ca="1">RANDBETWEEN(1,3)</f>
        <v>3</v>
      </c>
      <c r="O16" s="195"/>
      <c r="P16" s="196"/>
      <c r="Q16" s="203">
        <f ca="1">RANDBETWEEN(1,3)</f>
        <v>2</v>
      </c>
      <c r="R16" s="195"/>
      <c r="S16" s="196"/>
      <c r="T16" s="203">
        <f ca="1">RANDBETWEEN(1,3)</f>
        <v>3</v>
      </c>
      <c r="U16" s="195"/>
      <c r="V16" s="196"/>
      <c r="W16" s="203">
        <f ca="1">RANDBETWEEN(1,3)</f>
        <v>1</v>
      </c>
      <c r="X16" s="195"/>
      <c r="Y16" s="196"/>
      <c r="Z16" s="203">
        <f ca="1">RANDBETWEEN(1,3)</f>
        <v>3</v>
      </c>
      <c r="AA16" s="195"/>
      <c r="AB16" s="196"/>
      <c r="AD16" s="55">
        <f t="shared" ca="1" si="0"/>
        <v>0.47263992267736255</v>
      </c>
      <c r="AE16" s="55">
        <v>15</v>
      </c>
      <c r="AF16" s="55" t="s">
        <v>23</v>
      </c>
      <c r="AG16" s="55">
        <f t="shared" ca="1" si="1"/>
        <v>0.85540402109118008</v>
      </c>
      <c r="AH16" s="55">
        <v>15</v>
      </c>
      <c r="AI16" s="55" t="s">
        <v>22</v>
      </c>
      <c r="AJ16" s="55">
        <f t="shared" ca="1" si="2"/>
        <v>0.96361408999864029</v>
      </c>
      <c r="AK16" s="55">
        <v>15</v>
      </c>
      <c r="AL16" s="56" t="s">
        <v>21</v>
      </c>
      <c r="AM16" s="58">
        <f t="shared" ca="1" si="3"/>
        <v>0.68126104917407548</v>
      </c>
      <c r="AN16" s="55">
        <v>15</v>
      </c>
      <c r="AO16" s="56" t="s">
        <v>16</v>
      </c>
      <c r="AP16" s="55">
        <f t="shared" ca="1" si="4"/>
        <v>5.7228962942286632E-2</v>
      </c>
      <c r="AQ16" s="55">
        <v>15</v>
      </c>
      <c r="AR16" s="56" t="s">
        <v>19</v>
      </c>
      <c r="AS16" s="55">
        <f t="shared" ca="1" si="5"/>
        <v>0.41844387159029972</v>
      </c>
      <c r="AT16" s="55">
        <v>15</v>
      </c>
      <c r="AU16" s="56" t="s">
        <v>16</v>
      </c>
      <c r="AV16" s="55">
        <f t="shared" ca="1" si="6"/>
        <v>1.3205468072056692E-2</v>
      </c>
      <c r="AW16" s="55">
        <v>15</v>
      </c>
      <c r="AX16" s="56" t="s">
        <v>18</v>
      </c>
      <c r="AY16" s="55">
        <f t="shared" ca="1" si="7"/>
        <v>0.83361429169739409</v>
      </c>
      <c r="AZ16" s="55">
        <v>15</v>
      </c>
      <c r="BA16" s="56" t="s">
        <v>16</v>
      </c>
      <c r="BB16" s="55">
        <f t="shared" ca="1" si="8"/>
        <v>0.87331358758690358</v>
      </c>
      <c r="BC16" s="55">
        <v>15</v>
      </c>
      <c r="BD16" s="56" t="s">
        <v>74</v>
      </c>
      <c r="BE16" s="55">
        <f t="shared" ca="1" si="9"/>
        <v>9.6707694963920732E-2</v>
      </c>
      <c r="BF16" s="55">
        <v>15</v>
      </c>
      <c r="BG16" s="56" t="s">
        <v>16</v>
      </c>
      <c r="BH16" s="55">
        <f t="shared" ca="1" si="10"/>
        <v>0.97445918722012725</v>
      </c>
      <c r="BI16" s="55">
        <v>15</v>
      </c>
      <c r="BJ16" s="56" t="s">
        <v>17</v>
      </c>
    </row>
    <row r="17" spans="2:62" ht="20.100000000000001" customHeight="1" x14ac:dyDescent="0.25">
      <c r="B17" s="254" t="s">
        <v>5</v>
      </c>
      <c r="C17" s="255"/>
      <c r="D17" s="255"/>
      <c r="E17" s="255"/>
      <c r="F17" s="256"/>
      <c r="G17" s="256"/>
      <c r="H17" s="256"/>
      <c r="I17" s="247" t="str">
        <f ca="1">CHOOSE(RANDBETWEEN(1,2),"YES","NO")</f>
        <v>NO</v>
      </c>
      <c r="J17" s="196"/>
      <c r="K17" s="254" t="s">
        <v>6</v>
      </c>
      <c r="L17" s="256"/>
      <c r="M17" s="256"/>
      <c r="N17" s="256"/>
      <c r="O17" s="256"/>
      <c r="P17" s="256"/>
      <c r="Q17" s="247" t="str">
        <f ca="1">CHOOSE(RANDBETWEEN(1,2),"YES","NO")</f>
        <v>NO</v>
      </c>
      <c r="R17" s="195"/>
      <c r="S17" s="196"/>
      <c r="T17" s="203" t="s">
        <v>7</v>
      </c>
      <c r="U17" s="195"/>
      <c r="V17" s="195"/>
      <c r="W17" s="195"/>
      <c r="X17" s="195"/>
      <c r="Y17" s="195"/>
      <c r="Z17" s="247" t="str">
        <f ca="1">VLOOKUP(A100,B101:C105,2,FALSE)</f>
        <v>X</v>
      </c>
      <c r="AA17" s="195"/>
      <c r="AB17" s="80"/>
      <c r="AD17" s="55">
        <f t="shared" ca="1" si="0"/>
        <v>0.80829377128604962</v>
      </c>
      <c r="AE17" s="55">
        <v>16</v>
      </c>
      <c r="AF17" s="55" t="s">
        <v>1</v>
      </c>
      <c r="AG17" s="55">
        <f t="shared" ca="1" si="1"/>
        <v>0.80535846248248422</v>
      </c>
      <c r="AH17" s="55">
        <v>16</v>
      </c>
      <c r="AI17" s="55" t="s">
        <v>23</v>
      </c>
      <c r="AJ17" s="55">
        <f t="shared" ca="1" si="2"/>
        <v>0.56109458100757548</v>
      </c>
      <c r="AK17" s="55">
        <v>16</v>
      </c>
      <c r="AL17" s="56" t="s">
        <v>22</v>
      </c>
      <c r="AM17" s="58">
        <f t="shared" ca="1" si="3"/>
        <v>0.15478500416119989</v>
      </c>
      <c r="AN17" s="55">
        <v>16</v>
      </c>
      <c r="AO17" s="56" t="s">
        <v>42</v>
      </c>
      <c r="AP17" s="55">
        <f t="shared" ca="1" si="4"/>
        <v>0.72901323349876523</v>
      </c>
      <c r="AQ17" s="55">
        <v>16</v>
      </c>
      <c r="AR17" s="56" t="s">
        <v>20</v>
      </c>
      <c r="AS17" s="55">
        <f t="shared" ca="1" si="5"/>
        <v>0.8073359091598864</v>
      </c>
      <c r="AT17" s="55">
        <v>16</v>
      </c>
      <c r="AU17" s="56" t="s">
        <v>42</v>
      </c>
      <c r="AV17" s="55">
        <f t="shared" ca="1" si="6"/>
        <v>0.65015364963098565</v>
      </c>
      <c r="AW17" s="55">
        <v>16</v>
      </c>
      <c r="AX17" s="56" t="s">
        <v>19</v>
      </c>
      <c r="AY17" s="55">
        <f t="shared" ca="1" si="7"/>
        <v>0.56327497079270172</v>
      </c>
      <c r="AZ17" s="55">
        <v>16</v>
      </c>
      <c r="BA17" s="56" t="s">
        <v>42</v>
      </c>
      <c r="BB17" s="55">
        <f t="shared" ca="1" si="8"/>
        <v>0.36422603458183145</v>
      </c>
      <c r="BC17" s="55">
        <v>16</v>
      </c>
      <c r="BD17" s="56" t="s">
        <v>18</v>
      </c>
      <c r="BE17" s="55">
        <f t="shared" ca="1" si="9"/>
        <v>0.44928552805850364</v>
      </c>
      <c r="BF17" s="55">
        <v>16</v>
      </c>
      <c r="BG17" s="56" t="s">
        <v>42</v>
      </c>
      <c r="BH17" s="55">
        <f t="shared" ca="1" si="10"/>
        <v>0.68023858552418603</v>
      </c>
      <c r="BI17" s="55">
        <v>16</v>
      </c>
      <c r="BJ17" s="56" t="s">
        <v>42</v>
      </c>
    </row>
    <row r="18" spans="2:62" ht="20.100000000000001" customHeight="1" x14ac:dyDescent="0.25">
      <c r="B18" s="252"/>
      <c r="C18" s="252"/>
      <c r="D18" s="252"/>
      <c r="E18" s="252"/>
      <c r="F18" s="252"/>
      <c r="G18" s="252"/>
      <c r="H18" s="252"/>
      <c r="I18" s="252"/>
      <c r="J18" s="252"/>
      <c r="K18" s="252"/>
      <c r="L18" s="252"/>
      <c r="M18" s="252"/>
      <c r="N18" s="252"/>
      <c r="O18" s="252"/>
      <c r="P18" s="252"/>
      <c r="Q18" s="252"/>
      <c r="R18" s="252"/>
      <c r="S18" s="252"/>
      <c r="T18" s="252"/>
      <c r="U18" s="252"/>
      <c r="V18" s="252"/>
      <c r="W18" s="252"/>
      <c r="X18" s="252"/>
      <c r="Y18" s="252"/>
      <c r="Z18" s="252"/>
      <c r="AA18" s="252"/>
      <c r="AB18" s="252"/>
      <c r="AD18" s="55">
        <f t="shared" ca="1" si="0"/>
        <v>0.73810521130989282</v>
      </c>
      <c r="AE18" s="55">
        <v>17</v>
      </c>
      <c r="AF18" s="55" t="s">
        <v>24</v>
      </c>
      <c r="AG18" s="55">
        <f t="shared" ca="1" si="1"/>
        <v>0.3822031038977739</v>
      </c>
      <c r="AH18" s="55">
        <v>17</v>
      </c>
      <c r="AI18" s="55" t="s">
        <v>1</v>
      </c>
      <c r="AJ18" s="55">
        <f t="shared" ca="1" si="2"/>
        <v>0.1587475767551253</v>
      </c>
      <c r="AK18" s="55">
        <v>17</v>
      </c>
      <c r="AL18" s="56" t="s">
        <v>23</v>
      </c>
      <c r="AM18" s="58">
        <f t="shared" ca="1" si="3"/>
        <v>0.14635181982134604</v>
      </c>
      <c r="AN18" s="55">
        <v>17</v>
      </c>
      <c r="AO18" s="56" t="s">
        <v>17</v>
      </c>
      <c r="AP18" s="55">
        <f t="shared" ca="1" si="4"/>
        <v>0.6314688867043019</v>
      </c>
      <c r="AQ18" s="55">
        <v>17</v>
      </c>
      <c r="AR18" s="56" t="s">
        <v>60</v>
      </c>
      <c r="AS18" s="55">
        <f t="shared" ca="1" si="5"/>
        <v>0.439244638508408</v>
      </c>
      <c r="AT18" s="55">
        <v>17</v>
      </c>
      <c r="AU18" s="56" t="s">
        <v>17</v>
      </c>
      <c r="AV18" s="55">
        <f t="shared" ca="1" si="6"/>
        <v>0.57946025974746806</v>
      </c>
      <c r="AW18" s="55">
        <v>17</v>
      </c>
      <c r="AX18" s="56" t="s">
        <v>60</v>
      </c>
      <c r="AY18" s="55">
        <f t="shared" ca="1" si="7"/>
        <v>0.75858143628466335</v>
      </c>
      <c r="AZ18" s="55">
        <v>17</v>
      </c>
      <c r="BA18" s="56" t="s">
        <v>17</v>
      </c>
      <c r="BB18" s="55">
        <f t="shared" ca="1" si="8"/>
        <v>0.22888031974767808</v>
      </c>
      <c r="BC18" s="55">
        <v>17</v>
      </c>
      <c r="BD18" s="56" t="s">
        <v>19</v>
      </c>
      <c r="BE18" s="55">
        <f t="shared" ca="1" si="9"/>
        <v>0.23981946499292139</v>
      </c>
      <c r="BF18" s="55">
        <v>17</v>
      </c>
      <c r="BG18" s="56" t="s">
        <v>17</v>
      </c>
      <c r="BH18" s="55">
        <f t="shared" ca="1" si="10"/>
        <v>0.68475457532993989</v>
      </c>
      <c r="BI18" s="55">
        <v>17</v>
      </c>
      <c r="BJ18" s="56" t="s">
        <v>18</v>
      </c>
    </row>
    <row r="19" spans="2:62" ht="20.100000000000001" customHeight="1" x14ac:dyDescent="0.25">
      <c r="B19" s="253"/>
      <c r="C19" s="253"/>
      <c r="D19" s="253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D19" s="55">
        <f t="shared" ca="1" si="0"/>
        <v>0.58813926807689554</v>
      </c>
      <c r="AE19" s="55">
        <v>18</v>
      </c>
      <c r="AF19" s="55" t="s">
        <v>25</v>
      </c>
      <c r="AG19" s="55">
        <f t="shared" ca="1" si="1"/>
        <v>0.52172812702534088</v>
      </c>
      <c r="AH19" s="55">
        <v>18</v>
      </c>
      <c r="AI19" s="55" t="s">
        <v>24</v>
      </c>
      <c r="AJ19" s="55">
        <f t="shared" ca="1" si="2"/>
        <v>0.40316006294683771</v>
      </c>
      <c r="AK19" s="55">
        <v>18</v>
      </c>
      <c r="AL19" s="56" t="s">
        <v>1</v>
      </c>
      <c r="AM19" s="58">
        <f t="shared" ca="1" si="3"/>
        <v>0.57517012494915787</v>
      </c>
      <c r="AN19" s="55">
        <v>18</v>
      </c>
      <c r="AO19" s="56" t="s">
        <v>43</v>
      </c>
      <c r="AP19" s="55">
        <f t="shared" ca="1" si="4"/>
        <v>0.79177467153456249</v>
      </c>
      <c r="AQ19" s="55">
        <v>18</v>
      </c>
      <c r="AR19" s="56" t="s">
        <v>21</v>
      </c>
      <c r="AS19" s="55">
        <f t="shared" ca="1" si="5"/>
        <v>0.77007303174837682</v>
      </c>
      <c r="AT19" s="55">
        <v>18</v>
      </c>
      <c r="AU19" s="56" t="s">
        <v>43</v>
      </c>
      <c r="AV19" s="55">
        <f t="shared" ca="1" si="6"/>
        <v>0.57957187124154474</v>
      </c>
      <c r="AW19" s="55">
        <v>18</v>
      </c>
      <c r="AX19" s="56" t="s">
        <v>20</v>
      </c>
      <c r="AY19" s="55">
        <f t="shared" ca="1" si="7"/>
        <v>0.24016777764052077</v>
      </c>
      <c r="AZ19" s="55">
        <v>18</v>
      </c>
      <c r="BA19" s="56" t="s">
        <v>43</v>
      </c>
      <c r="BB19" s="55">
        <f t="shared" ca="1" si="8"/>
        <v>9.6856390462444764E-2</v>
      </c>
      <c r="BC19" s="55">
        <v>18</v>
      </c>
      <c r="BD19" s="56" t="s">
        <v>43</v>
      </c>
      <c r="BE19" s="55">
        <f t="shared" ca="1" si="9"/>
        <v>0.82371598691043257</v>
      </c>
      <c r="BF19" s="55">
        <v>18</v>
      </c>
      <c r="BG19" s="56" t="s">
        <v>43</v>
      </c>
      <c r="BH19" s="55">
        <f t="shared" ca="1" si="10"/>
        <v>0.67494809869578687</v>
      </c>
      <c r="BI19" s="55">
        <v>18</v>
      </c>
      <c r="BJ19" s="56" t="s">
        <v>43</v>
      </c>
    </row>
    <row r="20" spans="2:62" ht="20.100000000000001" customHeight="1" x14ac:dyDescent="0.25">
      <c r="B20" s="253"/>
      <c r="C20" s="253"/>
      <c r="D20" s="253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D20" s="55">
        <f t="shared" ca="1" si="0"/>
        <v>0.35192473556542503</v>
      </c>
      <c r="AE20" s="55">
        <v>19</v>
      </c>
      <c r="AF20" s="55" t="s">
        <v>26</v>
      </c>
      <c r="AG20" s="55">
        <f t="shared" ca="1" si="1"/>
        <v>0.74207251929367135</v>
      </c>
      <c r="AH20" s="55">
        <v>19</v>
      </c>
      <c r="AI20" s="55" t="s">
        <v>25</v>
      </c>
      <c r="AJ20" s="55">
        <f t="shared" ca="1" si="2"/>
        <v>0.52169214175692502</v>
      </c>
      <c r="AK20" s="55">
        <v>19</v>
      </c>
      <c r="AL20" s="56" t="s">
        <v>35</v>
      </c>
      <c r="AM20" s="58">
        <f t="shared" ca="1" si="3"/>
        <v>0.61539379754709733</v>
      </c>
      <c r="AN20" s="55">
        <v>19</v>
      </c>
      <c r="AO20" s="56" t="s">
        <v>18</v>
      </c>
      <c r="AP20" s="55">
        <f t="shared" ca="1" si="4"/>
        <v>1.4153351145215431E-2</v>
      </c>
      <c r="AQ20" s="55">
        <v>19</v>
      </c>
      <c r="AR20" s="56" t="s">
        <v>22</v>
      </c>
      <c r="AS20" s="55">
        <f t="shared" ca="1" si="5"/>
        <v>0.74401523099244204</v>
      </c>
      <c r="AT20" s="55">
        <v>19</v>
      </c>
      <c r="AU20" s="56" t="s">
        <v>18</v>
      </c>
      <c r="AV20" s="55">
        <f t="shared" ca="1" si="6"/>
        <v>0.79717507008588639</v>
      </c>
      <c r="AW20" s="55">
        <v>19</v>
      </c>
      <c r="AX20" s="56" t="s">
        <v>21</v>
      </c>
      <c r="AY20" s="55">
        <f t="shared" ca="1" si="7"/>
        <v>0.93898797485915486</v>
      </c>
      <c r="AZ20" s="55">
        <v>19</v>
      </c>
      <c r="BA20" s="56" t="s">
        <v>18</v>
      </c>
      <c r="BB20" s="55">
        <f t="shared" ca="1" si="8"/>
        <v>0.23701599802366125</v>
      </c>
      <c r="BC20" s="55">
        <v>19</v>
      </c>
      <c r="BD20" s="56" t="s">
        <v>20</v>
      </c>
      <c r="BE20" s="55">
        <f t="shared" ca="1" si="9"/>
        <v>0.78634785992826917</v>
      </c>
      <c r="BF20" s="55">
        <v>19</v>
      </c>
      <c r="BG20" s="56" t="s">
        <v>18</v>
      </c>
      <c r="BH20" s="55">
        <f t="shared" ca="1" si="10"/>
        <v>0.83587634056834104</v>
      </c>
      <c r="BI20" s="55">
        <v>19</v>
      </c>
      <c r="BJ20" s="56" t="s">
        <v>19</v>
      </c>
    </row>
    <row r="21" spans="2:62" ht="20.100000000000001" customHeight="1" x14ac:dyDescent="0.25">
      <c r="B21" s="253"/>
      <c r="C21" s="253"/>
      <c r="D21" s="253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D21" s="55">
        <f t="shared" ca="1" si="0"/>
        <v>0.27100803482893931</v>
      </c>
      <c r="AE21" s="55">
        <v>20</v>
      </c>
      <c r="AF21" s="55" t="s">
        <v>27</v>
      </c>
      <c r="AG21" s="55">
        <f t="shared" ca="1" si="1"/>
        <v>0.3342848922327063</v>
      </c>
      <c r="AH21" s="55">
        <v>20</v>
      </c>
      <c r="AI21" s="55">
        <v>20</v>
      </c>
      <c r="AJ21" s="55">
        <f t="shared" ca="1" si="2"/>
        <v>0.10920455769274084</v>
      </c>
      <c r="AK21" s="55">
        <v>20</v>
      </c>
      <c r="AL21" s="56" t="s">
        <v>24</v>
      </c>
      <c r="AM21" s="58">
        <f t="shared" ca="1" si="3"/>
        <v>0.8062539746572015</v>
      </c>
      <c r="AN21" s="55">
        <v>20</v>
      </c>
      <c r="AO21" s="56" t="s">
        <v>44</v>
      </c>
      <c r="AP21" s="55">
        <f t="shared" ca="1" si="4"/>
        <v>0.26385404410745417</v>
      </c>
      <c r="AQ21" s="55">
        <v>20</v>
      </c>
      <c r="AR21" s="56" t="s">
        <v>44</v>
      </c>
      <c r="AS21" s="55">
        <f t="shared" ca="1" si="5"/>
        <v>0.21486173587755497</v>
      </c>
      <c r="AT21" s="55">
        <v>20</v>
      </c>
      <c r="AU21" s="56" t="s">
        <v>44</v>
      </c>
      <c r="AV21" s="55">
        <f t="shared" ca="1" si="6"/>
        <v>0.40303231650186511</v>
      </c>
      <c r="AW21" s="55">
        <v>20</v>
      </c>
      <c r="AX21" s="56" t="s">
        <v>44</v>
      </c>
      <c r="AY21" s="55">
        <f t="shared" ca="1" si="7"/>
        <v>0.94706997946005611</v>
      </c>
      <c r="AZ21" s="55">
        <v>20</v>
      </c>
      <c r="BA21" s="56" t="s">
        <v>44</v>
      </c>
      <c r="BB21" s="55">
        <f t="shared" ca="1" si="8"/>
        <v>0.43445083582346633</v>
      </c>
      <c r="BC21" s="55">
        <v>20</v>
      </c>
      <c r="BD21" s="56" t="s">
        <v>44</v>
      </c>
      <c r="BE21" s="55">
        <f t="shared" ca="1" si="9"/>
        <v>0.37966741469694254</v>
      </c>
      <c r="BF21" s="55">
        <v>20</v>
      </c>
      <c r="BG21" s="56" t="s">
        <v>44</v>
      </c>
      <c r="BH21" s="55">
        <f t="shared" ca="1" si="10"/>
        <v>0.2364462358752496</v>
      </c>
      <c r="BI21" s="55">
        <v>20</v>
      </c>
      <c r="BJ21" s="56" t="s">
        <v>20</v>
      </c>
    </row>
    <row r="22" spans="2:62" ht="20.100000000000001" customHeight="1" x14ac:dyDescent="0.25">
      <c r="B22" s="253"/>
      <c r="C22" s="253"/>
      <c r="D22" s="253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D22" s="55">
        <f t="shared" ca="1" si="0"/>
        <v>0.7640724093181529</v>
      </c>
      <c r="AE22" s="55">
        <v>21</v>
      </c>
      <c r="AF22" s="55" t="s">
        <v>28</v>
      </c>
      <c r="AG22" s="55">
        <f t="shared" ca="1" si="1"/>
        <v>0.33454365450106427</v>
      </c>
      <c r="AH22" s="55">
        <v>21</v>
      </c>
      <c r="AI22" s="55" t="s">
        <v>26</v>
      </c>
      <c r="AJ22" s="55">
        <f t="shared" ca="1" si="2"/>
        <v>0.61478559133162602</v>
      </c>
      <c r="AK22" s="55">
        <v>21</v>
      </c>
      <c r="AL22" s="56" t="s">
        <v>25</v>
      </c>
      <c r="AM22" s="58">
        <f t="shared" ca="1" si="3"/>
        <v>0.51208012592237073</v>
      </c>
      <c r="AN22" s="55">
        <v>21</v>
      </c>
      <c r="AO22" s="56" t="s">
        <v>19</v>
      </c>
      <c r="AP22" s="55">
        <f t="shared" ca="1" si="4"/>
        <v>4.2443793284090092E-2</v>
      </c>
      <c r="AQ22" s="55">
        <v>21</v>
      </c>
      <c r="AR22" s="56" t="s">
        <v>23</v>
      </c>
      <c r="AS22" s="55">
        <f t="shared" ca="1" si="5"/>
        <v>4.4789479061751125E-2</v>
      </c>
      <c r="AT22" s="55">
        <v>21</v>
      </c>
      <c r="AU22" s="56" t="s">
        <v>19</v>
      </c>
      <c r="AV22" s="55">
        <f t="shared" ca="1" si="6"/>
        <v>0.77100848152041324</v>
      </c>
      <c r="AW22" s="55">
        <v>21</v>
      </c>
      <c r="AX22" s="56" t="s">
        <v>22</v>
      </c>
      <c r="AY22" s="55">
        <f t="shared" ca="1" si="7"/>
        <v>0.81112876759062325</v>
      </c>
      <c r="AZ22" s="55">
        <v>21</v>
      </c>
      <c r="BA22" s="56" t="s">
        <v>19</v>
      </c>
      <c r="BB22" s="55">
        <f t="shared" ca="1" si="8"/>
        <v>8.6715102060066274E-2</v>
      </c>
      <c r="BC22" s="55">
        <v>21</v>
      </c>
      <c r="BD22" s="56" t="s">
        <v>21</v>
      </c>
      <c r="BE22" s="55">
        <f t="shared" ca="1" si="9"/>
        <v>0.35154013249138227</v>
      </c>
      <c r="BF22" s="55">
        <v>21</v>
      </c>
      <c r="BG22" s="56" t="s">
        <v>19</v>
      </c>
      <c r="BH22" s="55">
        <f t="shared" ca="1" si="10"/>
        <v>0.54737457555965707</v>
      </c>
      <c r="BI22" s="55">
        <v>21</v>
      </c>
      <c r="BJ22" s="56" t="s">
        <v>77</v>
      </c>
    </row>
    <row r="23" spans="2:62" ht="20.100000000000001" customHeight="1" x14ac:dyDescent="0.25">
      <c r="B23" s="253"/>
      <c r="C23" s="253"/>
      <c r="D23" s="253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D23" s="55">
        <f t="shared" ca="1" si="0"/>
        <v>0.66864632949967873</v>
      </c>
      <c r="AE23" s="55">
        <v>22</v>
      </c>
      <c r="AF23" s="55" t="s">
        <v>29</v>
      </c>
      <c r="AG23" s="55">
        <f t="shared" ca="1" si="1"/>
        <v>0.24493676171313639</v>
      </c>
      <c r="AH23" s="55">
        <v>22</v>
      </c>
      <c r="AI23" s="55" t="s">
        <v>27</v>
      </c>
      <c r="AJ23" s="55">
        <f t="shared" ca="1" si="2"/>
        <v>0.19129036006073497</v>
      </c>
      <c r="AK23" s="55">
        <v>22</v>
      </c>
      <c r="AL23" s="56" t="s">
        <v>26</v>
      </c>
      <c r="AM23" s="58">
        <f t="shared" ca="1" si="3"/>
        <v>0.83679536538200627</v>
      </c>
      <c r="AN23" s="55">
        <v>22</v>
      </c>
      <c r="AO23" s="56" t="s">
        <v>45</v>
      </c>
      <c r="AP23" s="55">
        <f t="shared" ca="1" si="4"/>
        <v>0.28241392017095879</v>
      </c>
      <c r="AQ23" s="55">
        <v>22</v>
      </c>
      <c r="AR23" s="56" t="s">
        <v>1</v>
      </c>
      <c r="AS23" s="55">
        <f t="shared" ca="1" si="5"/>
        <v>0.39504384271863768</v>
      </c>
      <c r="AT23" s="55">
        <v>22</v>
      </c>
      <c r="AU23" s="56" t="s">
        <v>45</v>
      </c>
      <c r="AV23" s="55">
        <f t="shared" ca="1" si="6"/>
        <v>0.29861737600517757</v>
      </c>
      <c r="AW23" s="55">
        <v>22</v>
      </c>
      <c r="AX23" s="56" t="s">
        <v>45</v>
      </c>
      <c r="AY23" s="55">
        <f t="shared" ca="1" si="7"/>
        <v>0.84085116731367782</v>
      </c>
      <c r="AZ23" s="55">
        <v>22</v>
      </c>
      <c r="BA23" s="56" t="s">
        <v>45</v>
      </c>
      <c r="BB23" s="55">
        <f t="shared" ca="1" si="8"/>
        <v>0.19139027246757867</v>
      </c>
      <c r="BC23" s="55">
        <v>22</v>
      </c>
      <c r="BD23" s="56" t="s">
        <v>22</v>
      </c>
      <c r="BE23" s="55">
        <f t="shared" ca="1" si="9"/>
        <v>0.18756888418465667</v>
      </c>
      <c r="BF23" s="55">
        <v>22</v>
      </c>
      <c r="BG23" s="56" t="s">
        <v>45</v>
      </c>
      <c r="BH23" s="55">
        <f t="shared" ca="1" si="10"/>
        <v>0.28899422231835081</v>
      </c>
      <c r="BI23" s="55">
        <v>22</v>
      </c>
      <c r="BJ23" s="56" t="s">
        <v>21</v>
      </c>
    </row>
    <row r="24" spans="2:62" ht="20.100000000000001" customHeight="1" x14ac:dyDescent="0.25">
      <c r="B24" s="253"/>
      <c r="C24" s="253"/>
      <c r="D24" s="253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D24" s="55">
        <f t="shared" ca="1" si="0"/>
        <v>0.54752647348156147</v>
      </c>
      <c r="AE24" s="55">
        <v>23</v>
      </c>
      <c r="AF24" s="55" t="s">
        <v>30</v>
      </c>
      <c r="AG24" s="55">
        <f t="shared" ca="1" si="1"/>
        <v>0.10872768374367436</v>
      </c>
      <c r="AH24" s="55">
        <v>23</v>
      </c>
      <c r="AI24" s="55" t="s">
        <v>28</v>
      </c>
      <c r="AJ24" s="55">
        <f t="shared" ca="1" si="2"/>
        <v>0.97243187673585985</v>
      </c>
      <c r="AK24" s="55">
        <v>23</v>
      </c>
      <c r="AL24" s="56" t="s">
        <v>27</v>
      </c>
      <c r="AM24" s="58">
        <f t="shared" ca="1" si="3"/>
        <v>0.74920332290246894</v>
      </c>
      <c r="AN24" s="55">
        <v>23</v>
      </c>
      <c r="AO24" s="56" t="s">
        <v>20</v>
      </c>
      <c r="AP24" s="55">
        <f t="shared" ca="1" si="4"/>
        <v>0.20879600754916927</v>
      </c>
      <c r="AQ24" s="55">
        <v>23</v>
      </c>
      <c r="AR24" s="56" t="s">
        <v>24</v>
      </c>
      <c r="AS24" s="55">
        <f t="shared" ca="1" si="5"/>
        <v>0.5409875397658318</v>
      </c>
      <c r="AT24" s="55">
        <v>23</v>
      </c>
      <c r="AU24" s="56" t="s">
        <v>20</v>
      </c>
      <c r="AV24" s="55">
        <f t="shared" ca="1" si="6"/>
        <v>0.98663251816881781</v>
      </c>
      <c r="AW24" s="55">
        <v>23</v>
      </c>
      <c r="AX24" s="56" t="s">
        <v>23</v>
      </c>
      <c r="AY24" s="55">
        <f t="shared" ca="1" si="7"/>
        <v>0.95836878031621231</v>
      </c>
      <c r="AZ24" s="55">
        <v>23</v>
      </c>
      <c r="BA24" s="56" t="s">
        <v>20</v>
      </c>
      <c r="BB24" s="55">
        <f t="shared" ca="1" si="8"/>
        <v>0.94948450671366902</v>
      </c>
      <c r="BC24" s="55">
        <v>23</v>
      </c>
      <c r="BD24" s="56" t="s">
        <v>75</v>
      </c>
      <c r="BE24" s="55">
        <f t="shared" ca="1" si="9"/>
        <v>0.3519153816711682</v>
      </c>
      <c r="BF24" s="55">
        <v>23</v>
      </c>
      <c r="BG24" s="56" t="s">
        <v>20</v>
      </c>
      <c r="BH24" s="55">
        <f t="shared" ca="1" si="10"/>
        <v>0.80970017514159576</v>
      </c>
      <c r="BI24" s="55">
        <v>23</v>
      </c>
      <c r="BJ24" s="56" t="s">
        <v>75</v>
      </c>
    </row>
    <row r="25" spans="2:62" ht="20.100000000000001" customHeight="1" x14ac:dyDescent="0.25">
      <c r="B25" s="258"/>
      <c r="C25" s="258"/>
      <c r="D25" s="258"/>
      <c r="E25" s="258"/>
      <c r="F25" s="258"/>
      <c r="G25" s="258"/>
      <c r="H25" s="258"/>
      <c r="I25" s="258"/>
      <c r="J25" s="258"/>
      <c r="K25" s="258"/>
      <c r="L25" s="258"/>
      <c r="M25" s="258"/>
      <c r="N25" s="258"/>
      <c r="O25" s="258"/>
      <c r="P25" s="258"/>
      <c r="Q25" s="258"/>
      <c r="R25" s="258"/>
      <c r="S25" s="258"/>
      <c r="T25" s="258"/>
      <c r="U25" s="258"/>
      <c r="V25" s="258"/>
      <c r="W25" s="258"/>
      <c r="X25" s="258"/>
      <c r="Y25" s="258"/>
      <c r="Z25" s="258"/>
      <c r="AA25" s="258"/>
      <c r="AB25" s="258"/>
      <c r="AD25" s="55">
        <f t="shared" ca="1" si="0"/>
        <v>0.77146759569717072</v>
      </c>
      <c r="AE25" s="55">
        <v>24</v>
      </c>
      <c r="AF25" s="55" t="s">
        <v>4</v>
      </c>
      <c r="AG25" s="55">
        <f t="shared" ca="1" si="1"/>
        <v>0.66255961920140471</v>
      </c>
      <c r="AH25" s="55">
        <v>24</v>
      </c>
      <c r="AI25" s="55" t="s">
        <v>29</v>
      </c>
      <c r="AJ25" s="55">
        <f t="shared" ca="1" si="2"/>
        <v>0.8632634438669563</v>
      </c>
      <c r="AK25" s="55">
        <v>24</v>
      </c>
      <c r="AL25" s="56" t="s">
        <v>28</v>
      </c>
      <c r="AM25" s="58">
        <f t="shared" ca="1" si="3"/>
        <v>9.1013290847413608E-2</v>
      </c>
      <c r="AN25" s="55">
        <v>24</v>
      </c>
      <c r="AO25" s="56" t="s">
        <v>46</v>
      </c>
      <c r="AP25" s="55">
        <f t="shared" ca="1" si="4"/>
        <v>0.80824401022735382</v>
      </c>
      <c r="AQ25" s="55">
        <v>24</v>
      </c>
      <c r="AR25" s="56" t="s">
        <v>46</v>
      </c>
      <c r="AS25" s="55">
        <f t="shared" ca="1" si="5"/>
        <v>0.24500258576109812</v>
      </c>
      <c r="AT25" s="55">
        <v>24</v>
      </c>
      <c r="AU25" s="56" t="s">
        <v>46</v>
      </c>
      <c r="AV25" s="55">
        <f t="shared" ca="1" si="6"/>
        <v>0.89655287264663752</v>
      </c>
      <c r="AW25" s="55">
        <v>24</v>
      </c>
      <c r="AX25" s="56" t="s">
        <v>1</v>
      </c>
      <c r="AY25" s="55">
        <f t="shared" ca="1" si="7"/>
        <v>0.10366008989702491</v>
      </c>
      <c r="AZ25" s="55">
        <v>24</v>
      </c>
      <c r="BA25" s="56" t="s">
        <v>46</v>
      </c>
      <c r="BB25" s="55">
        <f t="shared" ca="1" si="8"/>
        <v>0.21393952237967728</v>
      </c>
      <c r="BC25" s="55">
        <v>24</v>
      </c>
      <c r="BD25" s="56" t="s">
        <v>23</v>
      </c>
      <c r="BE25" s="55">
        <f t="shared" ca="1" si="9"/>
        <v>0.42713635827112573</v>
      </c>
      <c r="BF25" s="55">
        <v>24</v>
      </c>
      <c r="BG25" s="56" t="s">
        <v>46</v>
      </c>
      <c r="BH25" s="55">
        <f t="shared" ca="1" si="10"/>
        <v>0.92846446991918419</v>
      </c>
      <c r="BI25" s="55">
        <v>24</v>
      </c>
      <c r="BJ25" s="56" t="s">
        <v>22</v>
      </c>
    </row>
    <row r="26" spans="2:62" ht="20.100000000000001" customHeight="1" x14ac:dyDescent="0.25">
      <c r="B26" s="259"/>
      <c r="C26" s="260"/>
      <c r="D26" s="260"/>
      <c r="E26" s="260"/>
      <c r="F26" s="260"/>
      <c r="G26" s="260"/>
      <c r="H26" s="260"/>
      <c r="I26" s="260"/>
      <c r="J26" s="260"/>
      <c r="K26" s="253"/>
      <c r="L26" s="257"/>
      <c r="M26" s="257"/>
      <c r="N26" s="253"/>
      <c r="O26" s="257"/>
      <c r="P26" s="257"/>
      <c r="Q26" s="253"/>
      <c r="R26" s="257"/>
      <c r="S26" s="257"/>
      <c r="T26" s="253"/>
      <c r="U26" s="257"/>
      <c r="V26" s="257"/>
      <c r="W26" s="253"/>
      <c r="X26" s="257"/>
      <c r="Y26" s="257"/>
      <c r="Z26" s="253"/>
      <c r="AA26" s="257"/>
      <c r="AB26" s="257"/>
      <c r="AD26" s="55">
        <f t="shared" ca="1" si="0"/>
        <v>2.046079782998933E-2</v>
      </c>
      <c r="AE26" s="55">
        <v>25</v>
      </c>
      <c r="AF26" s="55" t="s">
        <v>31</v>
      </c>
      <c r="AG26" s="55">
        <f t="shared" ca="1" si="1"/>
        <v>0.39826383520584352</v>
      </c>
      <c r="AH26" s="55">
        <v>25</v>
      </c>
      <c r="AI26" s="55" t="s">
        <v>30</v>
      </c>
      <c r="AJ26" s="55">
        <f t="shared" ca="1" si="2"/>
        <v>0.59079622539653565</v>
      </c>
      <c r="AK26" s="55">
        <v>25</v>
      </c>
      <c r="AL26" s="56" t="s">
        <v>36</v>
      </c>
      <c r="AM26" s="58">
        <f t="shared" ca="1" si="3"/>
        <v>0.6980322952688498</v>
      </c>
      <c r="AN26" s="55">
        <v>25</v>
      </c>
      <c r="AO26" s="56" t="s">
        <v>21</v>
      </c>
      <c r="AP26" s="55">
        <f t="shared" ca="1" si="4"/>
        <v>0.34538804985678306</v>
      </c>
      <c r="AQ26" s="55">
        <v>25</v>
      </c>
      <c r="AR26" s="56" t="s">
        <v>25</v>
      </c>
      <c r="AS26" s="55">
        <f t="shared" ca="1" si="5"/>
        <v>0.33492113313005334</v>
      </c>
      <c r="AT26" s="55">
        <v>25</v>
      </c>
      <c r="AU26" s="56" t="s">
        <v>21</v>
      </c>
      <c r="AV26" s="55">
        <f t="shared" ca="1" si="6"/>
        <v>0.64387982340089767</v>
      </c>
      <c r="AW26" s="55">
        <v>25</v>
      </c>
      <c r="AX26" s="56" t="s">
        <v>36</v>
      </c>
      <c r="AY26" s="55">
        <f t="shared" ca="1" si="7"/>
        <v>0.69575501488060476</v>
      </c>
      <c r="AZ26" s="55">
        <v>25</v>
      </c>
      <c r="BA26" s="56" t="s">
        <v>21</v>
      </c>
      <c r="BB26" s="55">
        <f t="shared" ca="1" si="8"/>
        <v>0.43321676285960697</v>
      </c>
      <c r="BC26" s="55">
        <v>25</v>
      </c>
      <c r="BD26" s="56" t="s">
        <v>36</v>
      </c>
      <c r="BE26" s="55">
        <f t="shared" ca="1" si="9"/>
        <v>0.94536555608579564</v>
      </c>
      <c r="BF26" s="55">
        <v>25</v>
      </c>
      <c r="BG26" s="56" t="s">
        <v>21</v>
      </c>
      <c r="BH26" s="55">
        <f t="shared" ca="1" si="10"/>
        <v>0.48641023425470808</v>
      </c>
      <c r="BI26" s="55">
        <v>25</v>
      </c>
      <c r="BJ26" s="56" t="s">
        <v>36</v>
      </c>
    </row>
    <row r="27" spans="2:62" ht="20.100000000000001" customHeight="1" x14ac:dyDescent="0.25">
      <c r="B27" s="261"/>
      <c r="C27" s="261"/>
      <c r="D27" s="261"/>
      <c r="E27" s="261"/>
      <c r="F27" s="261"/>
      <c r="G27" s="261"/>
      <c r="H27" s="261"/>
      <c r="I27" s="261"/>
      <c r="J27" s="261"/>
      <c r="K27" s="253"/>
      <c r="L27" s="257"/>
      <c r="M27" s="257"/>
      <c r="N27" s="253"/>
      <c r="O27" s="257"/>
      <c r="P27" s="257"/>
      <c r="Q27" s="253"/>
      <c r="R27" s="257"/>
      <c r="S27" s="257"/>
      <c r="T27" s="253"/>
      <c r="U27" s="257"/>
      <c r="V27" s="257"/>
      <c r="W27" s="253"/>
      <c r="X27" s="257"/>
      <c r="Y27" s="257"/>
      <c r="Z27" s="253"/>
      <c r="AA27" s="257"/>
      <c r="AB27" s="257"/>
      <c r="AD27" s="55">
        <f t="shared" ca="1" si="0"/>
        <v>0.83575750103186763</v>
      </c>
      <c r="AE27" s="55">
        <v>26</v>
      </c>
      <c r="AF27" s="55" t="s">
        <v>8</v>
      </c>
      <c r="AG27" s="55">
        <f t="shared" ca="1" si="1"/>
        <v>0.35729802195718541</v>
      </c>
      <c r="AH27" s="55">
        <v>26</v>
      </c>
      <c r="AI27" s="55" t="s">
        <v>4</v>
      </c>
      <c r="AJ27" s="55">
        <f t="shared" ca="1" si="2"/>
        <v>0.6553544381344043</v>
      </c>
      <c r="AK27" s="55">
        <v>26</v>
      </c>
      <c r="AL27" s="56" t="s">
        <v>29</v>
      </c>
      <c r="AM27" s="58">
        <f t="shared" ca="1" si="3"/>
        <v>0.87132154452957622</v>
      </c>
      <c r="AN27" s="55">
        <v>26</v>
      </c>
      <c r="AO27" s="56" t="s">
        <v>47</v>
      </c>
      <c r="AP27" s="55">
        <f t="shared" ca="1" si="4"/>
        <v>0.96323744164973568</v>
      </c>
      <c r="AQ27" s="55">
        <v>26</v>
      </c>
      <c r="AR27" s="56" t="s">
        <v>26</v>
      </c>
      <c r="AS27" s="55">
        <f t="shared" ca="1" si="5"/>
        <v>3.0707958883073427E-2</v>
      </c>
      <c r="AT27" s="55">
        <v>26</v>
      </c>
      <c r="AU27" s="56" t="s">
        <v>47</v>
      </c>
      <c r="AV27" s="55">
        <f t="shared" ca="1" si="6"/>
        <v>0.54559696162844828</v>
      </c>
      <c r="AW27" s="55">
        <v>26</v>
      </c>
      <c r="AX27" s="56" t="s">
        <v>24</v>
      </c>
      <c r="AY27" s="55">
        <f t="shared" ca="1" si="7"/>
        <v>0.4905388945178546</v>
      </c>
      <c r="AZ27" s="55">
        <v>26</v>
      </c>
      <c r="BA27" s="56" t="s">
        <v>47</v>
      </c>
      <c r="BB27" s="55">
        <f t="shared" ca="1" si="8"/>
        <v>0.10967170961861905</v>
      </c>
      <c r="BC27" s="55">
        <v>26</v>
      </c>
      <c r="BD27" s="56" t="s">
        <v>1</v>
      </c>
      <c r="BE27" s="55">
        <f t="shared" ca="1" si="9"/>
        <v>0.31862965447194136</v>
      </c>
      <c r="BF27" s="55">
        <v>26</v>
      </c>
      <c r="BG27" s="56" t="s">
        <v>47</v>
      </c>
      <c r="BH27" s="55">
        <f t="shared" ca="1" si="10"/>
        <v>0.70956028801951609</v>
      </c>
      <c r="BI27" s="55">
        <v>26</v>
      </c>
      <c r="BJ27" s="56" t="s">
        <v>23</v>
      </c>
    </row>
    <row r="28" spans="2:62" ht="20.100000000000001" customHeight="1" x14ac:dyDescent="0.3">
      <c r="B28" s="162"/>
      <c r="C28" s="171"/>
      <c r="D28" s="171"/>
      <c r="E28" s="171"/>
      <c r="F28" s="171"/>
      <c r="G28" s="171"/>
      <c r="H28" s="171"/>
      <c r="I28" s="171"/>
      <c r="J28" s="171"/>
      <c r="K28" s="172"/>
      <c r="L28" s="47"/>
      <c r="M28" s="47"/>
      <c r="N28" s="47"/>
      <c r="O28" s="47"/>
      <c r="P28" s="47"/>
      <c r="Q28" s="47"/>
      <c r="R28" s="48"/>
      <c r="S28" s="47"/>
      <c r="T28" s="47"/>
      <c r="U28" s="47"/>
      <c r="V28" s="47"/>
      <c r="W28" s="47"/>
      <c r="X28" s="47"/>
      <c r="Y28" s="48"/>
      <c r="Z28" s="47"/>
      <c r="AA28" s="47"/>
      <c r="AB28" s="47"/>
      <c r="AD28" s="178" t="s">
        <v>53</v>
      </c>
      <c r="AE28" s="178" t="s">
        <v>52</v>
      </c>
      <c r="AF28" s="179"/>
      <c r="AG28" s="55">
        <f t="shared" ca="1" si="1"/>
        <v>0.20309317504650881</v>
      </c>
      <c r="AH28" s="55">
        <v>27</v>
      </c>
      <c r="AI28" s="55" t="s">
        <v>31</v>
      </c>
      <c r="AJ28" s="55">
        <f t="shared" ca="1" si="2"/>
        <v>2.0246042093232219E-2</v>
      </c>
      <c r="AK28" s="55">
        <v>27</v>
      </c>
      <c r="AL28" s="56" t="s">
        <v>30</v>
      </c>
      <c r="AM28" s="58">
        <f t="shared" ca="1" si="3"/>
        <v>0.77868552191148377</v>
      </c>
      <c r="AN28" s="55">
        <v>27</v>
      </c>
      <c r="AO28" s="56" t="s">
        <v>22</v>
      </c>
      <c r="AP28" s="55">
        <f t="shared" ca="1" si="4"/>
        <v>0.12439531202411003</v>
      </c>
      <c r="AQ28" s="55">
        <v>27</v>
      </c>
      <c r="AR28" s="56" t="s">
        <v>61</v>
      </c>
      <c r="AS28" s="55">
        <f t="shared" ca="1" si="5"/>
        <v>0.5636643144495731</v>
      </c>
      <c r="AT28" s="55">
        <v>27</v>
      </c>
      <c r="AU28" s="56" t="s">
        <v>22</v>
      </c>
      <c r="AV28" s="55">
        <f t="shared" ca="1" si="6"/>
        <v>0.86323746738903862</v>
      </c>
      <c r="AW28" s="55">
        <v>27</v>
      </c>
      <c r="AX28" s="56" t="s">
        <v>25</v>
      </c>
      <c r="AY28" s="55">
        <f t="shared" ca="1" si="7"/>
        <v>0.49822531881240029</v>
      </c>
      <c r="AZ28" s="55">
        <v>27</v>
      </c>
      <c r="BA28" s="56" t="s">
        <v>22</v>
      </c>
      <c r="BB28" s="55">
        <f t="shared" ca="1" si="8"/>
        <v>0.68271470668121959</v>
      </c>
      <c r="BC28" s="55">
        <v>27</v>
      </c>
      <c r="BD28" s="56" t="s">
        <v>24</v>
      </c>
      <c r="BE28" s="55">
        <f t="shared" ca="1" si="9"/>
        <v>0.16262939862957693</v>
      </c>
      <c r="BF28" s="55">
        <v>27</v>
      </c>
      <c r="BG28" s="56" t="s">
        <v>22</v>
      </c>
      <c r="BH28" s="55">
        <f t="shared" ca="1" si="10"/>
        <v>0.34932828347826561</v>
      </c>
      <c r="BI28" s="55">
        <v>27</v>
      </c>
      <c r="BJ28" s="56" t="s">
        <v>61</v>
      </c>
    </row>
    <row r="29" spans="2:62" ht="20.100000000000001" customHeight="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79"/>
      <c r="AE29" s="179"/>
      <c r="AF29" s="179"/>
      <c r="AG29" s="55">
        <f t="shared" ca="1" si="1"/>
        <v>0.70786558359731055</v>
      </c>
      <c r="AH29" s="55">
        <v>28</v>
      </c>
      <c r="AI29" s="55" t="s">
        <v>8</v>
      </c>
      <c r="AJ29" s="55">
        <f t="shared" ca="1" si="2"/>
        <v>0.65263169352404582</v>
      </c>
      <c r="AK29" s="55">
        <v>28</v>
      </c>
      <c r="AL29" s="56" t="s">
        <v>4</v>
      </c>
      <c r="AM29" s="58">
        <f t="shared" ca="1" si="3"/>
        <v>0.55041996300569507</v>
      </c>
      <c r="AN29" s="55">
        <v>28</v>
      </c>
      <c r="AO29" s="56" t="s">
        <v>48</v>
      </c>
      <c r="AP29" s="55">
        <f t="shared" ca="1" si="4"/>
        <v>0.80478552117646696</v>
      </c>
      <c r="AQ29" s="55">
        <v>28</v>
      </c>
      <c r="AR29" s="56" t="s">
        <v>27</v>
      </c>
      <c r="AS29" s="55">
        <f t="shared" ca="1" si="5"/>
        <v>4.9426368932852571E-2</v>
      </c>
      <c r="AT29" s="55">
        <v>28</v>
      </c>
      <c r="AU29" s="56" t="s">
        <v>48</v>
      </c>
      <c r="AV29" s="55">
        <f t="shared" ca="1" si="6"/>
        <v>0.9622324625897104</v>
      </c>
      <c r="AW29" s="55">
        <v>28</v>
      </c>
      <c r="AX29" s="56" t="s">
        <v>48</v>
      </c>
      <c r="AY29" s="55">
        <f t="shared" ca="1" si="7"/>
        <v>0.21635099228623411</v>
      </c>
      <c r="AZ29" s="55">
        <v>28</v>
      </c>
      <c r="BA29" s="56" t="s">
        <v>48</v>
      </c>
      <c r="BB29" s="55">
        <f t="shared" ca="1" si="8"/>
        <v>0.6957285448987699</v>
      </c>
      <c r="BC29" s="55">
        <v>28</v>
      </c>
      <c r="BD29" s="56" t="s">
        <v>48</v>
      </c>
      <c r="BE29" s="55">
        <f t="shared" ca="1" si="9"/>
        <v>0.62119755395693965</v>
      </c>
      <c r="BF29" s="55">
        <v>28</v>
      </c>
      <c r="BG29" s="56" t="s">
        <v>48</v>
      </c>
      <c r="BH29" s="55">
        <f t="shared" ca="1" si="10"/>
        <v>0.8964282493816671</v>
      </c>
      <c r="BI29" s="55">
        <v>28</v>
      </c>
      <c r="BJ29" s="56" t="s">
        <v>1</v>
      </c>
    </row>
    <row r="30" spans="2:62" ht="20.100000000000001" customHeight="1" x14ac:dyDescent="0.3">
      <c r="AD30" s="55"/>
      <c r="AE30" s="55"/>
      <c r="AF30" s="55"/>
      <c r="AG30" s="55">
        <f t="shared" ca="1" si="1"/>
        <v>8.7982691831534288E-2</v>
      </c>
      <c r="AH30" s="55">
        <v>29</v>
      </c>
      <c r="AI30" s="55">
        <v>29</v>
      </c>
      <c r="AJ30" s="55">
        <f t="shared" ca="1" si="2"/>
        <v>0.9505290547728833</v>
      </c>
      <c r="AK30" s="55">
        <v>29</v>
      </c>
      <c r="AL30" s="56" t="s">
        <v>31</v>
      </c>
      <c r="AM30" s="58">
        <f t="shared" ca="1" si="3"/>
        <v>0.97028391404964853</v>
      </c>
      <c r="AN30" s="55">
        <v>29</v>
      </c>
      <c r="AO30" s="56" t="s">
        <v>23</v>
      </c>
      <c r="AP30" s="55">
        <f t="shared" ca="1" si="4"/>
        <v>0.87356067371597002</v>
      </c>
      <c r="AQ30" s="55">
        <v>29</v>
      </c>
      <c r="AR30" s="56" t="s">
        <v>28</v>
      </c>
      <c r="AS30" s="55">
        <f t="shared" ca="1" si="5"/>
        <v>0.77170294619996749</v>
      </c>
      <c r="AT30" s="55">
        <v>29</v>
      </c>
      <c r="AU30" s="56" t="s">
        <v>23</v>
      </c>
      <c r="AV30" s="55">
        <f t="shared" ca="1" si="6"/>
        <v>1.4291208256477783E-2</v>
      </c>
      <c r="AW30" s="55">
        <v>29</v>
      </c>
      <c r="AX30" s="56" t="s">
        <v>26</v>
      </c>
      <c r="AY30" s="55">
        <f t="shared" ca="1" si="7"/>
        <v>0.7953192725287509</v>
      </c>
      <c r="AZ30" s="55">
        <v>29</v>
      </c>
      <c r="BA30" s="56" t="s">
        <v>23</v>
      </c>
      <c r="BB30" s="55">
        <f t="shared" ca="1" si="8"/>
        <v>0.34815128583842359</v>
      </c>
      <c r="BC30" s="55">
        <v>29</v>
      </c>
      <c r="BD30" s="56" t="s">
        <v>25</v>
      </c>
      <c r="BE30" s="55">
        <f t="shared" ca="1" si="9"/>
        <v>0.82353581545615273</v>
      </c>
      <c r="BF30" s="55">
        <v>29</v>
      </c>
      <c r="BG30" s="56" t="s">
        <v>23</v>
      </c>
      <c r="BH30" s="55">
        <f t="shared" ca="1" si="10"/>
        <v>0.40639861759595486</v>
      </c>
      <c r="BI30" s="55">
        <v>29</v>
      </c>
      <c r="BJ30" s="56" t="s">
        <v>79</v>
      </c>
    </row>
    <row r="31" spans="2:62" ht="20.100000000000001" customHeight="1" x14ac:dyDescent="0.3">
      <c r="AD31" s="55"/>
      <c r="AE31" s="55"/>
      <c r="AF31" s="55"/>
      <c r="AG31" s="178" t="s">
        <v>53</v>
      </c>
      <c r="AH31" s="178">
        <v>29</v>
      </c>
      <c r="AI31" s="179"/>
      <c r="AJ31" s="55">
        <f t="shared" ca="1" si="2"/>
        <v>0.50606676388538208</v>
      </c>
      <c r="AK31" s="55">
        <v>30</v>
      </c>
      <c r="AL31" s="56" t="s">
        <v>8</v>
      </c>
      <c r="AM31" s="58">
        <f t="shared" ca="1" si="3"/>
        <v>0.93550430643525651</v>
      </c>
      <c r="AN31" s="55">
        <v>30</v>
      </c>
      <c r="AO31" s="56" t="s">
        <v>49</v>
      </c>
      <c r="AP31" s="55">
        <f t="shared" ca="1" si="4"/>
        <v>0.94446419994737696</v>
      </c>
      <c r="AQ31" s="55">
        <v>30</v>
      </c>
      <c r="AR31" s="56" t="s">
        <v>49</v>
      </c>
      <c r="AS31" s="55">
        <f t="shared" ca="1" si="5"/>
        <v>0.59188989469794195</v>
      </c>
      <c r="AT31" s="55">
        <v>30</v>
      </c>
      <c r="AU31" s="56" t="s">
        <v>49</v>
      </c>
      <c r="AV31" s="55">
        <f t="shared" ca="1" si="6"/>
        <v>0.11574634308238518</v>
      </c>
      <c r="AW31" s="55">
        <v>30</v>
      </c>
      <c r="AX31" s="56" t="s">
        <v>27</v>
      </c>
      <c r="AY31" s="55">
        <f t="shared" ca="1" si="7"/>
        <v>0.57330567491930662</v>
      </c>
      <c r="AZ31" s="55">
        <v>30</v>
      </c>
      <c r="BA31" s="56" t="s">
        <v>49</v>
      </c>
      <c r="BB31" s="55">
        <f t="shared" ca="1" si="8"/>
        <v>0.99377710812201769</v>
      </c>
      <c r="BC31" s="55">
        <v>30</v>
      </c>
      <c r="BD31" s="56" t="s">
        <v>49</v>
      </c>
      <c r="BE31" s="55">
        <f t="shared" ca="1" si="9"/>
        <v>0.7853885814779813</v>
      </c>
      <c r="BF31" s="55">
        <v>30</v>
      </c>
      <c r="BG31" s="56" t="s">
        <v>49</v>
      </c>
      <c r="BH31" s="55">
        <f t="shared" ca="1" si="10"/>
        <v>0.3510481003785092</v>
      </c>
      <c r="BI31" s="55">
        <v>30</v>
      </c>
      <c r="BJ31" s="56" t="s">
        <v>24</v>
      </c>
    </row>
    <row r="32" spans="2:62" ht="20.100000000000001" customHeight="1" x14ac:dyDescent="0.3">
      <c r="AD32" s="55"/>
      <c r="AE32" s="55"/>
      <c r="AF32" s="55"/>
      <c r="AG32" s="179"/>
      <c r="AH32" s="179"/>
      <c r="AI32" s="179"/>
      <c r="AJ32" s="55">
        <f t="shared" ca="1" si="2"/>
        <v>0.94937023307587531</v>
      </c>
      <c r="AK32" s="55">
        <v>31</v>
      </c>
      <c r="AL32" s="56" t="s">
        <v>37</v>
      </c>
      <c r="AM32" s="58">
        <f t="shared" ca="1" si="3"/>
        <v>0.69347408726128756</v>
      </c>
      <c r="AN32" s="55">
        <v>31</v>
      </c>
      <c r="AO32" s="56" t="s">
        <v>1</v>
      </c>
      <c r="AP32" s="55">
        <f t="shared" ca="1" si="4"/>
        <v>0.68578971641186159</v>
      </c>
      <c r="AQ32" s="55">
        <v>31</v>
      </c>
      <c r="AR32" s="56" t="s">
        <v>29</v>
      </c>
      <c r="AS32" s="55">
        <f t="shared" ca="1" si="5"/>
        <v>0.68075296736646207</v>
      </c>
      <c r="AT32" s="55">
        <v>31</v>
      </c>
      <c r="AU32" s="56" t="s">
        <v>1</v>
      </c>
      <c r="AV32" s="55">
        <f t="shared" ca="1" si="6"/>
        <v>0.43502141558831797</v>
      </c>
      <c r="AW32" s="55">
        <v>31</v>
      </c>
      <c r="AX32" s="56" t="s">
        <v>37</v>
      </c>
      <c r="AY32" s="55">
        <f t="shared" ca="1" si="7"/>
        <v>0.13972352861064308</v>
      </c>
      <c r="AZ32" s="55">
        <v>31</v>
      </c>
      <c r="BA32" s="56" t="s">
        <v>1</v>
      </c>
      <c r="BB32" s="55">
        <f t="shared" ca="1" si="8"/>
        <v>0.6868337132447786</v>
      </c>
      <c r="BC32" s="55">
        <v>31</v>
      </c>
      <c r="BD32" s="56" t="s">
        <v>26</v>
      </c>
      <c r="BE32" s="55">
        <f t="shared" ca="1" si="9"/>
        <v>0.6348371656006716</v>
      </c>
      <c r="BF32" s="55">
        <v>31</v>
      </c>
      <c r="BG32" s="56" t="s">
        <v>1</v>
      </c>
      <c r="BH32" s="55">
        <f t="shared" ca="1" si="10"/>
        <v>0.74030788684064752</v>
      </c>
      <c r="BI32" s="55">
        <v>31</v>
      </c>
      <c r="BJ32" s="56" t="s">
        <v>25</v>
      </c>
    </row>
    <row r="33" spans="30:62" ht="20.100000000000001" customHeight="1" x14ac:dyDescent="0.3">
      <c r="AD33" s="55"/>
      <c r="AE33" s="55"/>
      <c r="AF33" s="55"/>
      <c r="AG33" s="55"/>
      <c r="AH33" s="55"/>
      <c r="AI33" s="55"/>
      <c r="AJ33" s="178" t="s">
        <v>53</v>
      </c>
      <c r="AK33" s="178">
        <v>31</v>
      </c>
      <c r="AL33" s="179"/>
      <c r="AM33" s="58">
        <f t="shared" ca="1" si="3"/>
        <v>0.63974731755360126</v>
      </c>
      <c r="AN33" s="55">
        <v>32</v>
      </c>
      <c r="AO33" s="56" t="s">
        <v>50</v>
      </c>
      <c r="AP33" s="55">
        <f t="shared" ca="1" si="4"/>
        <v>2.3971618167037745E-2</v>
      </c>
      <c r="AQ33" s="55">
        <v>32</v>
      </c>
      <c r="AR33" s="56" t="s">
        <v>30</v>
      </c>
      <c r="AS33" s="55">
        <f t="shared" ca="1" si="5"/>
        <v>0.38922622371551541</v>
      </c>
      <c r="AT33" s="55">
        <v>32</v>
      </c>
      <c r="AU33" s="56" t="s">
        <v>50</v>
      </c>
      <c r="AV33" s="55">
        <f t="shared" ca="1" si="6"/>
        <v>2.7142751270152754E-3</v>
      </c>
      <c r="AW33" s="55">
        <v>32</v>
      </c>
      <c r="AX33" s="56" t="s">
        <v>28</v>
      </c>
      <c r="AY33" s="55">
        <f t="shared" ca="1" si="7"/>
        <v>0.20443437797371977</v>
      </c>
      <c r="AZ33" s="55">
        <v>32</v>
      </c>
      <c r="BA33" s="56" t="s">
        <v>50</v>
      </c>
      <c r="BB33" s="55">
        <f t="shared" ca="1" si="8"/>
        <v>0.23976420745601112</v>
      </c>
      <c r="BC33" s="55">
        <v>32</v>
      </c>
      <c r="BD33" s="56" t="s">
        <v>27</v>
      </c>
      <c r="BE33" s="55">
        <f t="shared" ca="1" si="9"/>
        <v>0.11172514282537205</v>
      </c>
      <c r="BF33" s="55">
        <v>32</v>
      </c>
      <c r="BG33" s="56" t="s">
        <v>50</v>
      </c>
      <c r="BH33" s="55">
        <f t="shared" ca="1" si="10"/>
        <v>0.71158187906072079</v>
      </c>
      <c r="BI33" s="55">
        <v>32</v>
      </c>
      <c r="BJ33" s="56" t="s">
        <v>50</v>
      </c>
    </row>
    <row r="34" spans="30:62" ht="20.100000000000001" customHeight="1" x14ac:dyDescent="0.3">
      <c r="AD34" s="55"/>
      <c r="AE34" s="55"/>
      <c r="AF34" s="55"/>
      <c r="AG34" s="55"/>
      <c r="AH34" s="55"/>
      <c r="AI34" s="55"/>
      <c r="AJ34" s="178"/>
      <c r="AK34" s="179"/>
      <c r="AL34" s="179"/>
      <c r="AM34" s="58">
        <f t="shared" ca="1" si="3"/>
        <v>0.86907316457643724</v>
      </c>
      <c r="AN34" s="55">
        <v>33</v>
      </c>
      <c r="AO34" s="56" t="s">
        <v>24</v>
      </c>
      <c r="AP34" s="55">
        <f t="shared" ca="1" si="4"/>
        <v>0.57772991428231057</v>
      </c>
      <c r="AQ34" s="55">
        <v>33</v>
      </c>
      <c r="AR34" s="56" t="s">
        <v>4</v>
      </c>
      <c r="AS34" s="55">
        <f t="shared" ca="1" si="5"/>
        <v>0.22897894408986752</v>
      </c>
      <c r="AT34" s="55">
        <v>33</v>
      </c>
      <c r="AU34" s="56" t="s">
        <v>24</v>
      </c>
      <c r="AV34" s="55">
        <f t="shared" ca="1" si="6"/>
        <v>0.78467970324340131</v>
      </c>
      <c r="AW34" s="55">
        <v>33</v>
      </c>
      <c r="AX34" s="56" t="s">
        <v>67</v>
      </c>
      <c r="AY34" s="55">
        <f t="shared" ca="1" si="7"/>
        <v>0.23706130451027885</v>
      </c>
      <c r="AZ34" s="55">
        <v>33</v>
      </c>
      <c r="BA34" s="56" t="s">
        <v>24</v>
      </c>
      <c r="BB34" s="55">
        <f t="shared" ca="1" si="8"/>
        <v>0.64997002357785094</v>
      </c>
      <c r="BC34" s="55">
        <v>33</v>
      </c>
      <c r="BD34" s="56" t="s">
        <v>67</v>
      </c>
      <c r="BE34" s="55">
        <f t="shared" ca="1" si="9"/>
        <v>0.1738555287870317</v>
      </c>
      <c r="BF34" s="55">
        <v>33</v>
      </c>
      <c r="BG34" s="56" t="s">
        <v>24</v>
      </c>
      <c r="BH34" s="55">
        <f t="shared" ca="1" si="10"/>
        <v>0.57409964999917118</v>
      </c>
      <c r="BI34" s="55">
        <v>33</v>
      </c>
      <c r="BJ34" s="56" t="s">
        <v>26</v>
      </c>
    </row>
    <row r="35" spans="30:62" ht="20.100000000000001" customHeight="1" x14ac:dyDescent="0.3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3"/>
        <v>0.51499947867233242</v>
      </c>
      <c r="AN35" s="55">
        <v>34</v>
      </c>
      <c r="AO35" s="56" t="s">
        <v>51</v>
      </c>
      <c r="AP35" s="55">
        <f t="shared" ca="1" si="4"/>
        <v>0.21043768061315382</v>
      </c>
      <c r="AQ35" s="55">
        <v>34</v>
      </c>
      <c r="AR35" s="56" t="s">
        <v>51</v>
      </c>
      <c r="AS35" s="55">
        <f t="shared" ca="1" si="5"/>
        <v>0.92268677929505349</v>
      </c>
      <c r="AT35" s="55">
        <v>34</v>
      </c>
      <c r="AU35" s="56" t="s">
        <v>51</v>
      </c>
      <c r="AV35" s="55">
        <f t="shared" ca="1" si="6"/>
        <v>0.34265142088729672</v>
      </c>
      <c r="AW35" s="55">
        <v>34</v>
      </c>
      <c r="AX35" s="56" t="s">
        <v>29</v>
      </c>
      <c r="AY35" s="55">
        <f t="shared" ca="1" si="7"/>
        <v>0.62751457193372417</v>
      </c>
      <c r="AZ35" s="55">
        <v>34</v>
      </c>
      <c r="BA35" s="56" t="s">
        <v>51</v>
      </c>
      <c r="BB35" s="55">
        <f t="shared" ca="1" si="8"/>
        <v>0.99311488907199008</v>
      </c>
      <c r="BC35" s="55">
        <v>34</v>
      </c>
      <c r="BD35" s="56" t="s">
        <v>28</v>
      </c>
      <c r="BE35" s="55">
        <f t="shared" ca="1" si="9"/>
        <v>0.79904015332895173</v>
      </c>
      <c r="BF35" s="55">
        <v>34</v>
      </c>
      <c r="BG35" s="56" t="s">
        <v>51</v>
      </c>
      <c r="BH35" s="55">
        <f t="shared" ca="1" si="10"/>
        <v>0.69770706824825612</v>
      </c>
      <c r="BI35" s="55">
        <v>34</v>
      </c>
      <c r="BJ35" s="56" t="s">
        <v>51</v>
      </c>
    </row>
    <row r="36" spans="30:62" ht="20.100000000000001" customHeight="1" x14ac:dyDescent="0.3">
      <c r="AD36" s="55"/>
      <c r="AE36" s="55"/>
      <c r="AF36" s="55"/>
      <c r="AG36" s="55"/>
      <c r="AH36" s="55"/>
      <c r="AI36" s="55"/>
      <c r="AJ36" s="55"/>
      <c r="AK36" s="55"/>
      <c r="AL36" s="56"/>
      <c r="AM36" s="177" t="s">
        <v>53</v>
      </c>
      <c r="AN36" s="178">
        <v>34</v>
      </c>
      <c r="AO36" s="179"/>
      <c r="AP36" s="55">
        <f t="shared" ca="1" si="4"/>
        <v>0.14260679934032494</v>
      </c>
      <c r="AQ36" s="55">
        <v>35</v>
      </c>
      <c r="AR36" s="56" t="s">
        <v>31</v>
      </c>
      <c r="AS36" s="55">
        <f t="shared" ca="1" si="5"/>
        <v>0.39724285330237563</v>
      </c>
      <c r="AT36" s="55">
        <v>35</v>
      </c>
      <c r="AU36" s="56" t="s">
        <v>25</v>
      </c>
      <c r="AV36" s="55">
        <f t="shared" ca="1" si="6"/>
        <v>0.88840678821984276</v>
      </c>
      <c r="AW36" s="55">
        <v>35</v>
      </c>
      <c r="AX36" s="56" t="s">
        <v>30</v>
      </c>
      <c r="AY36" s="55">
        <f t="shared" ca="1" si="7"/>
        <v>0.2152168674980629</v>
      </c>
      <c r="AZ36" s="55">
        <v>35</v>
      </c>
      <c r="BA36" s="56" t="s">
        <v>25</v>
      </c>
      <c r="BB36" s="55">
        <f t="shared" ca="1" si="8"/>
        <v>0.64919689525988677</v>
      </c>
      <c r="BC36" s="55">
        <v>35</v>
      </c>
      <c r="BD36" s="56" t="s">
        <v>57</v>
      </c>
      <c r="BE36" s="55">
        <f t="shared" ca="1" si="9"/>
        <v>0.31660949939054406</v>
      </c>
      <c r="BF36" s="55">
        <v>35</v>
      </c>
      <c r="BG36" s="56" t="s">
        <v>25</v>
      </c>
      <c r="BH36" s="55">
        <f t="shared" ca="1" si="10"/>
        <v>0.29056168983321551</v>
      </c>
      <c r="BI36" s="55">
        <v>35</v>
      </c>
      <c r="BJ36" s="56" t="s">
        <v>27</v>
      </c>
    </row>
    <row r="37" spans="30:62" ht="20.100000000000001" customHeight="1" x14ac:dyDescent="0.3">
      <c r="AD37" s="55"/>
      <c r="AE37" s="55"/>
      <c r="AF37" s="55"/>
      <c r="AG37" s="55"/>
      <c r="AH37" s="55"/>
      <c r="AI37" s="55"/>
      <c r="AJ37" s="55"/>
      <c r="AK37" s="55"/>
      <c r="AL37" s="56"/>
      <c r="AM37" s="177"/>
      <c r="AN37" s="179"/>
      <c r="AO37" s="179"/>
      <c r="AP37" s="55">
        <f t="shared" ca="1" si="4"/>
        <v>0.55591113668910008</v>
      </c>
      <c r="AQ37" s="55">
        <v>36</v>
      </c>
      <c r="AR37" s="56" t="s">
        <v>8</v>
      </c>
      <c r="AS37" s="55">
        <f t="shared" ca="1" si="5"/>
        <v>0.93265670546240853</v>
      </c>
      <c r="AT37" s="55">
        <v>36</v>
      </c>
      <c r="AU37" s="56" t="s">
        <v>63</v>
      </c>
      <c r="AV37" s="55">
        <f t="shared" ca="1" si="6"/>
        <v>0.71737327955086738</v>
      </c>
      <c r="AW37" s="55">
        <v>36</v>
      </c>
      <c r="AX37" s="56" t="s">
        <v>63</v>
      </c>
      <c r="AY37" s="55">
        <f t="shared" ca="1" si="7"/>
        <v>0.76718213950137437</v>
      </c>
      <c r="AZ37" s="55">
        <v>36</v>
      </c>
      <c r="BA37" s="56" t="s">
        <v>63</v>
      </c>
      <c r="BB37" s="55">
        <f t="shared" ca="1" si="8"/>
        <v>0.61939834598408872</v>
      </c>
      <c r="BC37" s="55">
        <v>36</v>
      </c>
      <c r="BD37" s="56" t="s">
        <v>29</v>
      </c>
      <c r="BE37" s="55">
        <f t="shared" ca="1" si="9"/>
        <v>2.1159094932494793E-2</v>
      </c>
      <c r="BF37" s="55">
        <v>36</v>
      </c>
      <c r="BG37" s="56" t="s">
        <v>63</v>
      </c>
      <c r="BH37" s="55">
        <f t="shared" ca="1" si="10"/>
        <v>0.53917613644749118</v>
      </c>
      <c r="BI37" s="55">
        <v>36</v>
      </c>
      <c r="BJ37" s="56" t="s">
        <v>63</v>
      </c>
    </row>
    <row r="38" spans="30:62" ht="20.100000000000001" customHeight="1" x14ac:dyDescent="0.3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4"/>
        <v>0.84504438633834666</v>
      </c>
      <c r="AQ38" s="55">
        <v>37</v>
      </c>
      <c r="AR38" s="56" t="s">
        <v>62</v>
      </c>
      <c r="AS38" s="55">
        <f t="shared" ca="1" si="5"/>
        <v>2.372715100909828E-2</v>
      </c>
      <c r="AT38" s="55">
        <v>37</v>
      </c>
      <c r="AU38" s="56" t="s">
        <v>26</v>
      </c>
      <c r="AV38" s="55">
        <f t="shared" ca="1" si="6"/>
        <v>0.58708240513039267</v>
      </c>
      <c r="AW38" s="55">
        <v>37</v>
      </c>
      <c r="AX38" s="56" t="s">
        <v>4</v>
      </c>
      <c r="AY38" s="55">
        <f t="shared" ca="1" si="7"/>
        <v>0.13495096753437774</v>
      </c>
      <c r="AZ38" s="55">
        <v>37</v>
      </c>
      <c r="BA38" s="56" t="s">
        <v>26</v>
      </c>
      <c r="BB38" s="55">
        <f t="shared" ca="1" si="8"/>
        <v>0.82071125398775835</v>
      </c>
      <c r="BC38" s="55">
        <v>37</v>
      </c>
      <c r="BD38" s="56" t="s">
        <v>30</v>
      </c>
      <c r="BE38" s="55">
        <f t="shared" ca="1" si="9"/>
        <v>0.75356793102498354</v>
      </c>
      <c r="BF38" s="55">
        <v>37</v>
      </c>
      <c r="BG38" s="56" t="s">
        <v>26</v>
      </c>
      <c r="BH38" s="55">
        <f t="shared" ca="1" si="10"/>
        <v>0.54068786157564763</v>
      </c>
      <c r="BI38" s="55">
        <v>37</v>
      </c>
      <c r="BJ38" s="56" t="s">
        <v>28</v>
      </c>
    </row>
    <row r="39" spans="30:62" ht="20.100000000000001" customHeight="1" x14ac:dyDescent="0.3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78" t="s">
        <v>53</v>
      </c>
      <c r="AQ39" s="178">
        <v>37</v>
      </c>
      <c r="AR39" s="179"/>
      <c r="AS39" s="55">
        <f t="shared" ca="1" si="5"/>
        <v>0.87384193732984694</v>
      </c>
      <c r="AT39" s="55">
        <v>38</v>
      </c>
      <c r="AU39" s="56" t="s">
        <v>64</v>
      </c>
      <c r="AV39" s="55">
        <f t="shared" ca="1" si="6"/>
        <v>0.11184956501406518</v>
      </c>
      <c r="AW39" s="55">
        <v>38</v>
      </c>
      <c r="AX39" s="56" t="s">
        <v>31</v>
      </c>
      <c r="AY39" s="55">
        <f t="shared" ca="1" si="7"/>
        <v>0.25944406123802322</v>
      </c>
      <c r="AZ39" s="55">
        <v>38</v>
      </c>
      <c r="BA39" s="56" t="s">
        <v>64</v>
      </c>
      <c r="BB39" s="55">
        <f t="shared" ca="1" si="8"/>
        <v>7.0898937113398675E-2</v>
      </c>
      <c r="BC39" s="55">
        <v>38</v>
      </c>
      <c r="BD39" s="56" t="s">
        <v>64</v>
      </c>
      <c r="BE39" s="55">
        <f t="shared" ca="1" si="9"/>
        <v>0.59456057260737938</v>
      </c>
      <c r="BF39" s="55">
        <v>38</v>
      </c>
      <c r="BG39" s="56" t="s">
        <v>64</v>
      </c>
      <c r="BH39" s="55">
        <f t="shared" ca="1" si="10"/>
        <v>0.32308972123409141</v>
      </c>
      <c r="BI39" s="55">
        <v>38</v>
      </c>
      <c r="BJ39" s="56" t="s">
        <v>64</v>
      </c>
    </row>
    <row r="40" spans="30:62" ht="20.100000000000001" customHeight="1" x14ac:dyDescent="0.3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78"/>
      <c r="AQ40" s="179"/>
      <c r="AR40" s="179"/>
      <c r="AS40" s="178" t="s">
        <v>53</v>
      </c>
      <c r="AT40" s="178">
        <v>38</v>
      </c>
      <c r="AU40" s="179"/>
      <c r="AV40" s="55">
        <f t="shared" ca="1" si="6"/>
        <v>0.65869761193965592</v>
      </c>
      <c r="AW40" s="55">
        <v>39</v>
      </c>
      <c r="AX40" s="56" t="s">
        <v>68</v>
      </c>
      <c r="AY40" s="55">
        <f t="shared" ca="1" si="7"/>
        <v>0.58724602146181992</v>
      </c>
      <c r="AZ40" s="55">
        <v>39</v>
      </c>
      <c r="BA40" s="56" t="s">
        <v>27</v>
      </c>
      <c r="BB40" s="55">
        <f t="shared" ca="1" si="8"/>
        <v>0.57373889050498905</v>
      </c>
      <c r="BC40" s="55">
        <v>39</v>
      </c>
      <c r="BD40" s="56" t="s">
        <v>4</v>
      </c>
      <c r="BE40" s="55">
        <f t="shared" ca="1" si="9"/>
        <v>8.8583538094774372E-2</v>
      </c>
      <c r="BF40" s="55">
        <v>39</v>
      </c>
      <c r="BG40" s="56" t="s">
        <v>27</v>
      </c>
      <c r="BH40" s="55">
        <f t="shared" ca="1" si="10"/>
        <v>0.47978237687205305</v>
      </c>
      <c r="BI40" s="55">
        <v>39</v>
      </c>
      <c r="BJ40" s="56" t="s">
        <v>29</v>
      </c>
    </row>
    <row r="41" spans="30:62" ht="20.100000000000001" customHeight="1" x14ac:dyDescent="0.3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78"/>
      <c r="AT41" s="179"/>
      <c r="AU41" s="179"/>
      <c r="AV41" s="55">
        <f t="shared" ca="1" si="6"/>
        <v>0.6672954050653056</v>
      </c>
      <c r="AW41" s="55">
        <v>40</v>
      </c>
      <c r="AX41" s="56" t="s">
        <v>8</v>
      </c>
      <c r="AY41" s="55">
        <f t="shared" ca="1" si="7"/>
        <v>0.1604277439237175</v>
      </c>
      <c r="AZ41" s="55">
        <v>40</v>
      </c>
      <c r="BA41" s="56" t="s">
        <v>71</v>
      </c>
      <c r="BB41" s="55">
        <f t="shared" ca="1" si="8"/>
        <v>0.125495449877566</v>
      </c>
      <c r="BC41" s="55">
        <v>40</v>
      </c>
      <c r="BD41" s="56" t="s">
        <v>71</v>
      </c>
      <c r="BE41" s="55">
        <f t="shared" ca="1" si="9"/>
        <v>0.7740216230477599</v>
      </c>
      <c r="BF41" s="55">
        <v>40</v>
      </c>
      <c r="BG41" s="56" t="s">
        <v>71</v>
      </c>
      <c r="BH41" s="55">
        <f t="shared" ca="1" si="10"/>
        <v>0.89475591949526811</v>
      </c>
      <c r="BI41" s="55">
        <v>40</v>
      </c>
      <c r="BJ41" s="56" t="s">
        <v>30</v>
      </c>
    </row>
    <row r="42" spans="30:62" ht="20.100000000000001" customHeight="1" x14ac:dyDescent="0.3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6"/>
        <v>0.23055681236376491</v>
      </c>
      <c r="AW42" s="55">
        <v>41</v>
      </c>
      <c r="AX42" s="56" t="s">
        <v>69</v>
      </c>
      <c r="AY42" s="55">
        <f t="shared" ca="1" si="7"/>
        <v>0.14929594407094182</v>
      </c>
      <c r="AZ42" s="55">
        <v>41</v>
      </c>
      <c r="BA42" s="56" t="s">
        <v>28</v>
      </c>
      <c r="BB42" s="55">
        <f t="shared" ca="1" si="8"/>
        <v>0.10443915886903943</v>
      </c>
      <c r="BC42" s="55">
        <v>41</v>
      </c>
      <c r="BD42" s="56" t="s">
        <v>31</v>
      </c>
      <c r="BE42" s="55">
        <f t="shared" ca="1" si="9"/>
        <v>0.43363794918306442</v>
      </c>
      <c r="BF42" s="55">
        <v>41</v>
      </c>
      <c r="BG42" s="56" t="s">
        <v>28</v>
      </c>
      <c r="BH42" s="55">
        <f t="shared" ca="1" si="10"/>
        <v>0.63450250343391923</v>
      </c>
      <c r="BI42" s="55">
        <v>41</v>
      </c>
      <c r="BJ42" s="56" t="s">
        <v>69</v>
      </c>
    </row>
    <row r="43" spans="30:62" ht="20.100000000000001" customHeight="1" x14ac:dyDescent="0.3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78" t="s">
        <v>53</v>
      </c>
      <c r="AW43" s="178">
        <v>41</v>
      </c>
      <c r="AX43" s="179"/>
      <c r="AY43" s="55">
        <f t="shared" ca="1" si="7"/>
        <v>0.91733302788294535</v>
      </c>
      <c r="AZ43" s="55">
        <v>42</v>
      </c>
      <c r="BA43" s="56" t="s">
        <v>55</v>
      </c>
      <c r="BB43" s="55">
        <f t="shared" ca="1" si="8"/>
        <v>0.46552517313366626</v>
      </c>
      <c r="BC43" s="55">
        <v>42</v>
      </c>
      <c r="BD43" s="56" t="s">
        <v>8</v>
      </c>
      <c r="BE43" s="55">
        <f t="shared" ca="1" si="9"/>
        <v>0.43090068697352901</v>
      </c>
      <c r="BF43" s="55">
        <v>42</v>
      </c>
      <c r="BG43" s="56" t="s">
        <v>55</v>
      </c>
      <c r="BH43" s="55">
        <f t="shared" ca="1" si="10"/>
        <v>0.34252514574007253</v>
      </c>
      <c r="BI43" s="55">
        <v>42</v>
      </c>
      <c r="BJ43" s="56" t="s">
        <v>4</v>
      </c>
    </row>
    <row r="44" spans="30:62" ht="20.100000000000001" customHeight="1" x14ac:dyDescent="0.3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78"/>
      <c r="AW44" s="179"/>
      <c r="AX44" s="179"/>
      <c r="AY44" s="178" t="s">
        <v>53</v>
      </c>
      <c r="AZ44" s="178">
        <v>42</v>
      </c>
      <c r="BA44" s="179"/>
      <c r="BB44" s="55">
        <f t="shared" ca="1" si="8"/>
        <v>0.90162101091215507</v>
      </c>
      <c r="BC44" s="55">
        <v>43</v>
      </c>
      <c r="BD44" s="56" t="s">
        <v>76</v>
      </c>
      <c r="BE44" s="55">
        <f t="shared" ca="1" si="9"/>
        <v>0.16441513056450585</v>
      </c>
      <c r="BF44" s="55">
        <v>43</v>
      </c>
      <c r="BG44" s="56" t="s">
        <v>29</v>
      </c>
      <c r="BH44" s="55">
        <f t="shared" ca="1" si="10"/>
        <v>0.17584069803577551</v>
      </c>
      <c r="BI44" s="55">
        <v>43</v>
      </c>
      <c r="BJ44" s="56" t="s">
        <v>76</v>
      </c>
    </row>
    <row r="45" spans="30:62" ht="20.100000000000001" customHeight="1" x14ac:dyDescent="0.3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78"/>
      <c r="AZ45" s="179"/>
      <c r="BA45" s="179"/>
      <c r="BB45" s="178" t="s">
        <v>53</v>
      </c>
      <c r="BC45" s="178">
        <v>43</v>
      </c>
      <c r="BD45" s="179"/>
      <c r="BE45" s="55">
        <f t="shared" ca="1" si="9"/>
        <v>0.28470385873008686</v>
      </c>
      <c r="BF45" s="55">
        <v>44</v>
      </c>
      <c r="BG45" s="56" t="s">
        <v>56</v>
      </c>
      <c r="BH45" s="55">
        <f t="shared" ca="1" si="10"/>
        <v>0.98851886943833556</v>
      </c>
      <c r="BI45" s="55">
        <v>44</v>
      </c>
      <c r="BJ45" s="56" t="s">
        <v>31</v>
      </c>
    </row>
    <row r="46" spans="30:62" ht="20.100000000000001" customHeight="1" x14ac:dyDescent="0.3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78"/>
      <c r="BC46" s="179"/>
      <c r="BD46" s="179"/>
      <c r="BE46" s="55">
        <f t="shared" ca="1" si="9"/>
        <v>7.7833977924128273E-2</v>
      </c>
      <c r="BF46" s="55">
        <v>45</v>
      </c>
      <c r="BG46" s="56" t="s">
        <v>30</v>
      </c>
      <c r="BH46" s="55">
        <f t="shared" ca="1" si="10"/>
        <v>0.81033726314693144</v>
      </c>
      <c r="BI46" s="55">
        <v>45</v>
      </c>
      <c r="BJ46" s="56" t="s">
        <v>80</v>
      </c>
    </row>
    <row r="47" spans="30:62" ht="20.100000000000001" customHeight="1" x14ac:dyDescent="0.3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9"/>
        <v>7.2732005829252655E-2</v>
      </c>
      <c r="BF47" s="55">
        <v>46</v>
      </c>
      <c r="BG47" s="56" t="s">
        <v>78</v>
      </c>
      <c r="BH47" s="55">
        <f t="shared" ca="1" si="10"/>
        <v>0.7866170527315246</v>
      </c>
      <c r="BI47" s="55">
        <v>46</v>
      </c>
      <c r="BJ47" s="56" t="s">
        <v>8</v>
      </c>
    </row>
    <row r="48" spans="30:62" ht="20.100000000000001" customHeight="1" x14ac:dyDescent="0.3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78" t="s">
        <v>53</v>
      </c>
      <c r="BF48" s="178">
        <v>46</v>
      </c>
      <c r="BG48" s="179"/>
      <c r="BH48" s="55">
        <f t="shared" ca="1" si="10"/>
        <v>3.2938895297755288E-2</v>
      </c>
      <c r="BI48" s="55">
        <v>47</v>
      </c>
      <c r="BJ48" s="56" t="s">
        <v>58</v>
      </c>
    </row>
    <row r="49" spans="30:62" ht="20.100000000000001" customHeight="1" x14ac:dyDescent="0.3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78"/>
      <c r="BF49" s="179"/>
      <c r="BG49" s="179"/>
      <c r="BH49" s="178" t="s">
        <v>53</v>
      </c>
      <c r="BI49" s="178">
        <v>47</v>
      </c>
      <c r="BJ49" s="179"/>
    </row>
    <row r="50" spans="30:62" ht="20.100000000000001" customHeight="1" x14ac:dyDescent="0.3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78"/>
      <c r="BI50" s="179"/>
      <c r="BJ50" s="179"/>
    </row>
    <row r="51" spans="30:62" ht="20.100000000000001" customHeight="1" x14ac:dyDescent="0.3"/>
    <row r="97" spans="1:41" x14ac:dyDescent="0.3">
      <c r="A97" s="99"/>
    </row>
    <row r="98" spans="1:41" x14ac:dyDescent="0.3">
      <c r="A98" s="106"/>
      <c r="B98" s="85"/>
      <c r="C98" s="85"/>
      <c r="D98" s="85"/>
      <c r="E98" s="85"/>
      <c r="F98" s="85"/>
      <c r="G98" s="85"/>
      <c r="H98" s="85"/>
      <c r="I98" s="85"/>
      <c r="J98" s="85"/>
    </row>
    <row r="99" spans="1:41" ht="20.100000000000001" customHeight="1" x14ac:dyDescent="0.3">
      <c r="A99" s="180" t="s">
        <v>70</v>
      </c>
      <c r="B99" s="181"/>
      <c r="C99" s="181"/>
      <c r="D99" s="181"/>
      <c r="E99" s="181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">
      <c r="A100" s="95">
        <f ca="1">MATCH(SMALL(A101:A105,COLUMN()),A101:A105,0)</f>
        <v>3</v>
      </c>
      <c r="B100" s="182" t="s">
        <v>83</v>
      </c>
      <c r="C100" s="182"/>
      <c r="D100" s="182"/>
      <c r="E100" s="183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25">
      <c r="A101" s="95">
        <f ca="1">RAND()</f>
        <v>0.26750194230336</v>
      </c>
      <c r="B101" s="95">
        <v>1</v>
      </c>
      <c r="C101" s="63" t="s">
        <v>18</v>
      </c>
      <c r="D101" s="95"/>
      <c r="E101" s="63"/>
      <c r="F101" s="62"/>
      <c r="G101" s="182" t="s">
        <v>85</v>
      </c>
      <c r="H101" s="182"/>
      <c r="I101" s="182"/>
      <c r="J101" s="183"/>
      <c r="K101" s="180">
        <f ca="1">MATCH(SMALL(AD2:AD27,COLUMN()),AD2:AD27,0)</f>
        <v>7</v>
      </c>
      <c r="L101" s="181"/>
      <c r="M101" s="181"/>
      <c r="N101" s="180">
        <f ca="1">MATCH(SMALL(AD2:AD28,COLUMN()),AD2:AD28,0)</f>
        <v>18</v>
      </c>
      <c r="O101" s="181"/>
      <c r="P101" s="181"/>
      <c r="Q101" s="180">
        <f ca="1">MATCH(SMALL(AG2:AG30,COLUMN()),AG2:AG30,0)</f>
        <v>10</v>
      </c>
      <c r="R101" s="181"/>
      <c r="S101" s="181"/>
      <c r="T101" s="180">
        <f ca="1">MATCH(SMALL(AJ2:AJ32,COLUMN()),AJ2:AJ32,0)</f>
        <v>21</v>
      </c>
      <c r="U101" s="181"/>
      <c r="V101" s="181"/>
      <c r="W101" s="180">
        <f ca="1">MATCH(SMALL(AM2:AM35,COLUMN()),AM2:AM35,0)</f>
        <v>5</v>
      </c>
      <c r="X101" s="181"/>
      <c r="Y101" s="181"/>
      <c r="Z101" s="180">
        <f ca="1">MATCH(SMALL(AP2:AP38,COLUMN()),AP2:AP378,0)</f>
        <v>16</v>
      </c>
      <c r="AA101" s="181"/>
      <c r="AB101" s="181"/>
      <c r="AC101" s="61">
        <f ca="1">MATCH(SMALL(AS2:AS39,COLUMN()),AS2:AS39,0)</f>
        <v>6</v>
      </c>
      <c r="AD101" s="61">
        <f ca="1">MATCH(SMALL(AV2:AV42,COLUMN()),AV2:AV42,0)</f>
        <v>1</v>
      </c>
      <c r="AE101" s="61">
        <f ca="1">MATCH(SMALL(AY2:AY43,COLUMN()),AY2:AY43,0)</f>
        <v>36</v>
      </c>
      <c r="AF101" s="61">
        <f ca="1">MATCH(SMALL(BB2:BB44,COLUMN()),BB2:BB44,0)</f>
        <v>31</v>
      </c>
      <c r="AG101" s="61">
        <f ca="1">MATCH(SMALL(BE2:BE47,COLUMN()),BE2:BE47,0)</f>
        <v>38</v>
      </c>
      <c r="AH101" s="61">
        <f ca="1">MATCH(SMALL(BH2:BH48,COLUMN()),BH2:BH48,0)</f>
        <v>31</v>
      </c>
      <c r="AL101" s="29"/>
      <c r="AO101" s="29"/>
    </row>
    <row r="102" spans="1:41" ht="20.100000000000001" customHeight="1" x14ac:dyDescent="0.3">
      <c r="A102" s="95">
        <f ca="1">RAND()</f>
        <v>0.30572502599087281</v>
      </c>
      <c r="B102" s="95">
        <v>2</v>
      </c>
      <c r="C102" s="63" t="s">
        <v>29</v>
      </c>
      <c r="D102" s="95"/>
      <c r="E102" s="63"/>
      <c r="F102" s="62"/>
      <c r="G102" s="62"/>
      <c r="H102" s="62"/>
      <c r="I102" s="62"/>
      <c r="J102" s="66"/>
      <c r="K102" s="180">
        <v>25</v>
      </c>
      <c r="L102" s="181"/>
      <c r="M102" s="181"/>
      <c r="N102" s="180">
        <v>26</v>
      </c>
      <c r="O102" s="181"/>
      <c r="P102" s="181"/>
      <c r="Q102" s="180">
        <v>29</v>
      </c>
      <c r="R102" s="181"/>
      <c r="S102" s="181"/>
      <c r="T102" s="180">
        <v>31</v>
      </c>
      <c r="U102" s="181"/>
      <c r="V102" s="181"/>
      <c r="W102" s="180">
        <v>34</v>
      </c>
      <c r="X102" s="181"/>
      <c r="Y102" s="181"/>
      <c r="Z102" s="180">
        <v>37</v>
      </c>
      <c r="AA102" s="181"/>
      <c r="AB102" s="181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">
      <c r="A103" s="95">
        <f t="shared" ref="A103:A120" ca="1" si="11">RAND()</f>
        <v>0.26248003155569011</v>
      </c>
      <c r="B103" s="95">
        <v>3</v>
      </c>
      <c r="C103" s="64" t="s">
        <v>4</v>
      </c>
      <c r="D103" s="95"/>
      <c r="E103" s="64"/>
      <c r="F103" s="65"/>
      <c r="G103" s="65"/>
      <c r="H103" s="65"/>
      <c r="I103" s="65"/>
      <c r="J103" s="66"/>
      <c r="K103" s="180" t="s">
        <v>0</v>
      </c>
      <c r="L103" s="181"/>
      <c r="M103" s="181"/>
      <c r="N103" s="181"/>
      <c r="O103" s="181"/>
      <c r="P103" s="181"/>
      <c r="Q103" s="181"/>
      <c r="R103" s="181"/>
      <c r="S103" s="181"/>
      <c r="T103" s="181"/>
      <c r="U103" s="181"/>
      <c r="V103" s="181"/>
      <c r="W103" s="181"/>
      <c r="X103" s="181"/>
      <c r="Y103" s="181"/>
      <c r="Z103" s="181"/>
      <c r="AA103" s="181"/>
      <c r="AB103" s="181"/>
      <c r="AC103" s="181"/>
      <c r="AD103" s="181"/>
      <c r="AE103" s="181"/>
      <c r="AF103" s="181"/>
      <c r="AG103" s="181"/>
      <c r="AH103" s="181"/>
    </row>
    <row r="104" spans="1:41" ht="20.100000000000001" customHeight="1" x14ac:dyDescent="0.3">
      <c r="A104" s="95">
        <f t="shared" ca="1" si="11"/>
        <v>0.34165054066865097</v>
      </c>
      <c r="B104" s="95">
        <v>4</v>
      </c>
      <c r="C104" s="64" t="s">
        <v>31</v>
      </c>
      <c r="D104" s="95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">
      <c r="A105" s="95">
        <f t="shared" ca="1" si="11"/>
        <v>0.90911040454454073</v>
      </c>
      <c r="B105" s="95">
        <v>5</v>
      </c>
      <c r="C105" s="64" t="s">
        <v>8</v>
      </c>
      <c r="D105" s="95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">
      <c r="A106" s="95">
        <f t="shared" ca="1" si="11"/>
        <v>0.29744395480031993</v>
      </c>
      <c r="B106" s="95">
        <v>6</v>
      </c>
      <c r="C106" s="64" t="s">
        <v>15</v>
      </c>
      <c r="D106" s="95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">
      <c r="A107" s="95">
        <f t="shared" ca="1" si="11"/>
        <v>0.19750202572265108</v>
      </c>
      <c r="B107" s="95">
        <v>7</v>
      </c>
      <c r="C107" s="64" t="s">
        <v>16</v>
      </c>
      <c r="D107" s="95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">
      <c r="A108" s="95">
        <f t="shared" ca="1" si="11"/>
        <v>9.1904099641114123E-2</v>
      </c>
      <c r="B108" s="95">
        <v>8</v>
      </c>
      <c r="C108" s="64" t="s">
        <v>17</v>
      </c>
      <c r="D108" s="95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">
      <c r="A109" s="95">
        <f t="shared" ca="1" si="11"/>
        <v>0.64206092780014901</v>
      </c>
      <c r="B109" s="95">
        <v>9</v>
      </c>
      <c r="C109" s="63" t="s">
        <v>18</v>
      </c>
      <c r="D109" s="95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">
      <c r="A110" s="95">
        <f t="shared" ca="1" si="11"/>
        <v>0.65709470199717857</v>
      </c>
      <c r="B110" s="95">
        <v>10</v>
      </c>
      <c r="C110" s="63" t="s">
        <v>19</v>
      </c>
      <c r="D110" s="95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">
      <c r="A111" s="95">
        <f t="shared" ca="1" si="11"/>
        <v>0.34457437397946755</v>
      </c>
      <c r="B111" s="95">
        <v>11</v>
      </c>
      <c r="C111" s="64" t="s">
        <v>20</v>
      </c>
      <c r="D111" s="95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">
      <c r="A112" s="95">
        <f t="shared" ca="1" si="11"/>
        <v>0.44621539109859398</v>
      </c>
      <c r="B112" s="95">
        <v>12</v>
      </c>
      <c r="C112" s="64" t="s">
        <v>21</v>
      </c>
      <c r="D112" s="95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">
      <c r="A113" s="95">
        <f t="shared" ca="1" si="11"/>
        <v>0.19521580834903096</v>
      </c>
      <c r="B113" s="95">
        <v>13</v>
      </c>
      <c r="C113" s="64" t="s">
        <v>22</v>
      </c>
      <c r="D113" s="95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">
      <c r="A114" s="95">
        <f t="shared" ca="1" si="11"/>
        <v>0.24523511669061926</v>
      </c>
      <c r="B114" s="95">
        <v>14</v>
      </c>
      <c r="C114" s="64" t="s">
        <v>23</v>
      </c>
      <c r="D114" s="95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">
      <c r="A115" s="95">
        <f t="shared" ca="1" si="11"/>
        <v>5.2280684852964887E-2</v>
      </c>
      <c r="B115" s="95">
        <v>15</v>
      </c>
      <c r="C115" s="64" t="s">
        <v>1</v>
      </c>
      <c r="D115" s="95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">
      <c r="A116" s="95">
        <f t="shared" ca="1" si="11"/>
        <v>0.97757075264944671</v>
      </c>
      <c r="B116" s="95">
        <v>16</v>
      </c>
      <c r="C116" s="64" t="s">
        <v>24</v>
      </c>
      <c r="D116" s="95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">
      <c r="A117" s="95">
        <f t="shared" ca="1" si="11"/>
        <v>0.52986936912960558</v>
      </c>
      <c r="B117" s="95">
        <v>17</v>
      </c>
      <c r="C117" s="63" t="s">
        <v>25</v>
      </c>
      <c r="D117" s="95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">
      <c r="A118" s="95">
        <f t="shared" ca="1" si="11"/>
        <v>0.98180992199460104</v>
      </c>
      <c r="B118" s="95">
        <v>18</v>
      </c>
      <c r="C118" s="63" t="s">
        <v>26</v>
      </c>
      <c r="D118" s="95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">
      <c r="A119" s="95">
        <f t="shared" ca="1" si="11"/>
        <v>0.95489497687032354</v>
      </c>
      <c r="B119" s="95">
        <v>19</v>
      </c>
      <c r="C119" s="64" t="s">
        <v>27</v>
      </c>
      <c r="D119" s="95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">
      <c r="A120" s="95">
        <f t="shared" ca="1" si="11"/>
        <v>0.13154897558501744</v>
      </c>
      <c r="B120" s="95">
        <v>20</v>
      </c>
      <c r="C120" s="63" t="s">
        <v>28</v>
      </c>
      <c r="D120" s="95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">
      <c r="A121" s="95">
        <f ca="1">RAND()</f>
        <v>0.29872166389476817</v>
      </c>
      <c r="B121" s="95">
        <v>21</v>
      </c>
      <c r="C121" s="95" t="s">
        <v>29</v>
      </c>
      <c r="D121" s="95"/>
      <c r="E121" s="95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">
      <c r="A122" s="95">
        <f ca="1">RAND()</f>
        <v>0.81493494618948403</v>
      </c>
      <c r="B122" s="95">
        <v>22</v>
      </c>
      <c r="C122" s="95" t="s">
        <v>30</v>
      </c>
      <c r="D122" s="95"/>
      <c r="E122" s="95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">
      <c r="A123" s="95">
        <f t="shared" ref="A123:A125" ca="1" si="12">RAND()</f>
        <v>0.9541587569382628</v>
      </c>
      <c r="B123" s="95">
        <v>23</v>
      </c>
      <c r="C123" s="95" t="s">
        <v>4</v>
      </c>
      <c r="D123" s="95"/>
      <c r="E123" s="95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">
      <c r="A124" s="95">
        <f t="shared" ca="1" si="12"/>
        <v>0.26509015157731508</v>
      </c>
      <c r="B124" s="95">
        <v>24</v>
      </c>
      <c r="C124" s="95" t="s">
        <v>31</v>
      </c>
      <c r="D124" s="95"/>
      <c r="E124" s="95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">
      <c r="A125" s="95">
        <f t="shared" ca="1" si="12"/>
        <v>0.96342018321605116</v>
      </c>
      <c r="B125" s="95">
        <v>25</v>
      </c>
      <c r="C125" s="95" t="s">
        <v>8</v>
      </c>
      <c r="D125" s="95"/>
      <c r="E125" s="95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">
      <c r="A126" s="107"/>
      <c r="B126" s="107"/>
      <c r="C126" s="107"/>
      <c r="D126" s="107"/>
      <c r="E126" s="107"/>
      <c r="F126" s="85"/>
      <c r="G126" s="85"/>
      <c r="H126" s="85"/>
      <c r="I126" s="85"/>
      <c r="J126" s="85"/>
    </row>
    <row r="127" spans="1:34" x14ac:dyDescent="0.3">
      <c r="A127" s="99"/>
    </row>
    <row r="128" spans="1:34" x14ac:dyDescent="0.3">
      <c r="A128" s="99"/>
    </row>
    <row r="129" spans="1:1" x14ac:dyDescent="0.3">
      <c r="A129" s="99"/>
    </row>
    <row r="130" spans="1:1" x14ac:dyDescent="0.3">
      <c r="A130" s="99"/>
    </row>
    <row r="131" spans="1:1" x14ac:dyDescent="0.3">
      <c r="A131" s="99"/>
    </row>
    <row r="132" spans="1:1" x14ac:dyDescent="0.3">
      <c r="A132" s="99"/>
    </row>
    <row r="133" spans="1:1" x14ac:dyDescent="0.3">
      <c r="A133" s="99"/>
    </row>
    <row r="134" spans="1:1" x14ac:dyDescent="0.3">
      <c r="A134" s="99"/>
    </row>
    <row r="135" spans="1:1" x14ac:dyDescent="0.3">
      <c r="A135" s="99"/>
    </row>
    <row r="136" spans="1:1" x14ac:dyDescent="0.3">
      <c r="A136" s="99"/>
    </row>
  </sheetData>
  <sheetProtection algorithmName="SHA-512" hashValue="/8q5/KReYv60HppTTHNo3zFJ8TUVFBpgcKJPri3ar+ln+qtCVZOm0u2yWLWaEpuphfDa61cnPyniHib+jq0qjQ==" saltValue="J+FBTFGY5AfGpa18f+sR9w==" spinCount="100000" sheet="1" objects="1" scenarios="1" selectLockedCells="1" selectUnlockedCells="1"/>
  <mergeCells count="120">
    <mergeCell ref="K103:AH103"/>
    <mergeCell ref="Z101:AB101"/>
    <mergeCell ref="K102:M102"/>
    <mergeCell ref="N102:P102"/>
    <mergeCell ref="Q102:S102"/>
    <mergeCell ref="T102:V102"/>
    <mergeCell ref="W102:Y102"/>
    <mergeCell ref="Z102:AB102"/>
    <mergeCell ref="G101:J101"/>
    <mergeCell ref="K101:M101"/>
    <mergeCell ref="N101:P101"/>
    <mergeCell ref="Q101:S101"/>
    <mergeCell ref="T101:V101"/>
    <mergeCell ref="W101:Y101"/>
    <mergeCell ref="BE48:BE49"/>
    <mergeCell ref="BF48:BG49"/>
    <mergeCell ref="BH49:BH50"/>
    <mergeCell ref="BI49:BJ50"/>
    <mergeCell ref="A99:E99"/>
    <mergeCell ref="B100:E100"/>
    <mergeCell ref="AV43:AV44"/>
    <mergeCell ref="AW43:AX44"/>
    <mergeCell ref="AY44:AY45"/>
    <mergeCell ref="AZ44:BA45"/>
    <mergeCell ref="BB45:BB46"/>
    <mergeCell ref="BC45:BD46"/>
    <mergeCell ref="AM36:AM37"/>
    <mergeCell ref="AN36:AO37"/>
    <mergeCell ref="AP39:AP40"/>
    <mergeCell ref="AQ39:AR40"/>
    <mergeCell ref="AS40:AS41"/>
    <mergeCell ref="AT40:AU41"/>
    <mergeCell ref="AD28:AD29"/>
    <mergeCell ref="AE28:AF29"/>
    <mergeCell ref="AG31:AG32"/>
    <mergeCell ref="AH31:AI32"/>
    <mergeCell ref="AJ33:AJ34"/>
    <mergeCell ref="AK33:AL34"/>
    <mergeCell ref="N27:P27"/>
    <mergeCell ref="Q27:S27"/>
    <mergeCell ref="T27:V27"/>
    <mergeCell ref="W27:Y27"/>
    <mergeCell ref="Z27:AB27"/>
    <mergeCell ref="B28:K28"/>
    <mergeCell ref="B24:D24"/>
    <mergeCell ref="B25:AB25"/>
    <mergeCell ref="B26:J27"/>
    <mergeCell ref="K26:M26"/>
    <mergeCell ref="N26:P26"/>
    <mergeCell ref="Q26:S26"/>
    <mergeCell ref="T26:V26"/>
    <mergeCell ref="W26:Y26"/>
    <mergeCell ref="Z26:AB26"/>
    <mergeCell ref="K27:M27"/>
    <mergeCell ref="B18:AB18"/>
    <mergeCell ref="B19:D19"/>
    <mergeCell ref="B20:D20"/>
    <mergeCell ref="B21:D21"/>
    <mergeCell ref="B22:D22"/>
    <mergeCell ref="B23:D23"/>
    <mergeCell ref="W16:Y16"/>
    <mergeCell ref="Z16:AB16"/>
    <mergeCell ref="B17:H17"/>
    <mergeCell ref="I17:J17"/>
    <mergeCell ref="K17:P17"/>
    <mergeCell ref="Q17:S17"/>
    <mergeCell ref="T17:Y17"/>
    <mergeCell ref="Z17:AA17"/>
    <mergeCell ref="B15:M16"/>
    <mergeCell ref="N15:P15"/>
    <mergeCell ref="Q15:S15"/>
    <mergeCell ref="T15:V15"/>
    <mergeCell ref="W15:Y15"/>
    <mergeCell ref="Z15:AB15"/>
    <mergeCell ref="N16:P16"/>
    <mergeCell ref="Q16:S16"/>
    <mergeCell ref="T16:V16"/>
    <mergeCell ref="W10:Y10"/>
    <mergeCell ref="Z10:AB10"/>
    <mergeCell ref="K11:M11"/>
    <mergeCell ref="N11:P11"/>
    <mergeCell ref="Q11:S11"/>
    <mergeCell ref="T11:V11"/>
    <mergeCell ref="W11:Y11"/>
    <mergeCell ref="Z11:AB11"/>
    <mergeCell ref="Z14:AB14"/>
    <mergeCell ref="B13:M14"/>
    <mergeCell ref="N13:P13"/>
    <mergeCell ref="Q13:S13"/>
    <mergeCell ref="T13:V13"/>
    <mergeCell ref="W13:Y13"/>
    <mergeCell ref="Z13:AB13"/>
    <mergeCell ref="N14:P14"/>
    <mergeCell ref="Q14:S14"/>
    <mergeCell ref="T14:V14"/>
    <mergeCell ref="W14:Y14"/>
    <mergeCell ref="T6:AB7"/>
    <mergeCell ref="I2:U4"/>
    <mergeCell ref="B4:H4"/>
    <mergeCell ref="V4:AB4"/>
    <mergeCell ref="B6:J7"/>
    <mergeCell ref="K6:S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K12:M12"/>
    <mergeCell ref="N12:P12"/>
    <mergeCell ref="Q12:S12"/>
    <mergeCell ref="T12:V12"/>
    <mergeCell ref="W12:Y12"/>
    <mergeCell ref="Z12:AB12"/>
    <mergeCell ref="Q10:S10"/>
    <mergeCell ref="T10:V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Home">
                <anchor moveWithCells="1" sizeWithCells="1">
                  <from>
                    <xdr:col>24</xdr:col>
                    <xdr:colOff>152400</xdr:colOff>
                    <xdr:row>17</xdr:row>
                    <xdr:rowOff>85725</xdr:rowOff>
                  </from>
                  <to>
                    <xdr:col>28</xdr:col>
                    <xdr:colOff>0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MESSAGE_KEY_GENERATOR">
                <anchor moveWithCells="1" sizeWithCells="1">
                  <from>
                    <xdr:col>1</xdr:col>
                    <xdr:colOff>9525</xdr:colOff>
                    <xdr:row>17</xdr:row>
                    <xdr:rowOff>85725</xdr:rowOff>
                  </from>
                  <to>
                    <xdr:col>4</xdr:col>
                    <xdr:colOff>238125</xdr:colOff>
                    <xdr:row>18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K126"/>
  <sheetViews>
    <sheetView workbookViewId="0">
      <selection activeCell="A21" sqref="A21"/>
    </sheetView>
  </sheetViews>
  <sheetFormatPr baseColWidth="10" defaultColWidth="11.42578125" defaultRowHeight="17.25" x14ac:dyDescent="0.3"/>
  <cols>
    <col min="1" max="1" width="11.42578125" style="1"/>
    <col min="2" max="28" width="3.85546875" style="10" customWidth="1"/>
    <col min="29" max="29" width="11.42578125" style="1"/>
    <col min="30" max="37" width="11.42578125" style="29"/>
    <col min="38" max="38" width="11.42578125" style="4"/>
    <col min="39" max="39" width="11.42578125" style="6"/>
    <col min="40" max="40" width="11.42578125" style="29"/>
    <col min="41" max="41" width="11.42578125" style="4"/>
    <col min="42" max="43" width="11.42578125" style="29"/>
    <col min="44" max="44" width="11.42578125" style="4"/>
    <col min="45" max="46" width="11.42578125" style="29"/>
    <col min="47" max="47" width="11.42578125" style="4"/>
    <col min="48" max="49" width="11.42578125" style="29"/>
    <col min="50" max="50" width="11.42578125" style="4"/>
    <col min="51" max="52" width="11.42578125" style="29"/>
    <col min="53" max="53" width="11.42578125" style="4"/>
    <col min="54" max="55" width="11.42578125" style="29"/>
    <col min="56" max="56" width="11.42578125" style="4"/>
    <col min="57" max="58" width="11.42578125" style="29"/>
    <col min="59" max="59" width="11.42578125" style="4"/>
    <col min="60" max="61" width="11.42578125" style="29"/>
    <col min="62" max="62" width="11.42578125" style="4"/>
    <col min="63" max="16384" width="11.42578125" style="1"/>
  </cols>
  <sheetData>
    <row r="1" spans="2:63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25">
      <c r="B2" s="27"/>
      <c r="C2" s="27"/>
      <c r="D2" s="27"/>
      <c r="E2" s="30"/>
      <c r="F2" s="30"/>
      <c r="G2" s="30"/>
      <c r="H2" s="30"/>
      <c r="I2" s="148" t="s">
        <v>140</v>
      </c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30"/>
      <c r="W2" s="30"/>
      <c r="X2" s="30"/>
      <c r="Y2" s="30"/>
      <c r="Z2" s="30"/>
      <c r="AA2" s="30"/>
      <c r="AB2" s="30"/>
      <c r="AD2" s="55">
        <f t="shared" ref="AD2:AD27" ca="1" si="0">RAND()</f>
        <v>0.37107741898552216</v>
      </c>
      <c r="AE2" s="55">
        <v>1</v>
      </c>
      <c r="AF2" s="55" t="s">
        <v>9</v>
      </c>
      <c r="AG2" s="55">
        <f t="shared" ref="AG2:AG30" ca="1" si="1">RAND()</f>
        <v>0.67349705490018663</v>
      </c>
      <c r="AH2" s="55">
        <v>1</v>
      </c>
      <c r="AI2" s="55" t="s">
        <v>9</v>
      </c>
      <c r="AJ2" s="55">
        <f t="shared" ref="AJ2:AJ32" ca="1" si="2">RAND()</f>
        <v>0.36036037403536325</v>
      </c>
      <c r="AK2" s="55">
        <v>1</v>
      </c>
      <c r="AL2" s="56" t="s">
        <v>9</v>
      </c>
      <c r="AM2" s="58">
        <f t="shared" ref="AM2:AM35" ca="1" si="3">RAND()</f>
        <v>0.98913340479591216</v>
      </c>
      <c r="AN2" s="55">
        <v>1</v>
      </c>
      <c r="AO2" s="56" t="s">
        <v>9</v>
      </c>
      <c r="AP2" s="55">
        <f t="shared" ref="AP2:AP38" ca="1" si="4">RAND()</f>
        <v>0.89474270834821534</v>
      </c>
      <c r="AQ2" s="55">
        <v>1</v>
      </c>
      <c r="AR2" s="56" t="s">
        <v>9</v>
      </c>
      <c r="AS2" s="55">
        <f t="shared" ref="AS2:AS39" ca="1" si="5">RAND()</f>
        <v>0.53078121800402378</v>
      </c>
      <c r="AT2" s="55">
        <v>1</v>
      </c>
      <c r="AU2" s="56" t="s">
        <v>9</v>
      </c>
      <c r="AV2" s="55">
        <f t="shared" ref="AV2:AV42" ca="1" si="6">RAND()</f>
        <v>4.709833291337473E-2</v>
      </c>
      <c r="AW2" s="55">
        <v>1</v>
      </c>
      <c r="AX2" s="56" t="s">
        <v>9</v>
      </c>
      <c r="AY2" s="55">
        <f t="shared" ref="AY2:AY43" ca="1" si="7">RAND()</f>
        <v>0.36549629588019583</v>
      </c>
      <c r="AZ2" s="55">
        <v>1</v>
      </c>
      <c r="BA2" s="56" t="s">
        <v>9</v>
      </c>
      <c r="BB2" s="55">
        <f t="shared" ref="BB2:BB44" ca="1" si="8">RAND()</f>
        <v>0.15674020973832625</v>
      </c>
      <c r="BC2" s="55">
        <v>1</v>
      </c>
      <c r="BD2" s="56" t="s">
        <v>9</v>
      </c>
      <c r="BE2" s="55">
        <f t="shared" ref="BE2:BE47" ca="1" si="9">RAND()</f>
        <v>0.5075373168214472</v>
      </c>
      <c r="BF2" s="55">
        <v>1</v>
      </c>
      <c r="BG2" s="56" t="s">
        <v>9</v>
      </c>
      <c r="BH2" s="55">
        <f t="shared" ref="BH2:BH48" ca="1" si="10">RAND()</f>
        <v>0.37831703786065263</v>
      </c>
      <c r="BI2" s="55">
        <v>1</v>
      </c>
      <c r="BJ2" s="56" t="s">
        <v>9</v>
      </c>
      <c r="BK2" s="7"/>
    </row>
    <row r="3" spans="2:63" ht="20.100000000000001" customHeight="1" x14ac:dyDescent="0.25">
      <c r="B3" s="30"/>
      <c r="C3" s="30"/>
      <c r="D3" s="30"/>
      <c r="E3" s="30"/>
      <c r="F3" s="30"/>
      <c r="G3" s="30"/>
      <c r="H3" s="30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30"/>
      <c r="W3" s="30"/>
      <c r="X3" s="30"/>
      <c r="Y3" s="30"/>
      <c r="Z3" s="30"/>
      <c r="AA3" s="30"/>
      <c r="AB3" s="30"/>
      <c r="AD3" s="55">
        <f t="shared" ca="1" si="0"/>
        <v>0.40635737130136851</v>
      </c>
      <c r="AE3" s="55">
        <v>2</v>
      </c>
      <c r="AF3" s="55" t="s">
        <v>10</v>
      </c>
      <c r="AG3" s="55">
        <f t="shared" ca="1" si="1"/>
        <v>0.88926875272282202</v>
      </c>
      <c r="AH3" s="55">
        <v>2</v>
      </c>
      <c r="AI3" s="55" t="s">
        <v>10</v>
      </c>
      <c r="AJ3" s="55">
        <f t="shared" ca="1" si="2"/>
        <v>0.11045866846975005</v>
      </c>
      <c r="AK3" s="55">
        <v>2</v>
      </c>
      <c r="AL3" s="56" t="s">
        <v>10</v>
      </c>
      <c r="AM3" s="58">
        <f t="shared" ca="1" si="3"/>
        <v>0.17243467232943643</v>
      </c>
      <c r="AN3" s="55">
        <v>2</v>
      </c>
      <c r="AO3" s="56" t="s">
        <v>38</v>
      </c>
      <c r="AP3" s="55">
        <f t="shared" ca="1" si="4"/>
        <v>0.10327543307197073</v>
      </c>
      <c r="AQ3" s="55">
        <v>2</v>
      </c>
      <c r="AR3" s="56" t="s">
        <v>10</v>
      </c>
      <c r="AS3" s="55">
        <f t="shared" ca="1" si="5"/>
        <v>0.75646845555377984</v>
      </c>
      <c r="AT3" s="55">
        <v>2</v>
      </c>
      <c r="AU3" s="56" t="s">
        <v>38</v>
      </c>
      <c r="AV3" s="55">
        <f t="shared" ca="1" si="6"/>
        <v>0.74937885776020696</v>
      </c>
      <c r="AW3" s="55">
        <v>2</v>
      </c>
      <c r="AX3" s="56" t="s">
        <v>10</v>
      </c>
      <c r="AY3" s="55">
        <f t="shared" ca="1" si="7"/>
        <v>0.85133873628176826</v>
      </c>
      <c r="AZ3" s="55">
        <v>2</v>
      </c>
      <c r="BA3" s="56" t="s">
        <v>38</v>
      </c>
      <c r="BB3" s="55">
        <f t="shared" ca="1" si="8"/>
        <v>0.93212370747304374</v>
      </c>
      <c r="BC3" s="55">
        <v>2</v>
      </c>
      <c r="BD3" s="56" t="s">
        <v>10</v>
      </c>
      <c r="BE3" s="55">
        <f t="shared" ca="1" si="9"/>
        <v>6.1957282473242059E-2</v>
      </c>
      <c r="BF3" s="55">
        <v>2</v>
      </c>
      <c r="BG3" s="56" t="s">
        <v>38</v>
      </c>
      <c r="BH3" s="55">
        <f t="shared" ca="1" si="10"/>
        <v>0.76781290365057253</v>
      </c>
      <c r="BI3" s="55">
        <v>2</v>
      </c>
      <c r="BJ3" s="56" t="s">
        <v>10</v>
      </c>
    </row>
    <row r="4" spans="2:63" ht="20.100000000000001" customHeight="1" x14ac:dyDescent="0.25">
      <c r="B4" s="150" t="s">
        <v>84</v>
      </c>
      <c r="C4" s="150"/>
      <c r="D4" s="150"/>
      <c r="E4" s="150"/>
      <c r="F4" s="150"/>
      <c r="G4" s="150"/>
      <c r="H4" s="150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51" t="s">
        <v>84</v>
      </c>
      <c r="W4" s="151"/>
      <c r="X4" s="151"/>
      <c r="Y4" s="151"/>
      <c r="Z4" s="151"/>
      <c r="AA4" s="151"/>
      <c r="AB4" s="151"/>
      <c r="AD4" s="55">
        <f t="shared" ca="1" si="0"/>
        <v>2.9620508417397273E-3</v>
      </c>
      <c r="AE4" s="55">
        <v>3</v>
      </c>
      <c r="AF4" s="55" t="s">
        <v>11</v>
      </c>
      <c r="AG4" s="55">
        <f t="shared" ca="1" si="1"/>
        <v>0.75738223196155274</v>
      </c>
      <c r="AH4" s="55">
        <v>3</v>
      </c>
      <c r="AI4" s="55" t="s">
        <v>11</v>
      </c>
      <c r="AJ4" s="55">
        <f t="shared" ca="1" si="2"/>
        <v>0.97916468130355827</v>
      </c>
      <c r="AK4" s="55">
        <v>3</v>
      </c>
      <c r="AL4" s="56" t="s">
        <v>11</v>
      </c>
      <c r="AM4" s="58">
        <f t="shared" ca="1" si="3"/>
        <v>2.7183650393122427E-2</v>
      </c>
      <c r="AN4" s="55">
        <v>3</v>
      </c>
      <c r="AO4" s="56" t="s">
        <v>10</v>
      </c>
      <c r="AP4" s="55">
        <f t="shared" ca="1" si="4"/>
        <v>0.12390659081833522</v>
      </c>
      <c r="AQ4" s="55">
        <v>3</v>
      </c>
      <c r="AR4" s="56" t="s">
        <v>11</v>
      </c>
      <c r="AS4" s="55">
        <f t="shared" ca="1" si="5"/>
        <v>0.35735371460431087</v>
      </c>
      <c r="AT4" s="55">
        <v>3</v>
      </c>
      <c r="AU4" s="56" t="s">
        <v>10</v>
      </c>
      <c r="AV4" s="55">
        <f t="shared" ca="1" si="6"/>
        <v>0.89832450998821367</v>
      </c>
      <c r="AW4" s="55">
        <v>3</v>
      </c>
      <c r="AX4" s="56" t="s">
        <v>65</v>
      </c>
      <c r="AY4" s="55">
        <f t="shared" ca="1" si="7"/>
        <v>0.5403148003930357</v>
      </c>
      <c r="AZ4" s="55">
        <v>3</v>
      </c>
      <c r="BA4" s="56" t="s">
        <v>10</v>
      </c>
      <c r="BB4" s="55">
        <f t="shared" ca="1" si="8"/>
        <v>0.37171147271397453</v>
      </c>
      <c r="BC4" s="55">
        <v>3</v>
      </c>
      <c r="BD4" s="56" t="s">
        <v>65</v>
      </c>
      <c r="BE4" s="55">
        <f t="shared" ca="1" si="9"/>
        <v>0.28200207890744433</v>
      </c>
      <c r="BF4" s="55">
        <v>3</v>
      </c>
      <c r="BG4" s="56" t="s">
        <v>10</v>
      </c>
      <c r="BH4" s="55">
        <f t="shared" ca="1" si="10"/>
        <v>0.90946295359851714</v>
      </c>
      <c r="BI4" s="55">
        <v>3</v>
      </c>
      <c r="BJ4" s="56" t="s">
        <v>65</v>
      </c>
    </row>
    <row r="5" spans="2:63" ht="9.9499999999999993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0.13487585002275471</v>
      </c>
      <c r="AE5" s="55">
        <v>4</v>
      </c>
      <c r="AF5" s="55" t="s">
        <v>12</v>
      </c>
      <c r="AG5" s="55">
        <f t="shared" ca="1" si="1"/>
        <v>0.35274199993605848</v>
      </c>
      <c r="AH5" s="55">
        <v>4</v>
      </c>
      <c r="AI5" s="55" t="s">
        <v>12</v>
      </c>
      <c r="AJ5" s="55">
        <f t="shared" ca="1" si="2"/>
        <v>0.97393892332990573</v>
      </c>
      <c r="AK5" s="55">
        <v>4</v>
      </c>
      <c r="AL5" s="56" t="s">
        <v>12</v>
      </c>
      <c r="AM5" s="58">
        <f t="shared" ca="1" si="3"/>
        <v>0.7873303484300066</v>
      </c>
      <c r="AN5" s="55">
        <v>4</v>
      </c>
      <c r="AO5" s="56" t="s">
        <v>39</v>
      </c>
      <c r="AP5" s="55">
        <f t="shared" ca="1" si="4"/>
        <v>0.58124747024865331</v>
      </c>
      <c r="AQ5" s="55">
        <v>4</v>
      </c>
      <c r="AR5" s="56" t="s">
        <v>39</v>
      </c>
      <c r="AS5" s="55">
        <f t="shared" ca="1" si="5"/>
        <v>0.15862834073924736</v>
      </c>
      <c r="AT5" s="55">
        <v>4</v>
      </c>
      <c r="AU5" s="56" t="s">
        <v>39</v>
      </c>
      <c r="AV5" s="55">
        <f t="shared" ca="1" si="6"/>
        <v>0.41605529222745186</v>
      </c>
      <c r="AW5" s="55">
        <v>4</v>
      </c>
      <c r="AX5" s="56" t="s">
        <v>11</v>
      </c>
      <c r="AY5" s="55">
        <f t="shared" ca="1" si="7"/>
        <v>0.66666378269048154</v>
      </c>
      <c r="AZ5" s="55">
        <v>4</v>
      </c>
      <c r="BA5" s="56" t="s">
        <v>39</v>
      </c>
      <c r="BB5" s="55">
        <f t="shared" ca="1" si="8"/>
        <v>0.97936555122857549</v>
      </c>
      <c r="BC5" s="55">
        <v>4</v>
      </c>
      <c r="BD5" s="56" t="s">
        <v>11</v>
      </c>
      <c r="BE5" s="55">
        <f t="shared" ca="1" si="9"/>
        <v>0.10281388439516204</v>
      </c>
      <c r="BF5" s="55">
        <v>4</v>
      </c>
      <c r="BG5" s="56" t="s">
        <v>39</v>
      </c>
      <c r="BH5" s="55">
        <f t="shared" ca="1" si="10"/>
        <v>0.38495233612311186</v>
      </c>
      <c r="BI5" s="55">
        <v>4</v>
      </c>
      <c r="BJ5" s="56" t="s">
        <v>11</v>
      </c>
    </row>
    <row r="6" spans="2:63" ht="20.100000000000001" customHeight="1" x14ac:dyDescent="0.25">
      <c r="B6" s="229" t="str">
        <f>HOME!F11</f>
        <v>RESTRICTED CRYPTO</v>
      </c>
      <c r="C6" s="230"/>
      <c r="D6" s="230"/>
      <c r="E6" s="230"/>
      <c r="F6" s="230"/>
      <c r="G6" s="230"/>
      <c r="H6" s="230"/>
      <c r="I6" s="230"/>
      <c r="J6" s="231"/>
      <c r="K6" s="235" t="str">
        <f ca="1">CHAR(RANDBETWEEN(65,90))&amp;CHAR(RANDBETWEEN(65,90))&amp;CHAR(RANDBETWEEN(65,90))&amp;CHAR(RANDBETWEEN(65,90))&amp;CHAR(RANDBETWEEN(65,90))</f>
        <v>FPVRK</v>
      </c>
      <c r="L6" s="235"/>
      <c r="M6" s="235"/>
      <c r="N6" s="235"/>
      <c r="O6" s="235"/>
      <c r="P6" s="235"/>
      <c r="Q6" s="235"/>
      <c r="R6" s="235"/>
      <c r="S6" s="235"/>
      <c r="T6" s="140" t="str">
        <f>HOME!E10&amp;" "&amp;HOME!F10&amp;" "&amp;HOME!H10</f>
        <v>2 March 2020</v>
      </c>
      <c r="U6" s="141"/>
      <c r="V6" s="141"/>
      <c r="W6" s="141"/>
      <c r="X6" s="141"/>
      <c r="Y6" s="142"/>
      <c r="Z6" s="142"/>
      <c r="AA6" s="142"/>
      <c r="AB6" s="143"/>
      <c r="AD6" s="55">
        <f t="shared" ca="1" si="0"/>
        <v>0.95534792871702057</v>
      </c>
      <c r="AE6" s="55">
        <v>5</v>
      </c>
      <c r="AF6" s="55" t="s">
        <v>13</v>
      </c>
      <c r="AG6" s="55">
        <f t="shared" ca="1" si="1"/>
        <v>0.87924091656996328</v>
      </c>
      <c r="AH6" s="55">
        <v>5</v>
      </c>
      <c r="AI6" s="55" t="s">
        <v>13</v>
      </c>
      <c r="AJ6" s="55">
        <f t="shared" ca="1" si="2"/>
        <v>8.345860507393621E-2</v>
      </c>
      <c r="AK6" s="55">
        <v>5</v>
      </c>
      <c r="AL6" s="56" t="s">
        <v>13</v>
      </c>
      <c r="AM6" s="58">
        <f t="shared" ca="1" si="3"/>
        <v>0.13087267116370327</v>
      </c>
      <c r="AN6" s="55">
        <v>5</v>
      </c>
      <c r="AO6" s="56" t="s">
        <v>11</v>
      </c>
      <c r="AP6" s="55">
        <f t="shared" ca="1" si="4"/>
        <v>0.28583056892560688</v>
      </c>
      <c r="AQ6" s="55">
        <v>5</v>
      </c>
      <c r="AR6" s="56" t="s">
        <v>12</v>
      </c>
      <c r="AS6" s="55">
        <f t="shared" ca="1" si="5"/>
        <v>0.27018563766043002</v>
      </c>
      <c r="AT6" s="55">
        <v>5</v>
      </c>
      <c r="AU6" s="56" t="s">
        <v>11</v>
      </c>
      <c r="AV6" s="55">
        <f t="shared" ca="1" si="6"/>
        <v>0.4779795734403286</v>
      </c>
      <c r="AW6" s="55">
        <v>5</v>
      </c>
      <c r="AX6" s="56" t="s">
        <v>12</v>
      </c>
      <c r="AY6" s="55">
        <f t="shared" ca="1" si="7"/>
        <v>0.87434404466684756</v>
      </c>
      <c r="AZ6" s="55">
        <v>5</v>
      </c>
      <c r="BA6" s="56" t="s">
        <v>11</v>
      </c>
      <c r="BB6" s="55">
        <f t="shared" ca="1" si="8"/>
        <v>0.81396882755391753</v>
      </c>
      <c r="BC6" s="55">
        <v>5</v>
      </c>
      <c r="BD6" s="56" t="s">
        <v>72</v>
      </c>
      <c r="BE6" s="55">
        <f t="shared" ca="1" si="9"/>
        <v>0.61941786927284193</v>
      </c>
      <c r="BF6" s="55">
        <v>5</v>
      </c>
      <c r="BG6" s="56" t="s">
        <v>11</v>
      </c>
      <c r="BH6" s="55">
        <f t="shared" ca="1" si="10"/>
        <v>0.73783543133648766</v>
      </c>
      <c r="BI6" s="55">
        <v>5</v>
      </c>
      <c r="BJ6" s="56" t="s">
        <v>72</v>
      </c>
    </row>
    <row r="7" spans="2:63" ht="20.100000000000001" customHeight="1" x14ac:dyDescent="0.25">
      <c r="B7" s="232"/>
      <c r="C7" s="233"/>
      <c r="D7" s="233"/>
      <c r="E7" s="233"/>
      <c r="F7" s="233"/>
      <c r="G7" s="233"/>
      <c r="H7" s="233"/>
      <c r="I7" s="233"/>
      <c r="J7" s="234"/>
      <c r="K7" s="236"/>
      <c r="L7" s="236"/>
      <c r="M7" s="236"/>
      <c r="N7" s="236"/>
      <c r="O7" s="236"/>
      <c r="P7" s="236"/>
      <c r="Q7" s="236"/>
      <c r="R7" s="236"/>
      <c r="S7" s="236"/>
      <c r="T7" s="144"/>
      <c r="U7" s="145"/>
      <c r="V7" s="145"/>
      <c r="W7" s="145"/>
      <c r="X7" s="145"/>
      <c r="Y7" s="146"/>
      <c r="Z7" s="146"/>
      <c r="AA7" s="146"/>
      <c r="AB7" s="147"/>
      <c r="AD7" s="55">
        <f t="shared" ca="1" si="0"/>
        <v>0.8853320606271039</v>
      </c>
      <c r="AE7" s="55">
        <v>6</v>
      </c>
      <c r="AF7" s="55" t="s">
        <v>14</v>
      </c>
      <c r="AG7" s="55">
        <f t="shared" ca="1" si="1"/>
        <v>0.18637739752234883</v>
      </c>
      <c r="AH7" s="55">
        <v>6</v>
      </c>
      <c r="AI7" s="55" t="s">
        <v>14</v>
      </c>
      <c r="AJ7" s="55">
        <f t="shared" ca="1" si="2"/>
        <v>0.67805414220447058</v>
      </c>
      <c r="AK7" s="55">
        <v>6</v>
      </c>
      <c r="AL7" s="56" t="s">
        <v>32</v>
      </c>
      <c r="AM7" s="58">
        <f t="shared" ca="1" si="3"/>
        <v>5.3159308352200174E-2</v>
      </c>
      <c r="AN7" s="55">
        <v>6</v>
      </c>
      <c r="AO7" s="56" t="s">
        <v>32</v>
      </c>
      <c r="AP7" s="55">
        <f t="shared" ca="1" si="4"/>
        <v>0.94825962322615731</v>
      </c>
      <c r="AQ7" s="55">
        <v>6</v>
      </c>
      <c r="AR7" s="56" t="s">
        <v>13</v>
      </c>
      <c r="AS7" s="55">
        <f t="shared" ca="1" si="5"/>
        <v>0.74698396863030203</v>
      </c>
      <c r="AT7" s="55">
        <v>6</v>
      </c>
      <c r="AU7" s="56" t="s">
        <v>32</v>
      </c>
      <c r="AV7" s="55">
        <f t="shared" ca="1" si="6"/>
        <v>0.32267363534826321</v>
      </c>
      <c r="AW7" s="55">
        <v>6</v>
      </c>
      <c r="AX7" s="56" t="s">
        <v>32</v>
      </c>
      <c r="AY7" s="55">
        <f t="shared" ca="1" si="7"/>
        <v>9.9360558824009848E-3</v>
      </c>
      <c r="AZ7" s="55">
        <v>6</v>
      </c>
      <c r="BA7" s="56" t="s">
        <v>32</v>
      </c>
      <c r="BB7" s="55">
        <f t="shared" ca="1" si="8"/>
        <v>0.25185818643993885</v>
      </c>
      <c r="BC7" s="55">
        <v>6</v>
      </c>
      <c r="BD7" s="56" t="s">
        <v>12</v>
      </c>
      <c r="BE7" s="55">
        <f t="shared" ca="1" si="9"/>
        <v>0.92149833320480323</v>
      </c>
      <c r="BF7" s="55">
        <v>6</v>
      </c>
      <c r="BG7" s="56" t="s">
        <v>32</v>
      </c>
      <c r="BH7" s="55">
        <f t="shared" ca="1" si="10"/>
        <v>0.2746052490991987</v>
      </c>
      <c r="BI7" s="55">
        <v>6</v>
      </c>
      <c r="BJ7" s="56" t="s">
        <v>12</v>
      </c>
    </row>
    <row r="8" spans="2:63" ht="20.100000000000001" customHeight="1" x14ac:dyDescent="0.25">
      <c r="B8" s="155" t="s">
        <v>142</v>
      </c>
      <c r="C8" s="156"/>
      <c r="D8" s="156"/>
      <c r="E8" s="156"/>
      <c r="F8" s="156"/>
      <c r="G8" s="156"/>
      <c r="H8" s="156"/>
      <c r="I8" s="156"/>
      <c r="J8" s="156"/>
      <c r="K8" s="156"/>
      <c r="L8" s="156"/>
      <c r="M8" s="156"/>
      <c r="N8" s="156"/>
      <c r="O8" s="156"/>
      <c r="P8" s="156"/>
      <c r="Q8" s="156"/>
      <c r="R8" s="156"/>
      <c r="S8" s="156"/>
      <c r="T8" s="156"/>
      <c r="U8" s="156"/>
      <c r="V8" s="156"/>
      <c r="W8" s="156"/>
      <c r="X8" s="156"/>
      <c r="Y8" s="156"/>
      <c r="Z8" s="156"/>
      <c r="AA8" s="156"/>
      <c r="AB8" s="156"/>
      <c r="AD8" s="55">
        <f t="shared" ca="1" si="0"/>
        <v>0.17990271074310837</v>
      </c>
      <c r="AE8" s="55">
        <v>7</v>
      </c>
      <c r="AF8" s="55" t="s">
        <v>15</v>
      </c>
      <c r="AG8" s="55">
        <f t="shared" ca="1" si="1"/>
        <v>0.81549010798512778</v>
      </c>
      <c r="AH8" s="55">
        <v>7</v>
      </c>
      <c r="AI8" s="55" t="s">
        <v>15</v>
      </c>
      <c r="AJ8" s="55">
        <f t="shared" ca="1" si="2"/>
        <v>0.34088855349958314</v>
      </c>
      <c r="AK8" s="55">
        <v>7</v>
      </c>
      <c r="AL8" s="56" t="s">
        <v>14</v>
      </c>
      <c r="AM8" s="58">
        <f t="shared" ca="1" si="3"/>
        <v>3.1238122220149989E-2</v>
      </c>
      <c r="AN8" s="55">
        <v>7</v>
      </c>
      <c r="AO8" s="56" t="s">
        <v>12</v>
      </c>
      <c r="AP8" s="55">
        <f t="shared" ca="1" si="4"/>
        <v>0.58610222387047839</v>
      </c>
      <c r="AQ8" s="55">
        <v>7</v>
      </c>
      <c r="AR8" s="56" t="s">
        <v>54</v>
      </c>
      <c r="AS8" s="55">
        <f t="shared" ca="1" si="5"/>
        <v>0.14832684203664848</v>
      </c>
      <c r="AT8" s="55">
        <v>7</v>
      </c>
      <c r="AU8" s="56" t="s">
        <v>12</v>
      </c>
      <c r="AV8" s="55">
        <f t="shared" ca="1" si="6"/>
        <v>0.51325417650476635</v>
      </c>
      <c r="AW8" s="55">
        <v>7</v>
      </c>
      <c r="AX8" s="56" t="s">
        <v>13</v>
      </c>
      <c r="AY8" s="55">
        <f t="shared" ca="1" si="7"/>
        <v>0.40859824218476182</v>
      </c>
      <c r="AZ8" s="55">
        <v>7</v>
      </c>
      <c r="BA8" s="56" t="s">
        <v>12</v>
      </c>
      <c r="BB8" s="55">
        <f t="shared" ca="1" si="8"/>
        <v>0.99560585796682655</v>
      </c>
      <c r="BC8" s="55">
        <v>7</v>
      </c>
      <c r="BD8" s="56" t="s">
        <v>13</v>
      </c>
      <c r="BE8" s="55">
        <f t="shared" ca="1" si="9"/>
        <v>0.91707026527132407</v>
      </c>
      <c r="BF8" s="55">
        <v>7</v>
      </c>
      <c r="BG8" s="56" t="s">
        <v>12</v>
      </c>
      <c r="BH8" s="55">
        <f t="shared" ca="1" si="10"/>
        <v>4.8394281764971736E-2</v>
      </c>
      <c r="BI8" s="55">
        <v>7</v>
      </c>
      <c r="BJ8" s="56" t="s">
        <v>54</v>
      </c>
    </row>
    <row r="9" spans="2:63" ht="20.100000000000001" customHeight="1" x14ac:dyDescent="0.25">
      <c r="B9" s="155" t="s">
        <v>90</v>
      </c>
      <c r="C9" s="155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5"/>
      <c r="P9" s="155"/>
      <c r="Q9" s="155"/>
      <c r="R9" s="155"/>
      <c r="S9" s="155"/>
      <c r="T9" s="155"/>
      <c r="U9" s="155"/>
      <c r="V9" s="155"/>
      <c r="W9" s="155"/>
      <c r="X9" s="155"/>
      <c r="Y9" s="155"/>
      <c r="Z9" s="155"/>
      <c r="AA9" s="155"/>
      <c r="AB9" s="155"/>
      <c r="AD9" s="55">
        <f t="shared" ca="1" si="0"/>
        <v>6.8610102728356992E-3</v>
      </c>
      <c r="AE9" s="55">
        <v>8</v>
      </c>
      <c r="AF9" s="55" t="s">
        <v>16</v>
      </c>
      <c r="AG9" s="55">
        <f t="shared" ca="1" si="1"/>
        <v>7.6806201487649717E-2</v>
      </c>
      <c r="AH9" s="55">
        <v>8</v>
      </c>
      <c r="AI9" s="55" t="s">
        <v>16</v>
      </c>
      <c r="AJ9" s="55">
        <f t="shared" ca="1" si="2"/>
        <v>0.24285958095822069</v>
      </c>
      <c r="AK9" s="55">
        <v>8</v>
      </c>
      <c r="AL9" s="56" t="s">
        <v>15</v>
      </c>
      <c r="AM9" s="58">
        <f t="shared" ca="1" si="3"/>
        <v>0.48548665383019862</v>
      </c>
      <c r="AN9" s="55">
        <v>8</v>
      </c>
      <c r="AO9" s="56" t="s">
        <v>33</v>
      </c>
      <c r="AP9" s="55">
        <f t="shared" ca="1" si="4"/>
        <v>0.57175257166999038</v>
      </c>
      <c r="AQ9" s="55">
        <v>8</v>
      </c>
      <c r="AR9" s="56" t="s">
        <v>14</v>
      </c>
      <c r="AS9" s="55">
        <f t="shared" ca="1" si="5"/>
        <v>0.55249740377994161</v>
      </c>
      <c r="AT9" s="55">
        <v>8</v>
      </c>
      <c r="AU9" s="56" t="s">
        <v>33</v>
      </c>
      <c r="AV9" s="55">
        <f t="shared" ca="1" si="6"/>
        <v>0.70897343359337162</v>
      </c>
      <c r="AW9" s="55">
        <v>8</v>
      </c>
      <c r="AX9" s="56" t="s">
        <v>14</v>
      </c>
      <c r="AY9" s="55">
        <f t="shared" ca="1" si="7"/>
        <v>0.33052214101592936</v>
      </c>
      <c r="AZ9" s="55">
        <v>8</v>
      </c>
      <c r="BA9" s="56" t="s">
        <v>33</v>
      </c>
      <c r="BB9" s="55">
        <f t="shared" ca="1" si="8"/>
        <v>0.51900480965741191</v>
      </c>
      <c r="BC9" s="55">
        <v>8</v>
      </c>
      <c r="BD9" s="56" t="s">
        <v>33</v>
      </c>
      <c r="BE9" s="55">
        <f t="shared" ca="1" si="9"/>
        <v>0.98821285746484389</v>
      </c>
      <c r="BF9" s="55">
        <v>8</v>
      </c>
      <c r="BG9" s="56" t="s">
        <v>33</v>
      </c>
      <c r="BH9" s="55">
        <f t="shared" ca="1" si="10"/>
        <v>0.93076095399126713</v>
      </c>
      <c r="BI9" s="55">
        <v>8</v>
      </c>
      <c r="BJ9" s="56" t="s">
        <v>13</v>
      </c>
    </row>
    <row r="10" spans="2:63" ht="20.100000000000001" customHeight="1" x14ac:dyDescent="0.25">
      <c r="B10" s="263" t="s">
        <v>92</v>
      </c>
      <c r="C10" s="263"/>
      <c r="D10" s="263"/>
      <c r="E10" s="112">
        <v>1</v>
      </c>
      <c r="F10" s="112">
        <v>2</v>
      </c>
      <c r="G10" s="112">
        <v>5</v>
      </c>
      <c r="H10" s="112">
        <v>6</v>
      </c>
      <c r="I10" s="112">
        <v>10</v>
      </c>
      <c r="J10" s="112">
        <v>12</v>
      </c>
      <c r="K10" s="112">
        <v>14</v>
      </c>
      <c r="L10" s="112">
        <v>15</v>
      </c>
      <c r="M10" s="112">
        <v>17</v>
      </c>
      <c r="N10" s="112">
        <v>20</v>
      </c>
      <c r="O10" s="112">
        <v>23</v>
      </c>
      <c r="P10" s="112">
        <v>24</v>
      </c>
      <c r="Q10" s="112">
        <v>27</v>
      </c>
      <c r="R10" s="112">
        <v>28</v>
      </c>
      <c r="S10" s="112">
        <v>30</v>
      </c>
      <c r="T10" s="112">
        <v>32</v>
      </c>
      <c r="U10" s="112">
        <v>36</v>
      </c>
      <c r="V10" s="112">
        <v>37</v>
      </c>
      <c r="W10" s="112">
        <v>39</v>
      </c>
      <c r="X10" s="112">
        <v>40</v>
      </c>
      <c r="Y10" s="112">
        <v>43</v>
      </c>
      <c r="Z10" s="112">
        <v>44</v>
      </c>
      <c r="AA10" s="112">
        <v>47</v>
      </c>
      <c r="AB10" s="112"/>
      <c r="AD10" s="55">
        <f t="shared" ca="1" si="0"/>
        <v>0.63118336841166023</v>
      </c>
      <c r="AE10" s="55">
        <v>9</v>
      </c>
      <c r="AF10" s="55" t="s">
        <v>17</v>
      </c>
      <c r="AG10" s="55">
        <f t="shared" ca="1" si="1"/>
        <v>0.4869727605089762</v>
      </c>
      <c r="AH10" s="55">
        <v>9</v>
      </c>
      <c r="AI10" s="55" t="s">
        <v>17</v>
      </c>
      <c r="AJ10" s="55">
        <f t="shared" ca="1" si="2"/>
        <v>0.53786628069941744</v>
      </c>
      <c r="AK10" s="55">
        <v>9</v>
      </c>
      <c r="AL10" s="56" t="s">
        <v>16</v>
      </c>
      <c r="AM10" s="58">
        <f t="shared" ca="1" si="3"/>
        <v>0.39890193066279234</v>
      </c>
      <c r="AN10" s="55">
        <v>9</v>
      </c>
      <c r="AO10" s="56" t="s">
        <v>13</v>
      </c>
      <c r="AP10" s="55">
        <f t="shared" ca="1" si="4"/>
        <v>0.24627253891538314</v>
      </c>
      <c r="AQ10" s="55">
        <v>9</v>
      </c>
      <c r="AR10" s="56" t="s">
        <v>15</v>
      </c>
      <c r="AS10" s="55">
        <f t="shared" ca="1" si="5"/>
        <v>0.24635867057301797</v>
      </c>
      <c r="AT10" s="55">
        <v>9</v>
      </c>
      <c r="AU10" s="56" t="s">
        <v>13</v>
      </c>
      <c r="AV10" s="55">
        <f t="shared" ca="1" si="6"/>
        <v>0.94744510748488731</v>
      </c>
      <c r="AW10" s="55">
        <v>9</v>
      </c>
      <c r="AX10" s="56" t="s">
        <v>59</v>
      </c>
      <c r="AY10" s="55">
        <f t="shared" ca="1" si="7"/>
        <v>0.68444544563002985</v>
      </c>
      <c r="AZ10" s="55">
        <v>9</v>
      </c>
      <c r="BA10" s="56" t="s">
        <v>13</v>
      </c>
      <c r="BB10" s="55">
        <f t="shared" ca="1" si="8"/>
        <v>0.84601513050406207</v>
      </c>
      <c r="BC10" s="55">
        <v>9</v>
      </c>
      <c r="BD10" s="56" t="s">
        <v>14</v>
      </c>
      <c r="BE10" s="55">
        <f t="shared" ca="1" si="9"/>
        <v>0.18726550881678605</v>
      </c>
      <c r="BF10" s="55">
        <v>9</v>
      </c>
      <c r="BG10" s="56" t="s">
        <v>13</v>
      </c>
      <c r="BH10" s="55">
        <f t="shared" ca="1" si="10"/>
        <v>0.85499617085651936</v>
      </c>
      <c r="BI10" s="55">
        <v>9</v>
      </c>
      <c r="BJ10" s="56" t="s">
        <v>59</v>
      </c>
    </row>
    <row r="11" spans="2:63" ht="20.100000000000001" customHeight="1" x14ac:dyDescent="0.25">
      <c r="B11" s="263" t="s">
        <v>93</v>
      </c>
      <c r="C11" s="263"/>
      <c r="D11" s="263"/>
      <c r="E11" s="112">
        <v>1</v>
      </c>
      <c r="F11" s="112">
        <v>3</v>
      </c>
      <c r="G11" s="112">
        <v>4</v>
      </c>
      <c r="H11" s="112">
        <v>6</v>
      </c>
      <c r="I11" s="112">
        <v>8</v>
      </c>
      <c r="J11" s="112">
        <v>10</v>
      </c>
      <c r="K11" s="112">
        <v>12</v>
      </c>
      <c r="L11" s="112">
        <v>13</v>
      </c>
      <c r="M11" s="112">
        <v>16</v>
      </c>
      <c r="N11" s="112">
        <v>17</v>
      </c>
      <c r="O11" s="112">
        <v>19</v>
      </c>
      <c r="P11" s="112">
        <v>21</v>
      </c>
      <c r="Q11" s="112">
        <v>22</v>
      </c>
      <c r="R11" s="112">
        <v>25</v>
      </c>
      <c r="S11" s="112">
        <v>29</v>
      </c>
      <c r="T11" s="112">
        <v>32</v>
      </c>
      <c r="U11" s="112">
        <v>34</v>
      </c>
      <c r="V11" s="112">
        <v>35</v>
      </c>
      <c r="W11" s="112">
        <v>37</v>
      </c>
      <c r="X11" s="112">
        <v>39</v>
      </c>
      <c r="Y11" s="112">
        <v>41</v>
      </c>
      <c r="Z11" s="112">
        <v>42</v>
      </c>
      <c r="AA11" s="112">
        <v>44</v>
      </c>
      <c r="AB11" s="112">
        <v>46</v>
      </c>
      <c r="AD11" s="55">
        <f t="shared" ca="1" si="0"/>
        <v>0.66305727516882207</v>
      </c>
      <c r="AE11" s="55">
        <v>10</v>
      </c>
      <c r="AF11" s="55" t="s">
        <v>18</v>
      </c>
      <c r="AG11" s="55">
        <f t="shared" ca="1" si="1"/>
        <v>0.94846710364347386</v>
      </c>
      <c r="AH11" s="55">
        <v>10</v>
      </c>
      <c r="AI11" s="55">
        <v>10</v>
      </c>
      <c r="AJ11" s="55">
        <f t="shared" ca="1" si="2"/>
        <v>0.61594889918776574</v>
      </c>
      <c r="AK11" s="55">
        <v>10</v>
      </c>
      <c r="AL11" s="56" t="s">
        <v>17</v>
      </c>
      <c r="AM11" s="58">
        <f t="shared" ca="1" si="3"/>
        <v>6.0567115056937793E-2</v>
      </c>
      <c r="AN11" s="55">
        <v>10</v>
      </c>
      <c r="AO11" s="56" t="s">
        <v>40</v>
      </c>
      <c r="AP11" s="55">
        <f t="shared" ca="1" si="4"/>
        <v>0.5569449522896307</v>
      </c>
      <c r="AQ11" s="55">
        <v>10</v>
      </c>
      <c r="AR11" s="56" t="s">
        <v>40</v>
      </c>
      <c r="AS11" s="55">
        <f t="shared" ca="1" si="5"/>
        <v>0.21354101566237438</v>
      </c>
      <c r="AT11" s="55">
        <v>10</v>
      </c>
      <c r="AU11" s="56" t="s">
        <v>40</v>
      </c>
      <c r="AV11" s="55">
        <f t="shared" ca="1" si="6"/>
        <v>0.65757044235224482</v>
      </c>
      <c r="AW11" s="55">
        <v>10</v>
      </c>
      <c r="AX11" s="56" t="s">
        <v>15</v>
      </c>
      <c r="AY11" s="55">
        <f t="shared" ca="1" si="7"/>
        <v>0.22447925490834131</v>
      </c>
      <c r="AZ11" s="55">
        <v>10</v>
      </c>
      <c r="BA11" s="56" t="s">
        <v>40</v>
      </c>
      <c r="BB11" s="55">
        <f t="shared" ca="1" si="8"/>
        <v>9.3349786341326846E-2</v>
      </c>
      <c r="BC11" s="55">
        <v>10</v>
      </c>
      <c r="BD11" s="56" t="s">
        <v>40</v>
      </c>
      <c r="BE11" s="55">
        <f t="shared" ca="1" si="9"/>
        <v>0.63703524592867267</v>
      </c>
      <c r="BF11" s="55">
        <v>10</v>
      </c>
      <c r="BG11" s="56" t="s">
        <v>40</v>
      </c>
      <c r="BH11" s="55">
        <f t="shared" ca="1" si="10"/>
        <v>0.52582827314215907</v>
      </c>
      <c r="BI11" s="55">
        <v>10</v>
      </c>
      <c r="BJ11" s="56" t="s">
        <v>14</v>
      </c>
    </row>
    <row r="12" spans="2:63" ht="20.100000000000001" customHeight="1" x14ac:dyDescent="0.25">
      <c r="B12" s="263" t="s">
        <v>94</v>
      </c>
      <c r="C12" s="263"/>
      <c r="D12" s="263"/>
      <c r="E12" s="112">
        <v>2</v>
      </c>
      <c r="F12" s="112">
        <v>3</v>
      </c>
      <c r="G12" s="112">
        <v>6</v>
      </c>
      <c r="H12" s="112">
        <v>8</v>
      </c>
      <c r="I12" s="112">
        <v>9</v>
      </c>
      <c r="J12" s="112">
        <v>11</v>
      </c>
      <c r="K12" s="112">
        <v>12</v>
      </c>
      <c r="L12" s="112">
        <v>15</v>
      </c>
      <c r="M12" s="112">
        <v>16</v>
      </c>
      <c r="N12" s="112">
        <v>20</v>
      </c>
      <c r="O12" s="112">
        <v>22</v>
      </c>
      <c r="P12" s="112">
        <v>24</v>
      </c>
      <c r="Q12" s="112">
        <v>26</v>
      </c>
      <c r="R12" s="112">
        <v>28</v>
      </c>
      <c r="S12" s="112">
        <v>29</v>
      </c>
      <c r="T12" s="112">
        <v>32</v>
      </c>
      <c r="U12" s="112">
        <v>33</v>
      </c>
      <c r="V12" s="112">
        <v>35</v>
      </c>
      <c r="W12" s="112">
        <v>37</v>
      </c>
      <c r="X12" s="112">
        <v>38</v>
      </c>
      <c r="Y12" s="112">
        <v>42</v>
      </c>
      <c r="Z12" s="112">
        <v>43</v>
      </c>
      <c r="AA12" s="112">
        <v>47</v>
      </c>
      <c r="AB12" s="112"/>
      <c r="AD12" s="55">
        <f t="shared" ca="1" si="0"/>
        <v>0.77545006268107186</v>
      </c>
      <c r="AE12" s="55">
        <v>11</v>
      </c>
      <c r="AF12" s="55" t="s">
        <v>19</v>
      </c>
      <c r="AG12" s="55">
        <f t="shared" ca="1" si="1"/>
        <v>0.22815539704402166</v>
      </c>
      <c r="AH12" s="55">
        <v>11</v>
      </c>
      <c r="AI12" s="55" t="s">
        <v>18</v>
      </c>
      <c r="AJ12" s="55">
        <f t="shared" ca="1" si="2"/>
        <v>0.33429496441809137</v>
      </c>
      <c r="AK12" s="55">
        <v>11</v>
      </c>
      <c r="AL12" s="56" t="s">
        <v>18</v>
      </c>
      <c r="AM12" s="58">
        <f t="shared" ca="1" si="3"/>
        <v>0.29413583008915689</v>
      </c>
      <c r="AN12" s="55">
        <v>11</v>
      </c>
      <c r="AO12" s="56" t="s">
        <v>14</v>
      </c>
      <c r="AP12" s="55">
        <f t="shared" ca="1" si="4"/>
        <v>3.0573847347917682E-2</v>
      </c>
      <c r="AQ12" s="55">
        <v>11</v>
      </c>
      <c r="AR12" s="56" t="s">
        <v>16</v>
      </c>
      <c r="AS12" s="55">
        <f t="shared" ca="1" si="5"/>
        <v>0.72976236307574582</v>
      </c>
      <c r="AT12" s="55">
        <v>11</v>
      </c>
      <c r="AU12" s="56" t="s">
        <v>14</v>
      </c>
      <c r="AV12" s="55">
        <f t="shared" ca="1" si="6"/>
        <v>0.33730407627940351</v>
      </c>
      <c r="AW12" s="55">
        <v>11</v>
      </c>
      <c r="AX12" s="56" t="s">
        <v>66</v>
      </c>
      <c r="AY12" s="55">
        <f t="shared" ca="1" si="7"/>
        <v>0.25457003846645776</v>
      </c>
      <c r="AZ12" s="55">
        <v>11</v>
      </c>
      <c r="BA12" s="56" t="s">
        <v>14</v>
      </c>
      <c r="BB12" s="55">
        <f t="shared" ca="1" si="8"/>
        <v>0.89072232029394194</v>
      </c>
      <c r="BC12" s="55">
        <v>11</v>
      </c>
      <c r="BD12" s="56" t="s">
        <v>15</v>
      </c>
      <c r="BE12" s="55">
        <f t="shared" ca="1" si="9"/>
        <v>0.58028148932093426</v>
      </c>
      <c r="BF12" s="55">
        <v>11</v>
      </c>
      <c r="BG12" s="56" t="s">
        <v>14</v>
      </c>
      <c r="BH12" s="55">
        <f t="shared" ca="1" si="10"/>
        <v>0.8324482354674928</v>
      </c>
      <c r="BI12" s="55">
        <v>11</v>
      </c>
      <c r="BJ12" s="56" t="s">
        <v>15</v>
      </c>
    </row>
    <row r="13" spans="2:63" ht="20.100000000000001" customHeight="1" x14ac:dyDescent="0.3">
      <c r="B13" s="263" t="s">
        <v>95</v>
      </c>
      <c r="C13" s="263"/>
      <c r="D13" s="263"/>
      <c r="E13" s="112">
        <v>2</v>
      </c>
      <c r="F13" s="112">
        <v>3</v>
      </c>
      <c r="G13" s="112">
        <v>5</v>
      </c>
      <c r="H13" s="112">
        <v>6</v>
      </c>
      <c r="I13" s="112">
        <v>8</v>
      </c>
      <c r="J13" s="112">
        <v>12</v>
      </c>
      <c r="K13" s="112">
        <v>13</v>
      </c>
      <c r="L13" s="112">
        <v>15</v>
      </c>
      <c r="M13" s="112">
        <v>18</v>
      </c>
      <c r="N13" s="112">
        <v>19</v>
      </c>
      <c r="O13" s="112">
        <v>22</v>
      </c>
      <c r="P13" s="112">
        <v>24</v>
      </c>
      <c r="Q13" s="112">
        <v>26</v>
      </c>
      <c r="R13" s="112">
        <v>27</v>
      </c>
      <c r="S13" s="112">
        <v>29</v>
      </c>
      <c r="T13" s="112">
        <v>32</v>
      </c>
      <c r="U13" s="112">
        <v>33</v>
      </c>
      <c r="V13" s="112">
        <v>35</v>
      </c>
      <c r="W13" s="112">
        <v>38</v>
      </c>
      <c r="X13" s="112">
        <v>39</v>
      </c>
      <c r="Y13" s="112">
        <v>42</v>
      </c>
      <c r="Z13" s="112">
        <v>43</v>
      </c>
      <c r="AA13" s="112">
        <v>46</v>
      </c>
      <c r="AB13" s="112"/>
      <c r="AC13" s="10"/>
      <c r="AD13" s="10"/>
      <c r="AE13" s="10"/>
      <c r="AF13" s="10"/>
      <c r="AG13" s="55">
        <f t="shared" ca="1" si="1"/>
        <v>0.7721526360279406</v>
      </c>
      <c r="AH13" s="55">
        <v>12</v>
      </c>
      <c r="AI13" s="55" t="s">
        <v>19</v>
      </c>
      <c r="AJ13" s="55">
        <f t="shared" ca="1" si="2"/>
        <v>0.37472596384081225</v>
      </c>
      <c r="AK13" s="55">
        <v>12</v>
      </c>
      <c r="AL13" s="56" t="s">
        <v>34</v>
      </c>
      <c r="AM13" s="58">
        <f t="shared" ca="1" si="3"/>
        <v>0.20052050439060665</v>
      </c>
      <c r="AN13" s="55">
        <v>12</v>
      </c>
      <c r="AO13" s="56" t="s">
        <v>34</v>
      </c>
      <c r="AP13" s="55">
        <f t="shared" ca="1" si="4"/>
        <v>0.35222555990722049</v>
      </c>
      <c r="AQ13" s="55">
        <v>12</v>
      </c>
      <c r="AR13" s="56" t="s">
        <v>17</v>
      </c>
      <c r="AS13" s="55">
        <f t="shared" ca="1" si="5"/>
        <v>0.82944077803780669</v>
      </c>
      <c r="AT13" s="55">
        <v>12</v>
      </c>
      <c r="AU13" s="56" t="s">
        <v>34</v>
      </c>
      <c r="AV13" s="55">
        <f t="shared" ca="1" si="6"/>
        <v>1.3625306590582698E-2</v>
      </c>
      <c r="AW13" s="55">
        <v>12</v>
      </c>
      <c r="AX13" s="56" t="s">
        <v>16</v>
      </c>
      <c r="AY13" s="55">
        <f t="shared" ca="1" si="7"/>
        <v>0.79436248459723291</v>
      </c>
      <c r="AZ13" s="55">
        <v>12</v>
      </c>
      <c r="BA13" s="56" t="s">
        <v>34</v>
      </c>
      <c r="BB13" s="55">
        <f t="shared" ca="1" si="8"/>
        <v>0.76823757129541337</v>
      </c>
      <c r="BC13" s="55">
        <v>12</v>
      </c>
      <c r="BD13" s="56" t="s">
        <v>16</v>
      </c>
      <c r="BE13" s="55">
        <f t="shared" ca="1" si="9"/>
        <v>0.22235686031398438</v>
      </c>
      <c r="BF13" s="55">
        <v>12</v>
      </c>
      <c r="BG13" s="56" t="s">
        <v>34</v>
      </c>
      <c r="BH13" s="55">
        <f t="shared" ca="1" si="10"/>
        <v>0.86066784330064483</v>
      </c>
      <c r="BI13" s="55">
        <v>12</v>
      </c>
      <c r="BJ13" s="56" t="s">
        <v>34</v>
      </c>
    </row>
    <row r="14" spans="2:63" ht="20.100000000000001" customHeight="1" x14ac:dyDescent="0.25">
      <c r="B14" s="263" t="s">
        <v>96</v>
      </c>
      <c r="C14" s="263"/>
      <c r="D14" s="263"/>
      <c r="E14" s="112">
        <v>1</v>
      </c>
      <c r="F14" s="112">
        <v>4</v>
      </c>
      <c r="G14" s="112">
        <v>5</v>
      </c>
      <c r="H14" s="112">
        <v>7</v>
      </c>
      <c r="I14" s="112">
        <v>8</v>
      </c>
      <c r="J14" s="112">
        <v>11</v>
      </c>
      <c r="K14" s="112">
        <v>13</v>
      </c>
      <c r="L14" s="112">
        <v>14</v>
      </c>
      <c r="M14" s="112">
        <v>16</v>
      </c>
      <c r="N14" s="112">
        <v>18</v>
      </c>
      <c r="O14" s="112">
        <v>19</v>
      </c>
      <c r="P14" s="112">
        <v>21</v>
      </c>
      <c r="Q14" s="112">
        <v>23</v>
      </c>
      <c r="R14" s="112">
        <v>26</v>
      </c>
      <c r="S14" s="112">
        <v>27</v>
      </c>
      <c r="T14" s="112">
        <v>29</v>
      </c>
      <c r="U14" s="112">
        <v>31</v>
      </c>
      <c r="V14" s="112">
        <v>33</v>
      </c>
      <c r="W14" s="112">
        <v>35</v>
      </c>
      <c r="X14" s="112">
        <v>37</v>
      </c>
      <c r="Y14" s="112">
        <v>38</v>
      </c>
      <c r="Z14" s="112">
        <v>41</v>
      </c>
      <c r="AA14" s="112">
        <v>44</v>
      </c>
      <c r="AB14" s="112">
        <v>45</v>
      </c>
      <c r="AD14" s="55">
        <f t="shared" ca="1" si="0"/>
        <v>1.872741677414369E-2</v>
      </c>
      <c r="AE14" s="55">
        <v>13</v>
      </c>
      <c r="AF14" s="55" t="s">
        <v>21</v>
      </c>
      <c r="AG14" s="55">
        <f t="shared" ca="1" si="1"/>
        <v>0.36468117424415969</v>
      </c>
      <c r="AH14" s="55">
        <v>13</v>
      </c>
      <c r="AI14" s="55" t="s">
        <v>20</v>
      </c>
      <c r="AJ14" s="55">
        <f t="shared" ca="1" si="2"/>
        <v>0.64765235109450814</v>
      </c>
      <c r="AK14" s="55">
        <v>13</v>
      </c>
      <c r="AL14" s="56" t="s">
        <v>19</v>
      </c>
      <c r="AM14" s="58">
        <f t="shared" ca="1" si="3"/>
        <v>0.95121822569359549</v>
      </c>
      <c r="AN14" s="55">
        <v>13</v>
      </c>
      <c r="AO14" s="56" t="s">
        <v>15</v>
      </c>
      <c r="AP14" s="55">
        <f t="shared" ca="1" si="4"/>
        <v>0.77231124803461282</v>
      </c>
      <c r="AQ14" s="55">
        <v>13</v>
      </c>
      <c r="AR14" s="56" t="s">
        <v>18</v>
      </c>
      <c r="AS14" s="55">
        <f t="shared" ca="1" si="5"/>
        <v>0.25043582058797897</v>
      </c>
      <c r="AT14" s="55">
        <v>13</v>
      </c>
      <c r="AU14" s="56" t="s">
        <v>15</v>
      </c>
      <c r="AV14" s="55">
        <f t="shared" ca="1" si="6"/>
        <v>0.39187314695616837</v>
      </c>
      <c r="AW14" s="55">
        <v>13</v>
      </c>
      <c r="AX14" s="56" t="s">
        <v>17</v>
      </c>
      <c r="AY14" s="55">
        <f t="shared" ca="1" si="7"/>
        <v>0.79002913489575488</v>
      </c>
      <c r="AZ14" s="55">
        <v>13</v>
      </c>
      <c r="BA14" s="56" t="s">
        <v>15</v>
      </c>
      <c r="BB14" s="55">
        <f t="shared" ca="1" si="8"/>
        <v>0.31254908315061591</v>
      </c>
      <c r="BC14" s="55">
        <v>13</v>
      </c>
      <c r="BD14" s="56" t="s">
        <v>73</v>
      </c>
      <c r="BE14" s="55">
        <f t="shared" ca="1" si="9"/>
        <v>0.92123314878063867</v>
      </c>
      <c r="BF14" s="55">
        <v>13</v>
      </c>
      <c r="BG14" s="56" t="s">
        <v>15</v>
      </c>
      <c r="BH14" s="55">
        <f t="shared" ca="1" si="10"/>
        <v>0.64510987977984602</v>
      </c>
      <c r="BI14" s="55">
        <v>13</v>
      </c>
      <c r="BJ14" s="56" t="s">
        <v>16</v>
      </c>
    </row>
    <row r="15" spans="2:63" ht="20.100000000000001" customHeight="1" x14ac:dyDescent="0.25">
      <c r="B15" s="263" t="s">
        <v>97</v>
      </c>
      <c r="C15" s="263"/>
      <c r="D15" s="263"/>
      <c r="E15" s="112">
        <v>1</v>
      </c>
      <c r="F15" s="112">
        <v>2</v>
      </c>
      <c r="G15" s="112">
        <v>4</v>
      </c>
      <c r="H15" s="112">
        <v>8</v>
      </c>
      <c r="I15" s="112">
        <v>10</v>
      </c>
      <c r="J15" s="112">
        <v>12</v>
      </c>
      <c r="K15" s="112">
        <v>13</v>
      </c>
      <c r="L15" s="112">
        <v>15</v>
      </c>
      <c r="M15" s="112">
        <v>18</v>
      </c>
      <c r="N15" s="112">
        <v>20</v>
      </c>
      <c r="O15" s="112">
        <v>23</v>
      </c>
      <c r="P15" s="112">
        <v>25</v>
      </c>
      <c r="Q15" s="112">
        <v>27</v>
      </c>
      <c r="R15" s="112">
        <v>28</v>
      </c>
      <c r="S15" s="112">
        <v>31</v>
      </c>
      <c r="T15" s="112">
        <v>33</v>
      </c>
      <c r="U15" s="112">
        <v>34</v>
      </c>
      <c r="V15" s="112">
        <v>37</v>
      </c>
      <c r="W15" s="112">
        <v>39</v>
      </c>
      <c r="X15" s="112">
        <v>41</v>
      </c>
      <c r="Y15" s="112">
        <v>42</v>
      </c>
      <c r="Z15" s="112">
        <v>44</v>
      </c>
      <c r="AA15" s="112">
        <v>45</v>
      </c>
      <c r="AB15" s="112">
        <v>47</v>
      </c>
      <c r="AD15" s="55">
        <f t="shared" ca="1" si="0"/>
        <v>4.1252513953004444E-2</v>
      </c>
      <c r="AE15" s="55">
        <v>14</v>
      </c>
      <c r="AF15" s="55" t="s">
        <v>22</v>
      </c>
      <c r="AG15" s="55">
        <f t="shared" ca="1" si="1"/>
        <v>4.6775478938260506E-2</v>
      </c>
      <c r="AH15" s="55">
        <v>14</v>
      </c>
      <c r="AI15" s="55" t="s">
        <v>21</v>
      </c>
      <c r="AJ15" s="55">
        <f t="shared" ca="1" si="2"/>
        <v>0.55750615027912176</v>
      </c>
      <c r="AK15" s="55">
        <v>14</v>
      </c>
      <c r="AL15" s="56" t="s">
        <v>20</v>
      </c>
      <c r="AM15" s="58">
        <f t="shared" ca="1" si="3"/>
        <v>0.53519509032260038</v>
      </c>
      <c r="AN15" s="55">
        <v>14</v>
      </c>
      <c r="AO15" s="56" t="s">
        <v>41</v>
      </c>
      <c r="AP15" s="55">
        <f t="shared" ca="1" si="4"/>
        <v>0.56574702547354183</v>
      </c>
      <c r="AQ15" s="55">
        <v>14</v>
      </c>
      <c r="AR15" s="56" t="s">
        <v>41</v>
      </c>
      <c r="AS15" s="55">
        <f t="shared" ca="1" si="5"/>
        <v>0.24522265037528834</v>
      </c>
      <c r="AT15" s="55">
        <v>14</v>
      </c>
      <c r="AU15" s="56" t="s">
        <v>41</v>
      </c>
      <c r="AV15" s="55">
        <f t="shared" ca="1" si="6"/>
        <v>0.55443691294491082</v>
      </c>
      <c r="AW15" s="55">
        <v>14</v>
      </c>
      <c r="AX15" s="56" t="s">
        <v>41</v>
      </c>
      <c r="AY15" s="55">
        <f t="shared" ca="1" si="7"/>
        <v>0.48756624592022124</v>
      </c>
      <c r="AZ15" s="55">
        <v>14</v>
      </c>
      <c r="BA15" s="56" t="s">
        <v>41</v>
      </c>
      <c r="BB15" s="55">
        <f t="shared" ca="1" si="8"/>
        <v>0.25298461901443592</v>
      </c>
      <c r="BC15" s="55">
        <v>14</v>
      </c>
      <c r="BD15" s="56" t="s">
        <v>17</v>
      </c>
      <c r="BE15" s="55">
        <f t="shared" ca="1" si="9"/>
        <v>0.96237888676976946</v>
      </c>
      <c r="BF15" s="55">
        <v>14</v>
      </c>
      <c r="BG15" s="56" t="s">
        <v>41</v>
      </c>
      <c r="BH15" s="55">
        <f t="shared" ca="1" si="10"/>
        <v>0.98324139212101114</v>
      </c>
      <c r="BI15" s="55">
        <v>14</v>
      </c>
      <c r="BJ15" s="56" t="s">
        <v>41</v>
      </c>
    </row>
    <row r="16" spans="2:63" ht="20.100000000000001" customHeight="1" x14ac:dyDescent="0.25">
      <c r="B16" s="194" t="s">
        <v>91</v>
      </c>
      <c r="C16" s="195"/>
      <c r="D16" s="195"/>
      <c r="E16" s="195"/>
      <c r="F16" s="195"/>
      <c r="G16" s="195"/>
      <c r="H16" s="195"/>
      <c r="I16" s="195"/>
      <c r="J16" s="195"/>
      <c r="K16" s="195"/>
      <c r="L16" s="195"/>
      <c r="M16" s="195"/>
      <c r="N16" s="195"/>
      <c r="O16" s="195"/>
      <c r="P16" s="195"/>
      <c r="Q16" s="195"/>
      <c r="R16" s="195"/>
      <c r="S16" s="195"/>
      <c r="T16" s="195"/>
      <c r="U16" s="195"/>
      <c r="V16" s="195"/>
      <c r="W16" s="195"/>
      <c r="X16" s="195"/>
      <c r="Y16" s="195"/>
      <c r="Z16" s="195"/>
      <c r="AA16" s="195"/>
      <c r="AB16" s="196"/>
      <c r="AD16" s="55">
        <f t="shared" ca="1" si="0"/>
        <v>0.11131344191129833</v>
      </c>
      <c r="AE16" s="55">
        <v>15</v>
      </c>
      <c r="AF16" s="55" t="s">
        <v>23</v>
      </c>
      <c r="AG16" s="55">
        <f t="shared" ca="1" si="1"/>
        <v>0.61389965248378908</v>
      </c>
      <c r="AH16" s="55">
        <v>15</v>
      </c>
      <c r="AI16" s="55" t="s">
        <v>22</v>
      </c>
      <c r="AJ16" s="55">
        <f t="shared" ca="1" si="2"/>
        <v>0.16751688648866025</v>
      </c>
      <c r="AK16" s="55">
        <v>15</v>
      </c>
      <c r="AL16" s="56" t="s">
        <v>21</v>
      </c>
      <c r="AM16" s="58">
        <f t="shared" ca="1" si="3"/>
        <v>0.41218967542325491</v>
      </c>
      <c r="AN16" s="55">
        <v>15</v>
      </c>
      <c r="AO16" s="56" t="s">
        <v>16</v>
      </c>
      <c r="AP16" s="55">
        <f t="shared" ca="1" si="4"/>
        <v>0.2865666446110845</v>
      </c>
      <c r="AQ16" s="55">
        <v>15</v>
      </c>
      <c r="AR16" s="56" t="s">
        <v>19</v>
      </c>
      <c r="AS16" s="55">
        <f t="shared" ca="1" si="5"/>
        <v>0.93425965606550898</v>
      </c>
      <c r="AT16" s="55">
        <v>15</v>
      </c>
      <c r="AU16" s="56" t="s">
        <v>16</v>
      </c>
      <c r="AV16" s="55">
        <f t="shared" ca="1" si="6"/>
        <v>0.85592458245666347</v>
      </c>
      <c r="AW16" s="55">
        <v>15</v>
      </c>
      <c r="AX16" s="56" t="s">
        <v>18</v>
      </c>
      <c r="AY16" s="55">
        <f t="shared" ca="1" si="7"/>
        <v>0.71891643029833296</v>
      </c>
      <c r="AZ16" s="55">
        <v>15</v>
      </c>
      <c r="BA16" s="56" t="s">
        <v>16</v>
      </c>
      <c r="BB16" s="55">
        <f t="shared" ca="1" si="8"/>
        <v>0.36964535838925972</v>
      </c>
      <c r="BC16" s="55">
        <v>15</v>
      </c>
      <c r="BD16" s="56" t="s">
        <v>74</v>
      </c>
      <c r="BE16" s="55">
        <f t="shared" ca="1" si="9"/>
        <v>2.3148109675532158E-2</v>
      </c>
      <c r="BF16" s="55">
        <v>15</v>
      </c>
      <c r="BG16" s="56" t="s">
        <v>16</v>
      </c>
      <c r="BH16" s="55">
        <f t="shared" ca="1" si="10"/>
        <v>4.2795765136625086E-2</v>
      </c>
      <c r="BI16" s="55">
        <v>15</v>
      </c>
      <c r="BJ16" s="56" t="s">
        <v>17</v>
      </c>
    </row>
    <row r="17" spans="2:62" ht="20.100000000000001" customHeight="1" x14ac:dyDescent="0.25">
      <c r="B17" s="206" t="s">
        <v>98</v>
      </c>
      <c r="C17" s="264"/>
      <c r="D17" s="264"/>
      <c r="E17" s="264"/>
      <c r="F17" s="264"/>
      <c r="G17" s="264"/>
      <c r="H17" s="264"/>
      <c r="I17" s="264"/>
      <c r="J17" s="265"/>
      <c r="K17" s="203">
        <v>1</v>
      </c>
      <c r="L17" s="195"/>
      <c r="M17" s="196"/>
      <c r="N17" s="203">
        <v>2</v>
      </c>
      <c r="O17" s="195"/>
      <c r="P17" s="196"/>
      <c r="Q17" s="203">
        <v>3</v>
      </c>
      <c r="R17" s="195"/>
      <c r="S17" s="196"/>
      <c r="T17" s="203">
        <v>4</v>
      </c>
      <c r="U17" s="195"/>
      <c r="V17" s="196"/>
      <c r="W17" s="203">
        <v>5</v>
      </c>
      <c r="X17" s="195"/>
      <c r="Y17" s="196"/>
      <c r="Z17" s="203">
        <v>6</v>
      </c>
      <c r="AA17" s="195"/>
      <c r="AB17" s="196"/>
      <c r="AD17" s="55">
        <f t="shared" ca="1" si="0"/>
        <v>0.17724911897826234</v>
      </c>
      <c r="AE17" s="55">
        <v>16</v>
      </c>
      <c r="AF17" s="55" t="s">
        <v>1</v>
      </c>
      <c r="AG17" s="55">
        <f t="shared" ca="1" si="1"/>
        <v>0.53605920188715672</v>
      </c>
      <c r="AH17" s="55">
        <v>16</v>
      </c>
      <c r="AI17" s="55" t="s">
        <v>23</v>
      </c>
      <c r="AJ17" s="55">
        <f t="shared" ca="1" si="2"/>
        <v>0.12397539497476684</v>
      </c>
      <c r="AK17" s="55">
        <v>16</v>
      </c>
      <c r="AL17" s="56" t="s">
        <v>22</v>
      </c>
      <c r="AM17" s="58">
        <f t="shared" ca="1" si="3"/>
        <v>0.99800386105551198</v>
      </c>
      <c r="AN17" s="55">
        <v>16</v>
      </c>
      <c r="AO17" s="56" t="s">
        <v>42</v>
      </c>
      <c r="AP17" s="55">
        <f t="shared" ca="1" si="4"/>
        <v>3.4935734840984445E-2</v>
      </c>
      <c r="AQ17" s="55">
        <v>16</v>
      </c>
      <c r="AR17" s="56" t="s">
        <v>20</v>
      </c>
      <c r="AS17" s="55">
        <f t="shared" ca="1" si="5"/>
        <v>0.67691364990950575</v>
      </c>
      <c r="AT17" s="55">
        <v>16</v>
      </c>
      <c r="AU17" s="56" t="s">
        <v>42</v>
      </c>
      <c r="AV17" s="55">
        <f t="shared" ca="1" si="6"/>
        <v>6.3580458669006079E-2</v>
      </c>
      <c r="AW17" s="55">
        <v>16</v>
      </c>
      <c r="AX17" s="56" t="s">
        <v>19</v>
      </c>
      <c r="AY17" s="55">
        <f t="shared" ca="1" si="7"/>
        <v>0.13058099607154661</v>
      </c>
      <c r="AZ17" s="55">
        <v>16</v>
      </c>
      <c r="BA17" s="56" t="s">
        <v>42</v>
      </c>
      <c r="BB17" s="55">
        <f t="shared" ca="1" si="8"/>
        <v>0.780041154985749</v>
      </c>
      <c r="BC17" s="55">
        <v>16</v>
      </c>
      <c r="BD17" s="56" t="s">
        <v>18</v>
      </c>
      <c r="BE17" s="55">
        <f t="shared" ca="1" si="9"/>
        <v>0.7747582633098492</v>
      </c>
      <c r="BF17" s="55">
        <v>16</v>
      </c>
      <c r="BG17" s="56" t="s">
        <v>42</v>
      </c>
      <c r="BH17" s="55">
        <f t="shared" ca="1" si="10"/>
        <v>0.4212123293782698</v>
      </c>
      <c r="BI17" s="55">
        <v>16</v>
      </c>
      <c r="BJ17" s="56" t="s">
        <v>42</v>
      </c>
    </row>
    <row r="18" spans="2:62" ht="20.100000000000001" customHeight="1" x14ac:dyDescent="0.3">
      <c r="B18" s="209"/>
      <c r="C18" s="210"/>
      <c r="D18" s="210"/>
      <c r="E18" s="210"/>
      <c r="F18" s="210"/>
      <c r="G18" s="210"/>
      <c r="H18" s="210"/>
      <c r="I18" s="210"/>
      <c r="J18" s="211"/>
      <c r="K18" s="203">
        <v>2</v>
      </c>
      <c r="L18" s="195"/>
      <c r="M18" s="196"/>
      <c r="N18" s="203">
        <v>1</v>
      </c>
      <c r="O18" s="195"/>
      <c r="P18" s="196"/>
      <c r="Q18" s="203">
        <v>8</v>
      </c>
      <c r="R18" s="195"/>
      <c r="S18" s="196"/>
      <c r="T18" s="203">
        <v>4</v>
      </c>
      <c r="U18" s="195"/>
      <c r="V18" s="196"/>
      <c r="W18" s="203">
        <v>1</v>
      </c>
      <c r="X18" s="195"/>
      <c r="Y18" s="196"/>
      <c r="Z18" s="203">
        <v>11</v>
      </c>
      <c r="AA18" s="195"/>
      <c r="AB18" s="196"/>
      <c r="AC18" s="10"/>
      <c r="AD18" s="55">
        <f t="shared" ca="1" si="0"/>
        <v>0.35270312362546763</v>
      </c>
      <c r="AE18" s="55">
        <v>17</v>
      </c>
      <c r="AF18" s="55" t="s">
        <v>24</v>
      </c>
      <c r="AG18" s="55">
        <f t="shared" ca="1" si="1"/>
        <v>0.87434630819658332</v>
      </c>
      <c r="AH18" s="55">
        <v>17</v>
      </c>
      <c r="AI18" s="55" t="s">
        <v>1</v>
      </c>
      <c r="AJ18" s="55">
        <f t="shared" ca="1" si="2"/>
        <v>0.22178301059809702</v>
      </c>
      <c r="AK18" s="55">
        <v>17</v>
      </c>
      <c r="AL18" s="56" t="s">
        <v>23</v>
      </c>
      <c r="AM18" s="58">
        <f t="shared" ca="1" si="3"/>
        <v>0.97097519767399676</v>
      </c>
      <c r="AN18" s="55">
        <v>17</v>
      </c>
      <c r="AO18" s="56" t="s">
        <v>17</v>
      </c>
      <c r="AP18" s="55">
        <f t="shared" ca="1" si="4"/>
        <v>0.17788646182595591</v>
      </c>
      <c r="AQ18" s="55">
        <v>17</v>
      </c>
      <c r="AR18" s="56" t="s">
        <v>60</v>
      </c>
      <c r="AS18" s="55">
        <f t="shared" ca="1" si="5"/>
        <v>0.76477591995920502</v>
      </c>
      <c r="AT18" s="55">
        <v>17</v>
      </c>
      <c r="AU18" s="56" t="s">
        <v>17</v>
      </c>
      <c r="AV18" s="55">
        <f t="shared" ca="1" si="6"/>
        <v>0.4011030421170485</v>
      </c>
      <c r="AW18" s="55">
        <v>17</v>
      </c>
      <c r="AX18" s="56" t="s">
        <v>60</v>
      </c>
      <c r="AY18" s="55">
        <f t="shared" ca="1" si="7"/>
        <v>0.41933613733208819</v>
      </c>
      <c r="AZ18" s="55">
        <v>17</v>
      </c>
      <c r="BA18" s="56" t="s">
        <v>17</v>
      </c>
      <c r="BB18" s="55">
        <f t="shared" ca="1" si="8"/>
        <v>0.76326305212860068</v>
      </c>
      <c r="BC18" s="55">
        <v>17</v>
      </c>
      <c r="BD18" s="56" t="s">
        <v>19</v>
      </c>
      <c r="BE18" s="55">
        <f t="shared" ca="1" si="9"/>
        <v>0.66237402693843306</v>
      </c>
      <c r="BF18" s="55">
        <v>17</v>
      </c>
      <c r="BG18" s="56" t="s">
        <v>17</v>
      </c>
      <c r="BH18" s="55">
        <f t="shared" ca="1" si="10"/>
        <v>0.33969217216907255</v>
      </c>
      <c r="BI18" s="55">
        <v>17</v>
      </c>
      <c r="BJ18" s="56" t="s">
        <v>18</v>
      </c>
    </row>
    <row r="19" spans="2:62" ht="20.100000000000001" customHeight="1" x14ac:dyDescent="0.25">
      <c r="B19" s="239"/>
      <c r="C19" s="239"/>
      <c r="D19" s="239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D19" s="55">
        <f t="shared" ca="1" si="0"/>
        <v>0.15693525559299615</v>
      </c>
      <c r="AE19" s="55">
        <v>18</v>
      </c>
      <c r="AF19" s="55" t="s">
        <v>25</v>
      </c>
      <c r="AG19" s="55">
        <f t="shared" ca="1" si="1"/>
        <v>0.18536498287875613</v>
      </c>
      <c r="AH19" s="55">
        <v>18</v>
      </c>
      <c r="AI19" s="55" t="s">
        <v>24</v>
      </c>
      <c r="AJ19" s="55">
        <f t="shared" ca="1" si="2"/>
        <v>0.862166631626475</v>
      </c>
      <c r="AK19" s="55">
        <v>18</v>
      </c>
      <c r="AL19" s="56" t="s">
        <v>1</v>
      </c>
      <c r="AM19" s="58">
        <f t="shared" ca="1" si="3"/>
        <v>0.72478337465059806</v>
      </c>
      <c r="AN19" s="55">
        <v>18</v>
      </c>
      <c r="AO19" s="56" t="s">
        <v>43</v>
      </c>
      <c r="AP19" s="55">
        <f t="shared" ca="1" si="4"/>
        <v>4.063590847201759E-3</v>
      </c>
      <c r="AQ19" s="55">
        <v>18</v>
      </c>
      <c r="AR19" s="56" t="s">
        <v>21</v>
      </c>
      <c r="AS19" s="55">
        <f t="shared" ca="1" si="5"/>
        <v>0.91100651205840955</v>
      </c>
      <c r="AT19" s="55">
        <v>18</v>
      </c>
      <c r="AU19" s="56" t="s">
        <v>43</v>
      </c>
      <c r="AV19" s="55">
        <f t="shared" ca="1" si="6"/>
        <v>0.75691381693214088</v>
      </c>
      <c r="AW19" s="55">
        <v>18</v>
      </c>
      <c r="AX19" s="56" t="s">
        <v>20</v>
      </c>
      <c r="AY19" s="55">
        <f t="shared" ca="1" si="7"/>
        <v>0.10903766360416167</v>
      </c>
      <c r="AZ19" s="55">
        <v>18</v>
      </c>
      <c r="BA19" s="56" t="s">
        <v>43</v>
      </c>
      <c r="BB19" s="55">
        <f t="shared" ca="1" si="8"/>
        <v>0.78563897383949943</v>
      </c>
      <c r="BC19" s="55">
        <v>18</v>
      </c>
      <c r="BD19" s="56" t="s">
        <v>43</v>
      </c>
      <c r="BE19" s="55">
        <f t="shared" ca="1" si="9"/>
        <v>0.72166763860107908</v>
      </c>
      <c r="BF19" s="55">
        <v>18</v>
      </c>
      <c r="BG19" s="56" t="s">
        <v>43</v>
      </c>
      <c r="BH19" s="55">
        <f t="shared" ca="1" si="10"/>
        <v>0.13878517194621642</v>
      </c>
      <c r="BI19" s="55">
        <v>18</v>
      </c>
      <c r="BJ19" s="56" t="s">
        <v>43</v>
      </c>
    </row>
    <row r="20" spans="2:62" ht="20.100000000000001" customHeight="1" x14ac:dyDescent="0.25">
      <c r="B20" s="162"/>
      <c r="C20" s="162"/>
      <c r="D20" s="162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D20" s="55">
        <f t="shared" ca="1" si="0"/>
        <v>5.3611006373106784E-2</v>
      </c>
      <c r="AE20" s="55">
        <v>19</v>
      </c>
      <c r="AF20" s="55" t="s">
        <v>26</v>
      </c>
      <c r="AG20" s="55">
        <f t="shared" ca="1" si="1"/>
        <v>0.47999293595512016</v>
      </c>
      <c r="AH20" s="55">
        <v>19</v>
      </c>
      <c r="AI20" s="55" t="s">
        <v>25</v>
      </c>
      <c r="AJ20" s="55">
        <f t="shared" ca="1" si="2"/>
        <v>0.54803300724862536</v>
      </c>
      <c r="AK20" s="55">
        <v>19</v>
      </c>
      <c r="AL20" s="56" t="s">
        <v>35</v>
      </c>
      <c r="AM20" s="58">
        <f t="shared" ca="1" si="3"/>
        <v>0.170677624607522</v>
      </c>
      <c r="AN20" s="55">
        <v>19</v>
      </c>
      <c r="AO20" s="56" t="s">
        <v>18</v>
      </c>
      <c r="AP20" s="55">
        <f t="shared" ca="1" si="4"/>
        <v>0.87013349059434208</v>
      </c>
      <c r="AQ20" s="55">
        <v>19</v>
      </c>
      <c r="AR20" s="56" t="s">
        <v>22</v>
      </c>
      <c r="AS20" s="55">
        <f t="shared" ca="1" si="5"/>
        <v>0.82379346485403437</v>
      </c>
      <c r="AT20" s="55">
        <v>19</v>
      </c>
      <c r="AU20" s="56" t="s">
        <v>18</v>
      </c>
      <c r="AV20" s="55">
        <f t="shared" ca="1" si="6"/>
        <v>0.44798476052503211</v>
      </c>
      <c r="AW20" s="55">
        <v>19</v>
      </c>
      <c r="AX20" s="56" t="s">
        <v>21</v>
      </c>
      <c r="AY20" s="55">
        <f t="shared" ca="1" si="7"/>
        <v>0.82415763652937324</v>
      </c>
      <c r="AZ20" s="55">
        <v>19</v>
      </c>
      <c r="BA20" s="56" t="s">
        <v>18</v>
      </c>
      <c r="BB20" s="55">
        <f t="shared" ca="1" si="8"/>
        <v>0.3450684129541679</v>
      </c>
      <c r="BC20" s="55">
        <v>19</v>
      </c>
      <c r="BD20" s="56" t="s">
        <v>20</v>
      </c>
      <c r="BE20" s="55">
        <f t="shared" ca="1" si="9"/>
        <v>0.84852790224606234</v>
      </c>
      <c r="BF20" s="55">
        <v>19</v>
      </c>
      <c r="BG20" s="56" t="s">
        <v>18</v>
      </c>
      <c r="BH20" s="55">
        <f t="shared" ca="1" si="10"/>
        <v>0.36238716462340526</v>
      </c>
      <c r="BI20" s="55">
        <v>19</v>
      </c>
      <c r="BJ20" s="56" t="s">
        <v>19</v>
      </c>
    </row>
    <row r="21" spans="2:62" ht="20.100000000000001" customHeight="1" x14ac:dyDescent="0.25">
      <c r="B21" s="262"/>
      <c r="C21" s="262"/>
      <c r="D21" s="262"/>
      <c r="E21" s="262"/>
      <c r="F21" s="262"/>
      <c r="G21" s="262"/>
      <c r="H21" s="262"/>
      <c r="I21" s="262"/>
      <c r="J21" s="262"/>
      <c r="K21" s="262"/>
      <c r="L21" s="262"/>
      <c r="M21" s="262"/>
      <c r="N21" s="162"/>
      <c r="O21" s="162"/>
      <c r="P21" s="162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D21" s="55">
        <f t="shared" ca="1" si="0"/>
        <v>0.41633667252161999</v>
      </c>
      <c r="AE21" s="55">
        <v>20</v>
      </c>
      <c r="AF21" s="55" t="s">
        <v>27</v>
      </c>
      <c r="AG21" s="55">
        <f t="shared" ca="1" si="1"/>
        <v>0.79130068823493616</v>
      </c>
      <c r="AH21" s="55">
        <v>20</v>
      </c>
      <c r="AI21" s="55">
        <v>20</v>
      </c>
      <c r="AJ21" s="55">
        <f t="shared" ca="1" si="2"/>
        <v>0.80333706525307824</v>
      </c>
      <c r="AK21" s="55">
        <v>20</v>
      </c>
      <c r="AL21" s="56" t="s">
        <v>24</v>
      </c>
      <c r="AM21" s="58">
        <f t="shared" ca="1" si="3"/>
        <v>0.48860341112716732</v>
      </c>
      <c r="AN21" s="55">
        <v>20</v>
      </c>
      <c r="AO21" s="56" t="s">
        <v>44</v>
      </c>
      <c r="AP21" s="55">
        <f t="shared" ca="1" si="4"/>
        <v>0.5969624482236584</v>
      </c>
      <c r="AQ21" s="55">
        <v>20</v>
      </c>
      <c r="AR21" s="56" t="s">
        <v>44</v>
      </c>
      <c r="AS21" s="55">
        <f t="shared" ca="1" si="5"/>
        <v>7.9489302634638825E-4</v>
      </c>
      <c r="AT21" s="55">
        <v>20</v>
      </c>
      <c r="AU21" s="56" t="s">
        <v>44</v>
      </c>
      <c r="AV21" s="55">
        <f t="shared" ca="1" si="6"/>
        <v>0.588429287635581</v>
      </c>
      <c r="AW21" s="55">
        <v>20</v>
      </c>
      <c r="AX21" s="56" t="s">
        <v>44</v>
      </c>
      <c r="AY21" s="55">
        <f t="shared" ca="1" si="7"/>
        <v>0.97798953740689554</v>
      </c>
      <c r="AZ21" s="55">
        <v>20</v>
      </c>
      <c r="BA21" s="56" t="s">
        <v>44</v>
      </c>
      <c r="BB21" s="55">
        <f t="shared" ca="1" si="8"/>
        <v>0.45900131118353404</v>
      </c>
      <c r="BC21" s="55">
        <v>20</v>
      </c>
      <c r="BD21" s="56" t="s">
        <v>44</v>
      </c>
      <c r="BE21" s="55">
        <f t="shared" ca="1" si="9"/>
        <v>0.89532233259541383</v>
      </c>
      <c r="BF21" s="55">
        <v>20</v>
      </c>
      <c r="BG21" s="56" t="s">
        <v>44</v>
      </c>
      <c r="BH21" s="55">
        <f t="shared" ca="1" si="10"/>
        <v>0.92416273825081297</v>
      </c>
      <c r="BI21" s="55">
        <v>20</v>
      </c>
      <c r="BJ21" s="56" t="s">
        <v>20</v>
      </c>
    </row>
    <row r="22" spans="2:62" ht="20.100000000000001" customHeight="1" x14ac:dyDescent="0.3">
      <c r="B22" s="162"/>
      <c r="C22" s="162"/>
      <c r="D22" s="162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D22" s="55">
        <f t="shared" ca="1" si="0"/>
        <v>8.6064700461102928E-2</v>
      </c>
      <c r="AE22" s="55">
        <v>21</v>
      </c>
      <c r="AF22" s="55" t="s">
        <v>28</v>
      </c>
      <c r="AG22" s="55">
        <f t="shared" ca="1" si="1"/>
        <v>0.9696816206392056</v>
      </c>
      <c r="AH22" s="55">
        <v>21</v>
      </c>
      <c r="AI22" s="55" t="s">
        <v>26</v>
      </c>
      <c r="AJ22" s="55">
        <f t="shared" ca="1" si="2"/>
        <v>0.27113888655978902</v>
      </c>
      <c r="AK22" s="55">
        <v>21</v>
      </c>
      <c r="AL22" s="56" t="s">
        <v>25</v>
      </c>
      <c r="AM22" s="58">
        <f t="shared" ca="1" si="3"/>
        <v>0.25103101190449273</v>
      </c>
      <c r="AN22" s="55">
        <v>21</v>
      </c>
      <c r="AO22" s="56" t="s">
        <v>19</v>
      </c>
      <c r="AP22" s="55">
        <f t="shared" ca="1" si="4"/>
        <v>0.76154183850917589</v>
      </c>
      <c r="AQ22" s="55">
        <v>21</v>
      </c>
      <c r="AR22" s="56" t="s">
        <v>23</v>
      </c>
      <c r="AS22" s="55">
        <f t="shared" ca="1" si="5"/>
        <v>0.45568795705253662</v>
      </c>
      <c r="AT22" s="55">
        <v>21</v>
      </c>
      <c r="AU22" s="56" t="s">
        <v>19</v>
      </c>
      <c r="AV22" s="55">
        <f t="shared" ca="1" si="6"/>
        <v>0.87124456131328132</v>
      </c>
      <c r="AW22" s="55">
        <v>21</v>
      </c>
      <c r="AX22" s="56" t="s">
        <v>22</v>
      </c>
      <c r="AY22" s="55">
        <f t="shared" ca="1" si="7"/>
        <v>0.8468970332222101</v>
      </c>
      <c r="AZ22" s="55">
        <v>21</v>
      </c>
      <c r="BA22" s="56" t="s">
        <v>19</v>
      </c>
      <c r="BB22" s="55">
        <f t="shared" ca="1" si="8"/>
        <v>0.45496802575820106</v>
      </c>
      <c r="BC22" s="55">
        <v>21</v>
      </c>
      <c r="BD22" s="56" t="s">
        <v>21</v>
      </c>
      <c r="BE22" s="55">
        <f t="shared" ca="1" si="9"/>
        <v>8.6378773300901934E-2</v>
      </c>
      <c r="BF22" s="55">
        <v>21</v>
      </c>
      <c r="BG22" s="56" t="s">
        <v>19</v>
      </c>
      <c r="BH22" s="55">
        <f t="shared" ca="1" si="10"/>
        <v>0.94443819878045143</v>
      </c>
      <c r="BI22" s="55">
        <v>21</v>
      </c>
      <c r="BJ22" s="56" t="s">
        <v>77</v>
      </c>
    </row>
    <row r="23" spans="2:62" ht="20.100000000000001" customHeight="1" x14ac:dyDescent="0.25">
      <c r="B23" s="162"/>
      <c r="C23" s="162"/>
      <c r="D23" s="162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D23" s="55">
        <f t="shared" ca="1" si="0"/>
        <v>0.65108531893227317</v>
      </c>
      <c r="AE23" s="55">
        <v>22</v>
      </c>
      <c r="AF23" s="55" t="s">
        <v>29</v>
      </c>
      <c r="AG23" s="55">
        <f t="shared" ca="1" si="1"/>
        <v>0.93690838061371273</v>
      </c>
      <c r="AH23" s="55">
        <v>22</v>
      </c>
      <c r="AI23" s="55" t="s">
        <v>27</v>
      </c>
      <c r="AJ23" s="55">
        <f t="shared" ca="1" si="2"/>
        <v>0.52045535481034544</v>
      </c>
      <c r="AK23" s="55">
        <v>22</v>
      </c>
      <c r="AL23" s="56" t="s">
        <v>26</v>
      </c>
      <c r="AM23" s="58">
        <f t="shared" ca="1" si="3"/>
        <v>0.47562170867265918</v>
      </c>
      <c r="AN23" s="55">
        <v>22</v>
      </c>
      <c r="AO23" s="56" t="s">
        <v>45</v>
      </c>
      <c r="AP23" s="55">
        <f t="shared" ca="1" si="4"/>
        <v>0.72630362338624765</v>
      </c>
      <c r="AQ23" s="55">
        <v>22</v>
      </c>
      <c r="AR23" s="56" t="s">
        <v>1</v>
      </c>
      <c r="AS23" s="55">
        <f t="shared" ca="1" si="5"/>
        <v>0.31053481136523986</v>
      </c>
      <c r="AT23" s="55">
        <v>22</v>
      </c>
      <c r="AU23" s="56" t="s">
        <v>45</v>
      </c>
      <c r="AV23" s="55">
        <f t="shared" ca="1" si="6"/>
        <v>0.80527668649833162</v>
      </c>
      <c r="AW23" s="55">
        <v>22</v>
      </c>
      <c r="AX23" s="56" t="s">
        <v>45</v>
      </c>
      <c r="AY23" s="55">
        <f t="shared" ca="1" si="7"/>
        <v>0.66943658896489455</v>
      </c>
      <c r="AZ23" s="55">
        <v>22</v>
      </c>
      <c r="BA23" s="56" t="s">
        <v>45</v>
      </c>
      <c r="BB23" s="55">
        <f t="shared" ca="1" si="8"/>
        <v>0.22694806915035071</v>
      </c>
      <c r="BC23" s="55">
        <v>22</v>
      </c>
      <c r="BD23" s="56" t="s">
        <v>22</v>
      </c>
      <c r="BE23" s="55">
        <f t="shared" ca="1" si="9"/>
        <v>6.5197719228687889E-2</v>
      </c>
      <c r="BF23" s="55">
        <v>22</v>
      </c>
      <c r="BG23" s="56" t="s">
        <v>45</v>
      </c>
      <c r="BH23" s="55">
        <f t="shared" ca="1" si="10"/>
        <v>0.48808049831803069</v>
      </c>
      <c r="BI23" s="55">
        <v>22</v>
      </c>
      <c r="BJ23" s="56" t="s">
        <v>21</v>
      </c>
    </row>
    <row r="24" spans="2:62" ht="20.100000000000001" customHeight="1" x14ac:dyDescent="0.25">
      <c r="B24" s="162"/>
      <c r="C24" s="162"/>
      <c r="D24" s="162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D24" s="55">
        <f t="shared" ca="1" si="0"/>
        <v>0.92994087896972233</v>
      </c>
      <c r="AE24" s="55">
        <v>23</v>
      </c>
      <c r="AF24" s="55" t="s">
        <v>30</v>
      </c>
      <c r="AG24" s="55">
        <f t="shared" ca="1" si="1"/>
        <v>0.79399837094648718</v>
      </c>
      <c r="AH24" s="55">
        <v>23</v>
      </c>
      <c r="AI24" s="55" t="s">
        <v>28</v>
      </c>
      <c r="AJ24" s="55">
        <f t="shared" ca="1" si="2"/>
        <v>0.77975117823614259</v>
      </c>
      <c r="AK24" s="55">
        <v>23</v>
      </c>
      <c r="AL24" s="56" t="s">
        <v>27</v>
      </c>
      <c r="AM24" s="58">
        <f t="shared" ca="1" si="3"/>
        <v>0.10606438700248233</v>
      </c>
      <c r="AN24" s="55">
        <v>23</v>
      </c>
      <c r="AO24" s="56" t="s">
        <v>20</v>
      </c>
      <c r="AP24" s="55">
        <f t="shared" ca="1" si="4"/>
        <v>0.25261617495978406</v>
      </c>
      <c r="AQ24" s="55">
        <v>23</v>
      </c>
      <c r="AR24" s="56" t="s">
        <v>24</v>
      </c>
      <c r="AS24" s="55">
        <f t="shared" ca="1" si="5"/>
        <v>0.4535808124230033</v>
      </c>
      <c r="AT24" s="55">
        <v>23</v>
      </c>
      <c r="AU24" s="56" t="s">
        <v>20</v>
      </c>
      <c r="AV24" s="55">
        <f t="shared" ca="1" si="6"/>
        <v>0.17291670581417729</v>
      </c>
      <c r="AW24" s="55">
        <v>23</v>
      </c>
      <c r="AX24" s="56" t="s">
        <v>23</v>
      </c>
      <c r="AY24" s="55">
        <f t="shared" ca="1" si="7"/>
        <v>0.23894568040393382</v>
      </c>
      <c r="AZ24" s="55">
        <v>23</v>
      </c>
      <c r="BA24" s="56" t="s">
        <v>20</v>
      </c>
      <c r="BB24" s="55">
        <f t="shared" ca="1" si="8"/>
        <v>0.29337656679195667</v>
      </c>
      <c r="BC24" s="55">
        <v>23</v>
      </c>
      <c r="BD24" s="56" t="s">
        <v>75</v>
      </c>
      <c r="BE24" s="55">
        <f t="shared" ca="1" si="9"/>
        <v>0.73737641112097552</v>
      </c>
      <c r="BF24" s="55">
        <v>23</v>
      </c>
      <c r="BG24" s="56" t="s">
        <v>20</v>
      </c>
      <c r="BH24" s="55">
        <f t="shared" ca="1" si="10"/>
        <v>0.48378623646200636</v>
      </c>
      <c r="BI24" s="55">
        <v>23</v>
      </c>
      <c r="BJ24" s="56" t="s">
        <v>75</v>
      </c>
    </row>
    <row r="25" spans="2:62" ht="20.100000000000001" customHeight="1" x14ac:dyDescent="0.25">
      <c r="B25" s="173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3"/>
      <c r="P25" s="173"/>
      <c r="Q25" s="173"/>
      <c r="R25" s="173"/>
      <c r="S25" s="173"/>
      <c r="T25" s="173"/>
      <c r="U25" s="173"/>
      <c r="V25" s="173"/>
      <c r="W25" s="173"/>
      <c r="X25" s="173"/>
      <c r="Y25" s="173"/>
      <c r="Z25" s="173"/>
      <c r="AA25" s="173"/>
      <c r="AB25" s="173"/>
      <c r="AD25" s="55">
        <f t="shared" ca="1" si="0"/>
        <v>0.278944089086544</v>
      </c>
      <c r="AE25" s="55">
        <v>24</v>
      </c>
      <c r="AF25" s="55" t="s">
        <v>4</v>
      </c>
      <c r="AG25" s="55">
        <f t="shared" ca="1" si="1"/>
        <v>0.50881671507902071</v>
      </c>
      <c r="AH25" s="55">
        <v>24</v>
      </c>
      <c r="AI25" s="55" t="s">
        <v>29</v>
      </c>
      <c r="AJ25" s="55">
        <f t="shared" ca="1" si="2"/>
        <v>0.35990625346928318</v>
      </c>
      <c r="AK25" s="55">
        <v>24</v>
      </c>
      <c r="AL25" s="56" t="s">
        <v>28</v>
      </c>
      <c r="AM25" s="58">
        <f t="shared" ca="1" si="3"/>
        <v>0.33140981693477833</v>
      </c>
      <c r="AN25" s="55">
        <v>24</v>
      </c>
      <c r="AO25" s="56" t="s">
        <v>46</v>
      </c>
      <c r="AP25" s="55">
        <f t="shared" ca="1" si="4"/>
        <v>0.56768500599798555</v>
      </c>
      <c r="AQ25" s="55">
        <v>24</v>
      </c>
      <c r="AR25" s="56" t="s">
        <v>46</v>
      </c>
      <c r="AS25" s="55">
        <f t="shared" ca="1" si="5"/>
        <v>0.38467013399837746</v>
      </c>
      <c r="AT25" s="55">
        <v>24</v>
      </c>
      <c r="AU25" s="56" t="s">
        <v>46</v>
      </c>
      <c r="AV25" s="55">
        <f t="shared" ca="1" si="6"/>
        <v>0.89811754760481866</v>
      </c>
      <c r="AW25" s="55">
        <v>24</v>
      </c>
      <c r="AX25" s="56" t="s">
        <v>1</v>
      </c>
      <c r="AY25" s="55">
        <f t="shared" ca="1" si="7"/>
        <v>0.6577351281769499</v>
      </c>
      <c r="AZ25" s="55">
        <v>24</v>
      </c>
      <c r="BA25" s="56" t="s">
        <v>46</v>
      </c>
      <c r="BB25" s="55">
        <f t="shared" ca="1" si="8"/>
        <v>0.58168972059315127</v>
      </c>
      <c r="BC25" s="55">
        <v>24</v>
      </c>
      <c r="BD25" s="56" t="s">
        <v>23</v>
      </c>
      <c r="BE25" s="55">
        <f t="shared" ca="1" si="9"/>
        <v>0.61678047075044085</v>
      </c>
      <c r="BF25" s="55">
        <v>24</v>
      </c>
      <c r="BG25" s="56" t="s">
        <v>46</v>
      </c>
      <c r="BH25" s="55">
        <f t="shared" ca="1" si="10"/>
        <v>0.27680722183473572</v>
      </c>
      <c r="BI25" s="55">
        <v>24</v>
      </c>
      <c r="BJ25" s="56" t="s">
        <v>22</v>
      </c>
    </row>
    <row r="26" spans="2:62" ht="20.100000000000001" customHeight="1" x14ac:dyDescent="0.25">
      <c r="B26" s="174"/>
      <c r="C26" s="175"/>
      <c r="D26" s="175"/>
      <c r="E26" s="175"/>
      <c r="F26" s="175"/>
      <c r="G26" s="175"/>
      <c r="H26" s="175"/>
      <c r="I26" s="175"/>
      <c r="J26" s="175"/>
      <c r="K26" s="162"/>
      <c r="L26" s="170"/>
      <c r="M26" s="170"/>
      <c r="N26" s="162"/>
      <c r="O26" s="170"/>
      <c r="P26" s="170"/>
      <c r="Q26" s="162"/>
      <c r="R26" s="170"/>
      <c r="S26" s="170"/>
      <c r="T26" s="162"/>
      <c r="U26" s="170"/>
      <c r="V26" s="170"/>
      <c r="W26" s="162"/>
      <c r="X26" s="170"/>
      <c r="Y26" s="170"/>
      <c r="Z26" s="162"/>
      <c r="AA26" s="170"/>
      <c r="AB26" s="170"/>
      <c r="AD26" s="55">
        <f t="shared" ca="1" si="0"/>
        <v>0.98420803160923598</v>
      </c>
      <c r="AE26" s="55">
        <v>25</v>
      </c>
      <c r="AF26" s="55" t="s">
        <v>31</v>
      </c>
      <c r="AG26" s="55">
        <f t="shared" ca="1" si="1"/>
        <v>0.52632139258319388</v>
      </c>
      <c r="AH26" s="55">
        <v>25</v>
      </c>
      <c r="AI26" s="55" t="s">
        <v>30</v>
      </c>
      <c r="AJ26" s="55">
        <f t="shared" ca="1" si="2"/>
        <v>0.9391937708889726</v>
      </c>
      <c r="AK26" s="55">
        <v>25</v>
      </c>
      <c r="AL26" s="56" t="s">
        <v>36</v>
      </c>
      <c r="AM26" s="58">
        <f t="shared" ca="1" si="3"/>
        <v>0.45889636546065993</v>
      </c>
      <c r="AN26" s="55">
        <v>25</v>
      </c>
      <c r="AO26" s="56" t="s">
        <v>21</v>
      </c>
      <c r="AP26" s="55">
        <f t="shared" ca="1" si="4"/>
        <v>0.79725811475701258</v>
      </c>
      <c r="AQ26" s="55">
        <v>25</v>
      </c>
      <c r="AR26" s="56" t="s">
        <v>25</v>
      </c>
      <c r="AS26" s="55">
        <f t="shared" ca="1" si="5"/>
        <v>0.53128698564273846</v>
      </c>
      <c r="AT26" s="55">
        <v>25</v>
      </c>
      <c r="AU26" s="56" t="s">
        <v>21</v>
      </c>
      <c r="AV26" s="55">
        <f t="shared" ca="1" si="6"/>
        <v>0.97708169964541969</v>
      </c>
      <c r="AW26" s="55">
        <v>25</v>
      </c>
      <c r="AX26" s="56" t="s">
        <v>36</v>
      </c>
      <c r="AY26" s="55">
        <f t="shared" ca="1" si="7"/>
        <v>0.3951884238897152</v>
      </c>
      <c r="AZ26" s="55">
        <v>25</v>
      </c>
      <c r="BA26" s="56" t="s">
        <v>21</v>
      </c>
      <c r="BB26" s="55">
        <f t="shared" ca="1" si="8"/>
        <v>0.52965390017257996</v>
      </c>
      <c r="BC26" s="55">
        <v>25</v>
      </c>
      <c r="BD26" s="56" t="s">
        <v>36</v>
      </c>
      <c r="BE26" s="55">
        <f t="shared" ca="1" si="9"/>
        <v>3.0765328034788597E-2</v>
      </c>
      <c r="BF26" s="55">
        <v>25</v>
      </c>
      <c r="BG26" s="56" t="s">
        <v>21</v>
      </c>
      <c r="BH26" s="55">
        <f t="shared" ca="1" si="10"/>
        <v>0.86253836202434242</v>
      </c>
      <c r="BI26" s="55">
        <v>25</v>
      </c>
      <c r="BJ26" s="56" t="s">
        <v>36</v>
      </c>
    </row>
    <row r="27" spans="2:62" ht="20.100000000000001" customHeight="1" x14ac:dyDescent="0.25">
      <c r="B27" s="176"/>
      <c r="C27" s="176"/>
      <c r="D27" s="176"/>
      <c r="E27" s="176"/>
      <c r="F27" s="176"/>
      <c r="G27" s="176"/>
      <c r="H27" s="176"/>
      <c r="I27" s="176"/>
      <c r="J27" s="176"/>
      <c r="K27" s="162"/>
      <c r="L27" s="170"/>
      <c r="M27" s="170"/>
      <c r="N27" s="162"/>
      <c r="O27" s="170"/>
      <c r="P27" s="170"/>
      <c r="Q27" s="162"/>
      <c r="R27" s="170"/>
      <c r="S27" s="170"/>
      <c r="T27" s="162"/>
      <c r="U27" s="170"/>
      <c r="V27" s="170"/>
      <c r="W27" s="162"/>
      <c r="X27" s="170"/>
      <c r="Y27" s="170"/>
      <c r="Z27" s="162"/>
      <c r="AA27" s="170"/>
      <c r="AB27" s="170"/>
      <c r="AD27" s="55">
        <f t="shared" ca="1" si="0"/>
        <v>0.58046909565729776</v>
      </c>
      <c r="AE27" s="55">
        <v>26</v>
      </c>
      <c r="AF27" s="55" t="s">
        <v>8</v>
      </c>
      <c r="AG27" s="55">
        <f t="shared" ca="1" si="1"/>
        <v>3.0069315721010348E-2</v>
      </c>
      <c r="AH27" s="55">
        <v>26</v>
      </c>
      <c r="AI27" s="55" t="s">
        <v>4</v>
      </c>
      <c r="AJ27" s="55">
        <f t="shared" ca="1" si="2"/>
        <v>0.57362005098267077</v>
      </c>
      <c r="AK27" s="55">
        <v>26</v>
      </c>
      <c r="AL27" s="56" t="s">
        <v>29</v>
      </c>
      <c r="AM27" s="58">
        <f t="shared" ca="1" si="3"/>
        <v>0.42484583378822527</v>
      </c>
      <c r="AN27" s="55">
        <v>26</v>
      </c>
      <c r="AO27" s="56" t="s">
        <v>47</v>
      </c>
      <c r="AP27" s="55">
        <f t="shared" ca="1" si="4"/>
        <v>0.59953574147657684</v>
      </c>
      <c r="AQ27" s="55">
        <v>26</v>
      </c>
      <c r="AR27" s="56" t="s">
        <v>26</v>
      </c>
      <c r="AS27" s="55">
        <f t="shared" ca="1" si="5"/>
        <v>0.39730043432104922</v>
      </c>
      <c r="AT27" s="55">
        <v>26</v>
      </c>
      <c r="AU27" s="56" t="s">
        <v>47</v>
      </c>
      <c r="AV27" s="55">
        <f t="shared" ca="1" si="6"/>
        <v>0.40267578093154677</v>
      </c>
      <c r="AW27" s="55">
        <v>26</v>
      </c>
      <c r="AX27" s="56" t="s">
        <v>24</v>
      </c>
      <c r="AY27" s="55">
        <f t="shared" ca="1" si="7"/>
        <v>0.77968062945760885</v>
      </c>
      <c r="AZ27" s="55">
        <v>26</v>
      </c>
      <c r="BA27" s="56" t="s">
        <v>47</v>
      </c>
      <c r="BB27" s="55">
        <f t="shared" ca="1" si="8"/>
        <v>0.54738218079636147</v>
      </c>
      <c r="BC27" s="55">
        <v>26</v>
      </c>
      <c r="BD27" s="56" t="s">
        <v>1</v>
      </c>
      <c r="BE27" s="55">
        <f t="shared" ca="1" si="9"/>
        <v>0.74840669286377048</v>
      </c>
      <c r="BF27" s="55">
        <v>26</v>
      </c>
      <c r="BG27" s="56" t="s">
        <v>47</v>
      </c>
      <c r="BH27" s="55">
        <f t="shared" ca="1" si="10"/>
        <v>0.26959548877632722</v>
      </c>
      <c r="BI27" s="55">
        <v>26</v>
      </c>
      <c r="BJ27" s="56" t="s">
        <v>23</v>
      </c>
    </row>
    <row r="28" spans="2:62" ht="20.100000000000001" customHeight="1" x14ac:dyDescent="0.3">
      <c r="B28" s="162"/>
      <c r="C28" s="171"/>
      <c r="D28" s="171"/>
      <c r="E28" s="171"/>
      <c r="F28" s="171"/>
      <c r="G28" s="171"/>
      <c r="H28" s="171"/>
      <c r="I28" s="171"/>
      <c r="J28" s="171"/>
      <c r="K28" s="172"/>
      <c r="L28" s="47"/>
      <c r="M28" s="47"/>
      <c r="N28" s="47"/>
      <c r="O28" s="47"/>
      <c r="P28" s="47"/>
      <c r="Q28" s="47"/>
      <c r="R28" s="48"/>
      <c r="S28" s="47"/>
      <c r="T28" s="47"/>
      <c r="U28" s="47"/>
      <c r="V28" s="47"/>
      <c r="W28" s="47"/>
      <c r="X28" s="47"/>
      <c r="Y28" s="48"/>
      <c r="Z28" s="47"/>
      <c r="AA28" s="47"/>
      <c r="AB28" s="47"/>
      <c r="AD28" s="178" t="s">
        <v>53</v>
      </c>
      <c r="AE28" s="178" t="s">
        <v>52</v>
      </c>
      <c r="AF28" s="179"/>
      <c r="AG28" s="55">
        <f t="shared" ca="1" si="1"/>
        <v>0.98648577114977753</v>
      </c>
      <c r="AH28" s="55">
        <v>27</v>
      </c>
      <c r="AI28" s="55" t="s">
        <v>31</v>
      </c>
      <c r="AJ28" s="55">
        <f t="shared" ca="1" si="2"/>
        <v>0.23778190910870112</v>
      </c>
      <c r="AK28" s="55">
        <v>27</v>
      </c>
      <c r="AL28" s="56" t="s">
        <v>30</v>
      </c>
      <c r="AM28" s="58">
        <f t="shared" ca="1" si="3"/>
        <v>0.50007975024012719</v>
      </c>
      <c r="AN28" s="55">
        <v>27</v>
      </c>
      <c r="AO28" s="56" t="s">
        <v>22</v>
      </c>
      <c r="AP28" s="55">
        <f t="shared" ca="1" si="4"/>
        <v>0.72570121974150159</v>
      </c>
      <c r="AQ28" s="55">
        <v>27</v>
      </c>
      <c r="AR28" s="56" t="s">
        <v>61</v>
      </c>
      <c r="AS28" s="55">
        <f t="shared" ca="1" si="5"/>
        <v>0.98867924192900636</v>
      </c>
      <c r="AT28" s="55">
        <v>27</v>
      </c>
      <c r="AU28" s="56" t="s">
        <v>22</v>
      </c>
      <c r="AV28" s="55">
        <f t="shared" ca="1" si="6"/>
        <v>0.89338869771122897</v>
      </c>
      <c r="AW28" s="55">
        <v>27</v>
      </c>
      <c r="AX28" s="56" t="s">
        <v>25</v>
      </c>
      <c r="AY28" s="55">
        <f t="shared" ca="1" si="7"/>
        <v>0.34667201020476268</v>
      </c>
      <c r="AZ28" s="55">
        <v>27</v>
      </c>
      <c r="BA28" s="56" t="s">
        <v>22</v>
      </c>
      <c r="BB28" s="55">
        <f t="shared" ca="1" si="8"/>
        <v>0.62848142102466842</v>
      </c>
      <c r="BC28" s="55">
        <v>27</v>
      </c>
      <c r="BD28" s="56" t="s">
        <v>24</v>
      </c>
      <c r="BE28" s="55">
        <f t="shared" ca="1" si="9"/>
        <v>0.27764349045774017</v>
      </c>
      <c r="BF28" s="55">
        <v>27</v>
      </c>
      <c r="BG28" s="56" t="s">
        <v>22</v>
      </c>
      <c r="BH28" s="55">
        <f t="shared" ca="1" si="10"/>
        <v>0.25237883991777021</v>
      </c>
      <c r="BI28" s="55">
        <v>27</v>
      </c>
      <c r="BJ28" s="56" t="s">
        <v>61</v>
      </c>
    </row>
    <row r="29" spans="2:62" ht="20.100000000000001" customHeight="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79"/>
      <c r="AE29" s="179"/>
      <c r="AF29" s="179"/>
      <c r="AG29" s="55">
        <f t="shared" ca="1" si="1"/>
        <v>0.19523261021997362</v>
      </c>
      <c r="AH29" s="55">
        <v>28</v>
      </c>
      <c r="AI29" s="55" t="s">
        <v>8</v>
      </c>
      <c r="AJ29" s="55">
        <f t="shared" ca="1" si="2"/>
        <v>0.83995587329313526</v>
      </c>
      <c r="AK29" s="55">
        <v>28</v>
      </c>
      <c r="AL29" s="56" t="s">
        <v>4</v>
      </c>
      <c r="AM29" s="58">
        <f t="shared" ca="1" si="3"/>
        <v>0.75720563554467391</v>
      </c>
      <c r="AN29" s="55">
        <v>28</v>
      </c>
      <c r="AO29" s="56" t="s">
        <v>48</v>
      </c>
      <c r="AP29" s="55">
        <f t="shared" ca="1" si="4"/>
        <v>3.2377537358799446E-2</v>
      </c>
      <c r="AQ29" s="55">
        <v>28</v>
      </c>
      <c r="AR29" s="56" t="s">
        <v>27</v>
      </c>
      <c r="AS29" s="55">
        <f t="shared" ca="1" si="5"/>
        <v>0.53665940268151002</v>
      </c>
      <c r="AT29" s="55">
        <v>28</v>
      </c>
      <c r="AU29" s="56" t="s">
        <v>48</v>
      </c>
      <c r="AV29" s="55">
        <f t="shared" ca="1" si="6"/>
        <v>0.70109120111804557</v>
      </c>
      <c r="AW29" s="55">
        <v>28</v>
      </c>
      <c r="AX29" s="56" t="s">
        <v>48</v>
      </c>
      <c r="AY29" s="55">
        <f t="shared" ca="1" si="7"/>
        <v>0.71533593154778607</v>
      </c>
      <c r="AZ29" s="55">
        <v>28</v>
      </c>
      <c r="BA29" s="56" t="s">
        <v>48</v>
      </c>
      <c r="BB29" s="55">
        <f t="shared" ca="1" si="8"/>
        <v>0.37484665413090568</v>
      </c>
      <c r="BC29" s="55">
        <v>28</v>
      </c>
      <c r="BD29" s="56" t="s">
        <v>48</v>
      </c>
      <c r="BE29" s="55">
        <f t="shared" ca="1" si="9"/>
        <v>0.96048153391984126</v>
      </c>
      <c r="BF29" s="55">
        <v>28</v>
      </c>
      <c r="BG29" s="56" t="s">
        <v>48</v>
      </c>
      <c r="BH29" s="55">
        <f t="shared" ca="1" si="10"/>
        <v>0.40142874472452439</v>
      </c>
      <c r="BI29" s="55">
        <v>28</v>
      </c>
      <c r="BJ29" s="56" t="s">
        <v>1</v>
      </c>
    </row>
    <row r="30" spans="2:62" ht="20.100000000000001" customHeight="1" x14ac:dyDescent="0.3">
      <c r="AD30" s="55"/>
      <c r="AE30" s="55"/>
      <c r="AF30" s="55"/>
      <c r="AG30" s="55">
        <f t="shared" ca="1" si="1"/>
        <v>0.38822291178679358</v>
      </c>
      <c r="AH30" s="55">
        <v>29</v>
      </c>
      <c r="AI30" s="55">
        <v>29</v>
      </c>
      <c r="AJ30" s="55">
        <f t="shared" ca="1" si="2"/>
        <v>0.78885279083400495</v>
      </c>
      <c r="AK30" s="55">
        <v>29</v>
      </c>
      <c r="AL30" s="56" t="s">
        <v>31</v>
      </c>
      <c r="AM30" s="58">
        <f t="shared" ca="1" si="3"/>
        <v>4.1870275049798678E-2</v>
      </c>
      <c r="AN30" s="55">
        <v>29</v>
      </c>
      <c r="AO30" s="56" t="s">
        <v>23</v>
      </c>
      <c r="AP30" s="55">
        <f t="shared" ca="1" si="4"/>
        <v>0.31343912273313412</v>
      </c>
      <c r="AQ30" s="55">
        <v>29</v>
      </c>
      <c r="AR30" s="56" t="s">
        <v>28</v>
      </c>
      <c r="AS30" s="55">
        <f t="shared" ca="1" si="5"/>
        <v>0.88134965392426623</v>
      </c>
      <c r="AT30" s="55">
        <v>29</v>
      </c>
      <c r="AU30" s="56" t="s">
        <v>23</v>
      </c>
      <c r="AV30" s="55">
        <f t="shared" ca="1" si="6"/>
        <v>0.57466142058511449</v>
      </c>
      <c r="AW30" s="55">
        <v>29</v>
      </c>
      <c r="AX30" s="56" t="s">
        <v>26</v>
      </c>
      <c r="AY30" s="55">
        <f t="shared" ca="1" si="7"/>
        <v>0.35557041692825875</v>
      </c>
      <c r="AZ30" s="55">
        <v>29</v>
      </c>
      <c r="BA30" s="56" t="s">
        <v>23</v>
      </c>
      <c r="BB30" s="55">
        <f t="shared" ca="1" si="8"/>
        <v>0.97488625779339311</v>
      </c>
      <c r="BC30" s="55">
        <v>29</v>
      </c>
      <c r="BD30" s="56" t="s">
        <v>25</v>
      </c>
      <c r="BE30" s="55">
        <f t="shared" ca="1" si="9"/>
        <v>0.9426702175286894</v>
      </c>
      <c r="BF30" s="55">
        <v>29</v>
      </c>
      <c r="BG30" s="56" t="s">
        <v>23</v>
      </c>
      <c r="BH30" s="55">
        <f t="shared" ca="1" si="10"/>
        <v>0.67821011687154731</v>
      </c>
      <c r="BI30" s="55">
        <v>29</v>
      </c>
      <c r="BJ30" s="56" t="s">
        <v>79</v>
      </c>
    </row>
    <row r="31" spans="2:62" ht="20.100000000000001" customHeight="1" x14ac:dyDescent="0.3">
      <c r="AD31" s="55"/>
      <c r="AE31" s="55"/>
      <c r="AF31" s="55"/>
      <c r="AG31" s="178" t="s">
        <v>53</v>
      </c>
      <c r="AH31" s="178">
        <v>29</v>
      </c>
      <c r="AI31" s="179"/>
      <c r="AJ31" s="55">
        <f t="shared" ca="1" si="2"/>
        <v>0.24365012100882288</v>
      </c>
      <c r="AK31" s="55">
        <v>30</v>
      </c>
      <c r="AL31" s="56" t="s">
        <v>8</v>
      </c>
      <c r="AM31" s="58">
        <f t="shared" ca="1" si="3"/>
        <v>0.26962495391536134</v>
      </c>
      <c r="AN31" s="55">
        <v>30</v>
      </c>
      <c r="AO31" s="56" t="s">
        <v>49</v>
      </c>
      <c r="AP31" s="55">
        <f t="shared" ca="1" si="4"/>
        <v>0.91516002113400929</v>
      </c>
      <c r="AQ31" s="55">
        <v>30</v>
      </c>
      <c r="AR31" s="56" t="s">
        <v>49</v>
      </c>
      <c r="AS31" s="55">
        <f t="shared" ca="1" si="5"/>
        <v>0.8810167294500616</v>
      </c>
      <c r="AT31" s="55">
        <v>30</v>
      </c>
      <c r="AU31" s="56" t="s">
        <v>49</v>
      </c>
      <c r="AV31" s="55">
        <f t="shared" ca="1" si="6"/>
        <v>0.64223703981372149</v>
      </c>
      <c r="AW31" s="55">
        <v>30</v>
      </c>
      <c r="AX31" s="56" t="s">
        <v>27</v>
      </c>
      <c r="AY31" s="55">
        <f t="shared" ca="1" si="7"/>
        <v>0.78739004974317062</v>
      </c>
      <c r="AZ31" s="55">
        <v>30</v>
      </c>
      <c r="BA31" s="56" t="s">
        <v>49</v>
      </c>
      <c r="BB31" s="55">
        <f t="shared" ca="1" si="8"/>
        <v>0.64384764460629784</v>
      </c>
      <c r="BC31" s="55">
        <v>30</v>
      </c>
      <c r="BD31" s="56" t="s">
        <v>49</v>
      </c>
      <c r="BE31" s="55">
        <f t="shared" ca="1" si="9"/>
        <v>0.15593268001392313</v>
      </c>
      <c r="BF31" s="55">
        <v>30</v>
      </c>
      <c r="BG31" s="56" t="s">
        <v>49</v>
      </c>
      <c r="BH31" s="55">
        <f t="shared" ca="1" si="10"/>
        <v>0.51186739298892003</v>
      </c>
      <c r="BI31" s="55">
        <v>30</v>
      </c>
      <c r="BJ31" s="56" t="s">
        <v>24</v>
      </c>
    </row>
    <row r="32" spans="2:62" ht="20.100000000000001" customHeight="1" x14ac:dyDescent="0.3">
      <c r="AD32" s="55"/>
      <c r="AE32" s="55"/>
      <c r="AF32" s="55"/>
      <c r="AG32" s="179"/>
      <c r="AH32" s="179"/>
      <c r="AI32" s="179"/>
      <c r="AJ32" s="55">
        <f t="shared" ca="1" si="2"/>
        <v>0.32441709396588225</v>
      </c>
      <c r="AK32" s="55">
        <v>31</v>
      </c>
      <c r="AL32" s="56" t="s">
        <v>37</v>
      </c>
      <c r="AM32" s="58">
        <f t="shared" ca="1" si="3"/>
        <v>0.1065345696510186</v>
      </c>
      <c r="AN32" s="55">
        <v>31</v>
      </c>
      <c r="AO32" s="56" t="s">
        <v>1</v>
      </c>
      <c r="AP32" s="55">
        <f t="shared" ca="1" si="4"/>
        <v>0.48647482555008958</v>
      </c>
      <c r="AQ32" s="55">
        <v>31</v>
      </c>
      <c r="AR32" s="56" t="s">
        <v>29</v>
      </c>
      <c r="AS32" s="55">
        <f t="shared" ca="1" si="5"/>
        <v>0.87571105892155809</v>
      </c>
      <c r="AT32" s="55">
        <v>31</v>
      </c>
      <c r="AU32" s="56" t="s">
        <v>1</v>
      </c>
      <c r="AV32" s="55">
        <f t="shared" ca="1" si="6"/>
        <v>0.91294138221626231</v>
      </c>
      <c r="AW32" s="55">
        <v>31</v>
      </c>
      <c r="AX32" s="56" t="s">
        <v>37</v>
      </c>
      <c r="AY32" s="55">
        <f t="shared" ca="1" si="7"/>
        <v>0.35189302514271403</v>
      </c>
      <c r="AZ32" s="55">
        <v>31</v>
      </c>
      <c r="BA32" s="56" t="s">
        <v>1</v>
      </c>
      <c r="BB32" s="55">
        <f t="shared" ca="1" si="8"/>
        <v>0.41805676583082219</v>
      </c>
      <c r="BC32" s="55">
        <v>31</v>
      </c>
      <c r="BD32" s="56" t="s">
        <v>26</v>
      </c>
      <c r="BE32" s="55">
        <f t="shared" ca="1" si="9"/>
        <v>0.53009229459715357</v>
      </c>
      <c r="BF32" s="55">
        <v>31</v>
      </c>
      <c r="BG32" s="56" t="s">
        <v>1</v>
      </c>
      <c r="BH32" s="55">
        <f t="shared" ca="1" si="10"/>
        <v>0.90398819899085092</v>
      </c>
      <c r="BI32" s="55">
        <v>31</v>
      </c>
      <c r="BJ32" s="56" t="s">
        <v>25</v>
      </c>
    </row>
    <row r="33" spans="30:62" ht="20.100000000000001" customHeight="1" x14ac:dyDescent="0.3">
      <c r="AD33" s="55"/>
      <c r="AE33" s="55"/>
      <c r="AF33" s="55"/>
      <c r="AG33" s="55"/>
      <c r="AH33" s="55"/>
      <c r="AI33" s="55"/>
      <c r="AJ33" s="178" t="s">
        <v>53</v>
      </c>
      <c r="AK33" s="178">
        <v>31</v>
      </c>
      <c r="AL33" s="179"/>
      <c r="AM33" s="58">
        <f t="shared" ca="1" si="3"/>
        <v>0.52536303988561273</v>
      </c>
      <c r="AN33" s="55">
        <v>32</v>
      </c>
      <c r="AO33" s="56" t="s">
        <v>50</v>
      </c>
      <c r="AP33" s="55">
        <f t="shared" ca="1" si="4"/>
        <v>0.30024305509898874</v>
      </c>
      <c r="AQ33" s="55">
        <v>32</v>
      </c>
      <c r="AR33" s="56" t="s">
        <v>30</v>
      </c>
      <c r="AS33" s="55">
        <f t="shared" ca="1" si="5"/>
        <v>0.3398883149801678</v>
      </c>
      <c r="AT33" s="55">
        <v>32</v>
      </c>
      <c r="AU33" s="56" t="s">
        <v>50</v>
      </c>
      <c r="AV33" s="55">
        <f t="shared" ca="1" si="6"/>
        <v>0.81386353882296891</v>
      </c>
      <c r="AW33" s="55">
        <v>32</v>
      </c>
      <c r="AX33" s="56" t="s">
        <v>28</v>
      </c>
      <c r="AY33" s="55">
        <f t="shared" ca="1" si="7"/>
        <v>0.52006157705714784</v>
      </c>
      <c r="AZ33" s="55">
        <v>32</v>
      </c>
      <c r="BA33" s="56" t="s">
        <v>50</v>
      </c>
      <c r="BB33" s="55">
        <f t="shared" ca="1" si="8"/>
        <v>0.45322089119209785</v>
      </c>
      <c r="BC33" s="55">
        <v>32</v>
      </c>
      <c r="BD33" s="56" t="s">
        <v>27</v>
      </c>
      <c r="BE33" s="55">
        <f t="shared" ca="1" si="9"/>
        <v>3.2087086976111068E-2</v>
      </c>
      <c r="BF33" s="55">
        <v>32</v>
      </c>
      <c r="BG33" s="56" t="s">
        <v>50</v>
      </c>
      <c r="BH33" s="55">
        <f t="shared" ca="1" si="10"/>
        <v>0.76485226921854177</v>
      </c>
      <c r="BI33" s="55">
        <v>32</v>
      </c>
      <c r="BJ33" s="56" t="s">
        <v>50</v>
      </c>
    </row>
    <row r="34" spans="30:62" ht="20.100000000000001" customHeight="1" x14ac:dyDescent="0.3">
      <c r="AD34" s="55"/>
      <c r="AE34" s="55"/>
      <c r="AF34" s="55"/>
      <c r="AG34" s="55"/>
      <c r="AH34" s="55"/>
      <c r="AI34" s="55"/>
      <c r="AJ34" s="178"/>
      <c r="AK34" s="179"/>
      <c r="AL34" s="179"/>
      <c r="AM34" s="58">
        <f t="shared" ca="1" si="3"/>
        <v>0.81055674626153718</v>
      </c>
      <c r="AN34" s="55">
        <v>33</v>
      </c>
      <c r="AO34" s="56" t="s">
        <v>24</v>
      </c>
      <c r="AP34" s="55">
        <f t="shared" ca="1" si="4"/>
        <v>4.869099572028579E-2</v>
      </c>
      <c r="AQ34" s="55">
        <v>33</v>
      </c>
      <c r="AR34" s="56" t="s">
        <v>4</v>
      </c>
      <c r="AS34" s="55">
        <f t="shared" ca="1" si="5"/>
        <v>0.40234694068089594</v>
      </c>
      <c r="AT34" s="55">
        <v>33</v>
      </c>
      <c r="AU34" s="56" t="s">
        <v>24</v>
      </c>
      <c r="AV34" s="55">
        <f t="shared" ca="1" si="6"/>
        <v>0.25954407767190324</v>
      </c>
      <c r="AW34" s="55">
        <v>33</v>
      </c>
      <c r="AX34" s="56" t="s">
        <v>67</v>
      </c>
      <c r="AY34" s="55">
        <f t="shared" ca="1" si="7"/>
        <v>0.37814373839120452</v>
      </c>
      <c r="AZ34" s="55">
        <v>33</v>
      </c>
      <c r="BA34" s="56" t="s">
        <v>24</v>
      </c>
      <c r="BB34" s="55">
        <f t="shared" ca="1" si="8"/>
        <v>0.33404472158718035</v>
      </c>
      <c r="BC34" s="55">
        <v>33</v>
      </c>
      <c r="BD34" s="56" t="s">
        <v>67</v>
      </c>
      <c r="BE34" s="55">
        <f t="shared" ca="1" si="9"/>
        <v>0.81139703899839855</v>
      </c>
      <c r="BF34" s="55">
        <v>33</v>
      </c>
      <c r="BG34" s="56" t="s">
        <v>24</v>
      </c>
      <c r="BH34" s="55">
        <f t="shared" ca="1" si="10"/>
        <v>0.96019542882757636</v>
      </c>
      <c r="BI34" s="55">
        <v>33</v>
      </c>
      <c r="BJ34" s="56" t="s">
        <v>26</v>
      </c>
    </row>
    <row r="35" spans="30:62" ht="20.100000000000001" customHeight="1" x14ac:dyDescent="0.3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3"/>
        <v>0.41478218312360371</v>
      </c>
      <c r="AN35" s="55">
        <v>34</v>
      </c>
      <c r="AO35" s="56" t="s">
        <v>51</v>
      </c>
      <c r="AP35" s="55">
        <f t="shared" ca="1" si="4"/>
        <v>0.69665983660352671</v>
      </c>
      <c r="AQ35" s="55">
        <v>34</v>
      </c>
      <c r="AR35" s="56" t="s">
        <v>51</v>
      </c>
      <c r="AS35" s="55">
        <f t="shared" ca="1" si="5"/>
        <v>0.32544912932466818</v>
      </c>
      <c r="AT35" s="55">
        <v>34</v>
      </c>
      <c r="AU35" s="56" t="s">
        <v>51</v>
      </c>
      <c r="AV35" s="55">
        <f t="shared" ca="1" si="6"/>
        <v>0.38127460422464154</v>
      </c>
      <c r="AW35" s="55">
        <v>34</v>
      </c>
      <c r="AX35" s="56" t="s">
        <v>29</v>
      </c>
      <c r="AY35" s="55">
        <f t="shared" ca="1" si="7"/>
        <v>0.90833416568429215</v>
      </c>
      <c r="AZ35" s="55">
        <v>34</v>
      </c>
      <c r="BA35" s="56" t="s">
        <v>51</v>
      </c>
      <c r="BB35" s="55">
        <f t="shared" ca="1" si="8"/>
        <v>0.74448993340265723</v>
      </c>
      <c r="BC35" s="55">
        <v>34</v>
      </c>
      <c r="BD35" s="56" t="s">
        <v>28</v>
      </c>
      <c r="BE35" s="55">
        <f t="shared" ca="1" si="9"/>
        <v>0.53537893643276757</v>
      </c>
      <c r="BF35" s="55">
        <v>34</v>
      </c>
      <c r="BG35" s="56" t="s">
        <v>51</v>
      </c>
      <c r="BH35" s="55">
        <f t="shared" ca="1" si="10"/>
        <v>0.10118747663415562</v>
      </c>
      <c r="BI35" s="55">
        <v>34</v>
      </c>
      <c r="BJ35" s="56" t="s">
        <v>51</v>
      </c>
    </row>
    <row r="36" spans="30:62" ht="20.100000000000001" customHeight="1" x14ac:dyDescent="0.3">
      <c r="AD36" s="55"/>
      <c r="AE36" s="55"/>
      <c r="AF36" s="55"/>
      <c r="AG36" s="55"/>
      <c r="AH36" s="55"/>
      <c r="AI36" s="55"/>
      <c r="AJ36" s="55"/>
      <c r="AK36" s="55"/>
      <c r="AL36" s="56"/>
      <c r="AM36" s="177" t="s">
        <v>53</v>
      </c>
      <c r="AN36" s="178">
        <v>34</v>
      </c>
      <c r="AO36" s="179"/>
      <c r="AP36" s="55">
        <f t="shared" ca="1" si="4"/>
        <v>0.51835430093068646</v>
      </c>
      <c r="AQ36" s="55">
        <v>35</v>
      </c>
      <c r="AR36" s="56" t="s">
        <v>31</v>
      </c>
      <c r="AS36" s="55">
        <f t="shared" ca="1" si="5"/>
        <v>0.27601396791698496</v>
      </c>
      <c r="AT36" s="55">
        <v>35</v>
      </c>
      <c r="AU36" s="56" t="s">
        <v>25</v>
      </c>
      <c r="AV36" s="55">
        <f t="shared" ca="1" si="6"/>
        <v>0.56452033968209714</v>
      </c>
      <c r="AW36" s="55">
        <v>35</v>
      </c>
      <c r="AX36" s="56" t="s">
        <v>30</v>
      </c>
      <c r="AY36" s="55">
        <f t="shared" ca="1" si="7"/>
        <v>0.47615756110396079</v>
      </c>
      <c r="AZ36" s="55">
        <v>35</v>
      </c>
      <c r="BA36" s="56" t="s">
        <v>25</v>
      </c>
      <c r="BB36" s="55">
        <f t="shared" ca="1" si="8"/>
        <v>0.92857078924698477</v>
      </c>
      <c r="BC36" s="55">
        <v>35</v>
      </c>
      <c r="BD36" s="56" t="s">
        <v>57</v>
      </c>
      <c r="BE36" s="55">
        <f t="shared" ca="1" si="9"/>
        <v>0.93375598846152008</v>
      </c>
      <c r="BF36" s="55">
        <v>35</v>
      </c>
      <c r="BG36" s="56" t="s">
        <v>25</v>
      </c>
      <c r="BH36" s="55">
        <f t="shared" ca="1" si="10"/>
        <v>0.27311759981825234</v>
      </c>
      <c r="BI36" s="55">
        <v>35</v>
      </c>
      <c r="BJ36" s="56" t="s">
        <v>27</v>
      </c>
    </row>
    <row r="37" spans="30:62" ht="20.100000000000001" customHeight="1" x14ac:dyDescent="0.3">
      <c r="AD37" s="55"/>
      <c r="AE37" s="55"/>
      <c r="AF37" s="55"/>
      <c r="AG37" s="55"/>
      <c r="AH37" s="55"/>
      <c r="AI37" s="55"/>
      <c r="AJ37" s="55"/>
      <c r="AK37" s="55"/>
      <c r="AL37" s="56"/>
      <c r="AM37" s="177"/>
      <c r="AN37" s="179"/>
      <c r="AO37" s="179"/>
      <c r="AP37" s="55">
        <f t="shared" ca="1" si="4"/>
        <v>0.3420968833872825</v>
      </c>
      <c r="AQ37" s="55">
        <v>36</v>
      </c>
      <c r="AR37" s="56" t="s">
        <v>8</v>
      </c>
      <c r="AS37" s="55">
        <f t="shared" ca="1" si="5"/>
        <v>0.26129451056993658</v>
      </c>
      <c r="AT37" s="55">
        <v>36</v>
      </c>
      <c r="AU37" s="56" t="s">
        <v>63</v>
      </c>
      <c r="AV37" s="55">
        <f t="shared" ca="1" si="6"/>
        <v>4.8460882440528819E-2</v>
      </c>
      <c r="AW37" s="55">
        <v>36</v>
      </c>
      <c r="AX37" s="56" t="s">
        <v>63</v>
      </c>
      <c r="AY37" s="55">
        <f t="shared" ca="1" si="7"/>
        <v>1.8750276754888273E-2</v>
      </c>
      <c r="AZ37" s="55">
        <v>36</v>
      </c>
      <c r="BA37" s="56" t="s">
        <v>63</v>
      </c>
      <c r="BB37" s="55">
        <f t="shared" ca="1" si="8"/>
        <v>0.48655453824457751</v>
      </c>
      <c r="BC37" s="55">
        <v>36</v>
      </c>
      <c r="BD37" s="56" t="s">
        <v>29</v>
      </c>
      <c r="BE37" s="55">
        <f t="shared" ca="1" si="9"/>
        <v>7.4660502332953294E-2</v>
      </c>
      <c r="BF37" s="55">
        <v>36</v>
      </c>
      <c r="BG37" s="56" t="s">
        <v>63</v>
      </c>
      <c r="BH37" s="55">
        <f t="shared" ca="1" si="10"/>
        <v>0.15870010488474873</v>
      </c>
      <c r="BI37" s="55">
        <v>36</v>
      </c>
      <c r="BJ37" s="56" t="s">
        <v>63</v>
      </c>
    </row>
    <row r="38" spans="30:62" ht="20.100000000000001" customHeight="1" x14ac:dyDescent="0.3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4"/>
        <v>0.15529737768563578</v>
      </c>
      <c r="AQ38" s="55">
        <v>37</v>
      </c>
      <c r="AR38" s="56" t="s">
        <v>62</v>
      </c>
      <c r="AS38" s="55">
        <f t="shared" ca="1" si="5"/>
        <v>0.38804144068273039</v>
      </c>
      <c r="AT38" s="55">
        <v>37</v>
      </c>
      <c r="AU38" s="56" t="s">
        <v>26</v>
      </c>
      <c r="AV38" s="55">
        <f t="shared" ca="1" si="6"/>
        <v>0.35625059196548725</v>
      </c>
      <c r="AW38" s="55">
        <v>37</v>
      </c>
      <c r="AX38" s="56" t="s">
        <v>4</v>
      </c>
      <c r="AY38" s="55">
        <f t="shared" ca="1" si="7"/>
        <v>0.83012572564335885</v>
      </c>
      <c r="AZ38" s="55">
        <v>37</v>
      </c>
      <c r="BA38" s="56" t="s">
        <v>26</v>
      </c>
      <c r="BB38" s="55">
        <f t="shared" ca="1" si="8"/>
        <v>0.52065688152695022</v>
      </c>
      <c r="BC38" s="55">
        <v>37</v>
      </c>
      <c r="BD38" s="56" t="s">
        <v>30</v>
      </c>
      <c r="BE38" s="55">
        <f t="shared" ca="1" si="9"/>
        <v>0.81959634409981508</v>
      </c>
      <c r="BF38" s="55">
        <v>37</v>
      </c>
      <c r="BG38" s="56" t="s">
        <v>26</v>
      </c>
      <c r="BH38" s="55">
        <f t="shared" ca="1" si="10"/>
        <v>0.35970599230291123</v>
      </c>
      <c r="BI38" s="55">
        <v>37</v>
      </c>
      <c r="BJ38" s="56" t="s">
        <v>28</v>
      </c>
    </row>
    <row r="39" spans="30:62" ht="20.100000000000001" customHeight="1" x14ac:dyDescent="0.3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78" t="s">
        <v>53</v>
      </c>
      <c r="AQ39" s="178">
        <v>37</v>
      </c>
      <c r="AR39" s="179"/>
      <c r="AS39" s="55">
        <f t="shared" ca="1" si="5"/>
        <v>5.3298100958012684E-2</v>
      </c>
      <c r="AT39" s="55">
        <v>38</v>
      </c>
      <c r="AU39" s="56" t="s">
        <v>64</v>
      </c>
      <c r="AV39" s="55">
        <f t="shared" ca="1" si="6"/>
        <v>0.59167132191633642</v>
      </c>
      <c r="AW39" s="55">
        <v>38</v>
      </c>
      <c r="AX39" s="56" t="s">
        <v>31</v>
      </c>
      <c r="AY39" s="55">
        <f t="shared" ca="1" si="7"/>
        <v>0.22405696408872533</v>
      </c>
      <c r="AZ39" s="55">
        <v>38</v>
      </c>
      <c r="BA39" s="56" t="s">
        <v>64</v>
      </c>
      <c r="BB39" s="55">
        <f t="shared" ca="1" si="8"/>
        <v>0.20193493408724161</v>
      </c>
      <c r="BC39" s="55">
        <v>38</v>
      </c>
      <c r="BD39" s="56" t="s">
        <v>64</v>
      </c>
      <c r="BE39" s="55">
        <f t="shared" ca="1" si="9"/>
        <v>8.3213554659042233E-2</v>
      </c>
      <c r="BF39" s="55">
        <v>38</v>
      </c>
      <c r="BG39" s="56" t="s">
        <v>64</v>
      </c>
      <c r="BH39" s="55">
        <f t="shared" ca="1" si="10"/>
        <v>0.90473263101221391</v>
      </c>
      <c r="BI39" s="55">
        <v>38</v>
      </c>
      <c r="BJ39" s="56" t="s">
        <v>64</v>
      </c>
    </row>
    <row r="40" spans="30:62" ht="20.100000000000001" customHeight="1" x14ac:dyDescent="0.3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78"/>
      <c r="AQ40" s="179"/>
      <c r="AR40" s="179"/>
      <c r="AS40" s="178" t="s">
        <v>53</v>
      </c>
      <c r="AT40" s="178">
        <v>38</v>
      </c>
      <c r="AU40" s="179"/>
      <c r="AV40" s="55">
        <f t="shared" ca="1" si="6"/>
        <v>0.74367403630228002</v>
      </c>
      <c r="AW40" s="55">
        <v>39</v>
      </c>
      <c r="AX40" s="56" t="s">
        <v>68</v>
      </c>
      <c r="AY40" s="55">
        <f t="shared" ca="1" si="7"/>
        <v>0.12043884297143448</v>
      </c>
      <c r="AZ40" s="55">
        <v>39</v>
      </c>
      <c r="BA40" s="56" t="s">
        <v>27</v>
      </c>
      <c r="BB40" s="55">
        <f t="shared" ca="1" si="8"/>
        <v>0.67759255398884344</v>
      </c>
      <c r="BC40" s="55">
        <v>39</v>
      </c>
      <c r="BD40" s="56" t="s">
        <v>4</v>
      </c>
      <c r="BE40" s="55">
        <f t="shared" ca="1" si="9"/>
        <v>0.22324579393763189</v>
      </c>
      <c r="BF40" s="55">
        <v>39</v>
      </c>
      <c r="BG40" s="56" t="s">
        <v>27</v>
      </c>
      <c r="BH40" s="55">
        <f t="shared" ca="1" si="10"/>
        <v>0.12628930991736897</v>
      </c>
      <c r="BI40" s="55">
        <v>39</v>
      </c>
      <c r="BJ40" s="56" t="s">
        <v>29</v>
      </c>
    </row>
    <row r="41" spans="30:62" ht="20.100000000000001" customHeight="1" x14ac:dyDescent="0.3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78"/>
      <c r="AT41" s="179"/>
      <c r="AU41" s="179"/>
      <c r="AV41" s="55">
        <f t="shared" ca="1" si="6"/>
        <v>0.84312594969933785</v>
      </c>
      <c r="AW41" s="55">
        <v>40</v>
      </c>
      <c r="AX41" s="56" t="s">
        <v>8</v>
      </c>
      <c r="AY41" s="55">
        <f t="shared" ca="1" si="7"/>
        <v>0.71534722309458643</v>
      </c>
      <c r="AZ41" s="55">
        <v>40</v>
      </c>
      <c r="BA41" s="56" t="s">
        <v>71</v>
      </c>
      <c r="BB41" s="55">
        <f t="shared" ca="1" si="8"/>
        <v>0.65808049256767931</v>
      </c>
      <c r="BC41" s="55">
        <v>40</v>
      </c>
      <c r="BD41" s="56" t="s">
        <v>71</v>
      </c>
      <c r="BE41" s="55">
        <f t="shared" ca="1" si="9"/>
        <v>0.6385634729545322</v>
      </c>
      <c r="BF41" s="55">
        <v>40</v>
      </c>
      <c r="BG41" s="56" t="s">
        <v>71</v>
      </c>
      <c r="BH41" s="55">
        <f t="shared" ca="1" si="10"/>
        <v>0.98719478814047201</v>
      </c>
      <c r="BI41" s="55">
        <v>40</v>
      </c>
      <c r="BJ41" s="56" t="s">
        <v>30</v>
      </c>
    </row>
    <row r="42" spans="30:62" ht="20.100000000000001" customHeight="1" x14ac:dyDescent="0.3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6"/>
        <v>0.98686159803496565</v>
      </c>
      <c r="AW42" s="55">
        <v>41</v>
      </c>
      <c r="AX42" s="56" t="s">
        <v>69</v>
      </c>
      <c r="AY42" s="55">
        <f t="shared" ca="1" si="7"/>
        <v>0.92093437106239495</v>
      </c>
      <c r="AZ42" s="55">
        <v>41</v>
      </c>
      <c r="BA42" s="56" t="s">
        <v>28</v>
      </c>
      <c r="BB42" s="55">
        <f t="shared" ca="1" si="8"/>
        <v>0.36604079350739127</v>
      </c>
      <c r="BC42" s="55">
        <v>41</v>
      </c>
      <c r="BD42" s="56" t="s">
        <v>31</v>
      </c>
      <c r="BE42" s="55">
        <f t="shared" ca="1" si="9"/>
        <v>3.1820831323296384E-2</v>
      </c>
      <c r="BF42" s="55">
        <v>41</v>
      </c>
      <c r="BG42" s="56" t="s">
        <v>28</v>
      </c>
      <c r="BH42" s="55">
        <f t="shared" ca="1" si="10"/>
        <v>0.35093139539161933</v>
      </c>
      <c r="BI42" s="55">
        <v>41</v>
      </c>
      <c r="BJ42" s="56" t="s">
        <v>69</v>
      </c>
    </row>
    <row r="43" spans="30:62" ht="20.100000000000001" customHeight="1" x14ac:dyDescent="0.3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78" t="s">
        <v>53</v>
      </c>
      <c r="AW43" s="178">
        <v>41</v>
      </c>
      <c r="AX43" s="179"/>
      <c r="AY43" s="55">
        <f t="shared" ca="1" si="7"/>
        <v>0.89783541558066315</v>
      </c>
      <c r="AZ43" s="55">
        <v>42</v>
      </c>
      <c r="BA43" s="56" t="s">
        <v>55</v>
      </c>
      <c r="BB43" s="55">
        <f t="shared" ca="1" si="8"/>
        <v>0.44952187193791693</v>
      </c>
      <c r="BC43" s="55">
        <v>42</v>
      </c>
      <c r="BD43" s="56" t="s">
        <v>8</v>
      </c>
      <c r="BE43" s="55">
        <f t="shared" ca="1" si="9"/>
        <v>0.31281018147367279</v>
      </c>
      <c r="BF43" s="55">
        <v>42</v>
      </c>
      <c r="BG43" s="56" t="s">
        <v>55</v>
      </c>
      <c r="BH43" s="55">
        <f t="shared" ca="1" si="10"/>
        <v>0.67040971740496913</v>
      </c>
      <c r="BI43" s="55">
        <v>42</v>
      </c>
      <c r="BJ43" s="56" t="s">
        <v>4</v>
      </c>
    </row>
    <row r="44" spans="30:62" ht="20.100000000000001" customHeight="1" x14ac:dyDescent="0.3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78"/>
      <c r="AW44" s="179"/>
      <c r="AX44" s="179"/>
      <c r="AY44" s="178" t="s">
        <v>53</v>
      </c>
      <c r="AZ44" s="178">
        <v>42</v>
      </c>
      <c r="BA44" s="179"/>
      <c r="BB44" s="55">
        <f t="shared" ca="1" si="8"/>
        <v>0.31262913044776253</v>
      </c>
      <c r="BC44" s="55">
        <v>43</v>
      </c>
      <c r="BD44" s="56" t="s">
        <v>76</v>
      </c>
      <c r="BE44" s="55">
        <f t="shared" ca="1" si="9"/>
        <v>0.44619124685609834</v>
      </c>
      <c r="BF44" s="55">
        <v>43</v>
      </c>
      <c r="BG44" s="56" t="s">
        <v>29</v>
      </c>
      <c r="BH44" s="55">
        <f t="shared" ca="1" si="10"/>
        <v>0.16610427521128635</v>
      </c>
      <c r="BI44" s="55">
        <v>43</v>
      </c>
      <c r="BJ44" s="56" t="s">
        <v>76</v>
      </c>
    </row>
    <row r="45" spans="30:62" ht="20.100000000000001" customHeight="1" x14ac:dyDescent="0.3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78"/>
      <c r="AZ45" s="179"/>
      <c r="BA45" s="179"/>
      <c r="BB45" s="178" t="s">
        <v>53</v>
      </c>
      <c r="BC45" s="178">
        <v>43</v>
      </c>
      <c r="BD45" s="179"/>
      <c r="BE45" s="55">
        <f t="shared" ca="1" si="9"/>
        <v>0.33687309150309075</v>
      </c>
      <c r="BF45" s="55">
        <v>44</v>
      </c>
      <c r="BG45" s="56" t="s">
        <v>56</v>
      </c>
      <c r="BH45" s="55">
        <f t="shared" ca="1" si="10"/>
        <v>0.27631774781007856</v>
      </c>
      <c r="BI45" s="55">
        <v>44</v>
      </c>
      <c r="BJ45" s="56" t="s">
        <v>31</v>
      </c>
    </row>
    <row r="46" spans="30:62" ht="20.100000000000001" customHeight="1" x14ac:dyDescent="0.3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78"/>
      <c r="BC46" s="179"/>
      <c r="BD46" s="179"/>
      <c r="BE46" s="55">
        <f t="shared" ca="1" si="9"/>
        <v>0.43286367519966129</v>
      </c>
      <c r="BF46" s="55">
        <v>45</v>
      </c>
      <c r="BG46" s="56" t="s">
        <v>30</v>
      </c>
      <c r="BH46" s="55">
        <f t="shared" ca="1" si="10"/>
        <v>0.19534102129823749</v>
      </c>
      <c r="BI46" s="55">
        <v>45</v>
      </c>
      <c r="BJ46" s="56" t="s">
        <v>80</v>
      </c>
    </row>
    <row r="47" spans="30:62" ht="20.100000000000001" customHeight="1" x14ac:dyDescent="0.3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9"/>
        <v>0.70529663216357119</v>
      </c>
      <c r="BF47" s="55">
        <v>46</v>
      </c>
      <c r="BG47" s="56" t="s">
        <v>78</v>
      </c>
      <c r="BH47" s="55">
        <f t="shared" ca="1" si="10"/>
        <v>0.96048818217633336</v>
      </c>
      <c r="BI47" s="55">
        <v>46</v>
      </c>
      <c r="BJ47" s="56" t="s">
        <v>8</v>
      </c>
    </row>
    <row r="48" spans="30:62" ht="20.100000000000001" customHeight="1" x14ac:dyDescent="0.3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78" t="s">
        <v>53</v>
      </c>
      <c r="BF48" s="178">
        <v>46</v>
      </c>
      <c r="BG48" s="179"/>
      <c r="BH48" s="55">
        <f t="shared" ca="1" si="10"/>
        <v>0.56319068752062051</v>
      </c>
      <c r="BI48" s="55">
        <v>47</v>
      </c>
      <c r="BJ48" s="56" t="s">
        <v>58</v>
      </c>
    </row>
    <row r="49" spans="30:62" ht="20.100000000000001" customHeight="1" x14ac:dyDescent="0.3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78"/>
      <c r="BF49" s="179"/>
      <c r="BG49" s="179"/>
      <c r="BH49" s="178" t="s">
        <v>53</v>
      </c>
      <c r="BI49" s="178">
        <v>47</v>
      </c>
      <c r="BJ49" s="179"/>
    </row>
    <row r="50" spans="30:62" ht="20.100000000000001" customHeight="1" x14ac:dyDescent="0.3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78"/>
      <c r="BI50" s="179"/>
      <c r="BJ50" s="179"/>
    </row>
    <row r="51" spans="30:62" ht="20.100000000000001" customHeight="1" x14ac:dyDescent="0.3"/>
    <row r="99" spans="1:41" ht="20.100000000000001" customHeight="1" x14ac:dyDescent="0.3">
      <c r="A99" s="180" t="s">
        <v>70</v>
      </c>
      <c r="B99" s="181"/>
      <c r="C99" s="181"/>
      <c r="D99" s="181"/>
      <c r="E99" s="181"/>
      <c r="F99" s="59"/>
      <c r="G99" s="59"/>
      <c r="H99" s="59"/>
      <c r="I99" s="59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">
      <c r="A100" s="61">
        <f ca="1">MATCH(SMALL(A101:A125,COLUMN()),A101:A125,0)</f>
        <v>9</v>
      </c>
      <c r="B100" s="182" t="s">
        <v>83</v>
      </c>
      <c r="C100" s="182"/>
      <c r="D100" s="182"/>
      <c r="E100" s="183"/>
      <c r="F100" s="60"/>
      <c r="G100" s="60"/>
      <c r="H100" s="60"/>
      <c r="I100" s="60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25">
      <c r="A101" s="61">
        <f ca="1">RAND()</f>
        <v>0.34387303431642102</v>
      </c>
      <c r="B101" s="61">
        <v>1</v>
      </c>
      <c r="C101" s="63" t="s">
        <v>10</v>
      </c>
      <c r="D101" s="61"/>
      <c r="E101" s="63"/>
      <c r="F101" s="62"/>
      <c r="G101" s="182" t="s">
        <v>85</v>
      </c>
      <c r="H101" s="182"/>
      <c r="I101" s="182"/>
      <c r="J101" s="183"/>
      <c r="K101" s="180">
        <f ca="1">MATCH(SMALL(AD2:AD27,COLUMN()),AD2:AD27,0)</f>
        <v>7</v>
      </c>
      <c r="L101" s="181"/>
      <c r="M101" s="181"/>
      <c r="N101" s="180">
        <f ca="1">MATCH(SMALL(AD2:AD28,COLUMN()),AD2:AD28,0)</f>
        <v>1</v>
      </c>
      <c r="O101" s="181"/>
      <c r="P101" s="181"/>
      <c r="Q101" s="180">
        <f ca="1">MATCH(SMALL(AG2:AG30,COLUMN()),AG2:AG30,0)</f>
        <v>1</v>
      </c>
      <c r="R101" s="181"/>
      <c r="S101" s="181"/>
      <c r="T101" s="180">
        <f ca="1">MATCH(SMALL(AJ2:AJ32,COLUMN()),AJ2:AJ32,0)</f>
        <v>26</v>
      </c>
      <c r="U101" s="181"/>
      <c r="V101" s="181"/>
      <c r="W101" s="180">
        <f ca="1">MATCH(SMALL(AM2:AM35,COLUMN()),AM2:AM35,0)</f>
        <v>20</v>
      </c>
      <c r="X101" s="181"/>
      <c r="Y101" s="181"/>
      <c r="Z101" s="180">
        <f ca="1">MATCH(SMALL(AP2:AP38,COLUMN()),AP2:AP378,0)</f>
        <v>20</v>
      </c>
      <c r="AA101" s="181"/>
      <c r="AB101" s="181"/>
      <c r="AC101" s="61">
        <f ca="1">MATCH(SMALL(AS2:AS39,COLUMN()),AS2:AS39,0)</f>
        <v>2</v>
      </c>
      <c r="AD101" s="61">
        <f ca="1">MATCH(SMALL(AV2:AV42,COLUMN()),AV2:AV42,0)</f>
        <v>22</v>
      </c>
      <c r="AE101" s="61">
        <f ca="1">MATCH(SMALL(AY2:AY43,COLUMN()),AY2:AY43,0)</f>
        <v>30</v>
      </c>
      <c r="AF101" s="61">
        <f ca="1">MATCH(SMALL(BB2:BB44,COLUMN()),BB2:BB44,0)</f>
        <v>17</v>
      </c>
      <c r="AG101" s="61">
        <f ca="1">MATCH(SMALL(BE2:BE47,COLUMN()),BE2:BE47,0)</f>
        <v>26</v>
      </c>
      <c r="AH101" s="61">
        <f ca="1">MATCH(SMALL(BH2:BH48,COLUMN()),BH2:BH48,0)</f>
        <v>11</v>
      </c>
      <c r="AL101" s="29"/>
      <c r="AO101" s="29"/>
    </row>
    <row r="102" spans="1:41" ht="20.100000000000001" customHeight="1" x14ac:dyDescent="0.3">
      <c r="A102" s="61">
        <f ca="1">RAND()</f>
        <v>2.6180189516130103E-2</v>
      </c>
      <c r="B102" s="61">
        <v>2</v>
      </c>
      <c r="C102" s="63" t="s">
        <v>11</v>
      </c>
      <c r="D102" s="61"/>
      <c r="E102" s="63"/>
      <c r="F102" s="62"/>
      <c r="G102" s="62"/>
      <c r="H102" s="62"/>
      <c r="I102" s="62"/>
      <c r="J102" s="66"/>
      <c r="K102" s="180">
        <v>25</v>
      </c>
      <c r="L102" s="181"/>
      <c r="M102" s="181"/>
      <c r="N102" s="180">
        <v>26</v>
      </c>
      <c r="O102" s="181"/>
      <c r="P102" s="181"/>
      <c r="Q102" s="180">
        <v>29</v>
      </c>
      <c r="R102" s="181"/>
      <c r="S102" s="181"/>
      <c r="T102" s="180">
        <v>31</v>
      </c>
      <c r="U102" s="181"/>
      <c r="V102" s="181"/>
      <c r="W102" s="180">
        <v>34</v>
      </c>
      <c r="X102" s="181"/>
      <c r="Y102" s="181"/>
      <c r="Z102" s="180">
        <v>37</v>
      </c>
      <c r="AA102" s="181"/>
      <c r="AB102" s="181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">
      <c r="A103" s="61">
        <f t="shared" ref="A103:A120" ca="1" si="11">RAND()</f>
        <v>0.82328544535714621</v>
      </c>
      <c r="B103" s="61">
        <v>3</v>
      </c>
      <c r="C103" s="64" t="s">
        <v>12</v>
      </c>
      <c r="D103" s="61"/>
      <c r="E103" s="64"/>
      <c r="F103" s="65"/>
      <c r="G103" s="65"/>
      <c r="H103" s="65"/>
      <c r="I103" s="65"/>
      <c r="J103" s="66"/>
      <c r="K103" s="180" t="s">
        <v>0</v>
      </c>
      <c r="L103" s="181"/>
      <c r="M103" s="181"/>
      <c r="N103" s="181"/>
      <c r="O103" s="181"/>
      <c r="P103" s="181"/>
      <c r="Q103" s="181"/>
      <c r="R103" s="181"/>
      <c r="S103" s="181"/>
      <c r="T103" s="181"/>
      <c r="U103" s="181"/>
      <c r="V103" s="181"/>
      <c r="W103" s="181"/>
      <c r="X103" s="181"/>
      <c r="Y103" s="181"/>
      <c r="Z103" s="181"/>
      <c r="AA103" s="181"/>
      <c r="AB103" s="181"/>
      <c r="AC103" s="181"/>
      <c r="AD103" s="181"/>
      <c r="AE103" s="181"/>
      <c r="AF103" s="181"/>
      <c r="AG103" s="181"/>
      <c r="AH103" s="181"/>
    </row>
    <row r="104" spans="1:41" ht="20.100000000000001" customHeight="1" x14ac:dyDescent="0.3">
      <c r="A104" s="61">
        <f t="shared" ca="1" si="11"/>
        <v>4.2913213227524949E-2</v>
      </c>
      <c r="B104" s="61">
        <v>4</v>
      </c>
      <c r="C104" s="64" t="s">
        <v>13</v>
      </c>
      <c r="D104" s="61"/>
      <c r="E104" s="64"/>
      <c r="F104" s="65"/>
      <c r="G104" s="65"/>
      <c r="H104" s="65"/>
      <c r="I104" s="65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">
      <c r="A105" s="61">
        <f t="shared" ca="1" si="11"/>
        <v>0.18121697483164423</v>
      </c>
      <c r="B105" s="61">
        <v>5</v>
      </c>
      <c r="C105" s="64" t="s">
        <v>14</v>
      </c>
      <c r="D105" s="61"/>
      <c r="E105" s="64"/>
      <c r="F105" s="65"/>
      <c r="G105" s="65"/>
      <c r="H105" s="65"/>
      <c r="I105" s="65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">
      <c r="A106" s="61">
        <f t="shared" ca="1" si="11"/>
        <v>0.88966991220592639</v>
      </c>
      <c r="B106" s="61">
        <v>6</v>
      </c>
      <c r="C106" s="64" t="s">
        <v>15</v>
      </c>
      <c r="D106" s="61"/>
      <c r="E106" s="64"/>
      <c r="F106" s="65"/>
      <c r="G106" s="65"/>
      <c r="H106" s="65"/>
      <c r="I106" s="65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">
      <c r="A107" s="61">
        <f t="shared" ca="1" si="11"/>
        <v>0.41884209762174363</v>
      </c>
      <c r="B107" s="61">
        <v>7</v>
      </c>
      <c r="C107" s="64" t="s">
        <v>16</v>
      </c>
      <c r="D107" s="61"/>
      <c r="E107" s="64"/>
      <c r="F107" s="65"/>
      <c r="G107" s="65"/>
      <c r="H107" s="65"/>
      <c r="I107" s="65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">
      <c r="A108" s="61">
        <f t="shared" ca="1" si="11"/>
        <v>0.3363856287101098</v>
      </c>
      <c r="B108" s="61">
        <v>8</v>
      </c>
      <c r="C108" s="64" t="s">
        <v>17</v>
      </c>
      <c r="D108" s="61"/>
      <c r="E108" s="64"/>
      <c r="F108" s="65"/>
      <c r="G108" s="65"/>
      <c r="H108" s="65"/>
      <c r="I108" s="65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">
      <c r="A109" s="61">
        <f t="shared" ca="1" si="11"/>
        <v>2.1559734268624786E-2</v>
      </c>
      <c r="B109" s="61">
        <v>9</v>
      </c>
      <c r="C109" s="63" t="s">
        <v>18</v>
      </c>
      <c r="D109" s="61"/>
      <c r="E109" s="63"/>
      <c r="F109" s="62"/>
      <c r="G109" s="62"/>
      <c r="H109" s="62"/>
      <c r="I109" s="62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">
      <c r="A110" s="61">
        <f t="shared" ca="1" si="11"/>
        <v>0.34935662292892389</v>
      </c>
      <c r="B110" s="61">
        <v>10</v>
      </c>
      <c r="C110" s="63" t="s">
        <v>19</v>
      </c>
      <c r="D110" s="61"/>
      <c r="E110" s="63"/>
      <c r="F110" s="62"/>
      <c r="G110" s="62"/>
      <c r="H110" s="62"/>
      <c r="I110" s="6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">
      <c r="A111" s="61">
        <f t="shared" ca="1" si="11"/>
        <v>0.22074617348550185</v>
      </c>
      <c r="B111" s="61">
        <v>11</v>
      </c>
      <c r="C111" s="64" t="s">
        <v>20</v>
      </c>
      <c r="D111" s="61"/>
      <c r="E111" s="64"/>
      <c r="F111" s="65"/>
      <c r="G111" s="65"/>
      <c r="H111" s="65"/>
      <c r="I111" s="65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">
      <c r="A112" s="61">
        <f t="shared" ca="1" si="11"/>
        <v>0.93566430076629992</v>
      </c>
      <c r="B112" s="61">
        <v>12</v>
      </c>
      <c r="C112" s="64" t="s">
        <v>21</v>
      </c>
      <c r="D112" s="61"/>
      <c r="E112" s="64"/>
      <c r="F112" s="65"/>
      <c r="G112" s="65"/>
      <c r="H112" s="65"/>
      <c r="I112" s="65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">
      <c r="A113" s="61">
        <f t="shared" ca="1" si="11"/>
        <v>0.40165729283693252</v>
      </c>
      <c r="B113" s="61">
        <v>13</v>
      </c>
      <c r="C113" s="64" t="s">
        <v>22</v>
      </c>
      <c r="D113" s="61"/>
      <c r="E113" s="64"/>
      <c r="F113" s="65"/>
      <c r="G113" s="65"/>
      <c r="H113" s="65"/>
      <c r="I113" s="65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">
      <c r="A114" s="61">
        <f t="shared" ca="1" si="11"/>
        <v>0.82628430712187806</v>
      </c>
      <c r="B114" s="61">
        <v>14</v>
      </c>
      <c r="C114" s="64" t="s">
        <v>23</v>
      </c>
      <c r="D114" s="61"/>
      <c r="E114" s="64"/>
      <c r="F114" s="65"/>
      <c r="G114" s="65"/>
      <c r="H114" s="65"/>
      <c r="I114" s="65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">
      <c r="A115" s="61">
        <f t="shared" ca="1" si="11"/>
        <v>0.52676642030985132</v>
      </c>
      <c r="B115" s="61">
        <v>15</v>
      </c>
      <c r="C115" s="64" t="s">
        <v>1</v>
      </c>
      <c r="D115" s="61"/>
      <c r="E115" s="64"/>
      <c r="F115" s="65"/>
      <c r="G115" s="65"/>
      <c r="H115" s="65"/>
      <c r="I115" s="65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">
      <c r="A116" s="61">
        <f t="shared" ca="1" si="11"/>
        <v>0.77159772870292553</v>
      </c>
      <c r="B116" s="61">
        <v>16</v>
      </c>
      <c r="C116" s="64" t="s">
        <v>24</v>
      </c>
      <c r="D116" s="61"/>
      <c r="E116" s="64"/>
      <c r="F116" s="65"/>
      <c r="G116" s="65"/>
      <c r="H116" s="65"/>
      <c r="I116" s="65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">
      <c r="A117" s="61">
        <f t="shared" ca="1" si="11"/>
        <v>0.11291421900611742</v>
      </c>
      <c r="B117" s="61">
        <v>17</v>
      </c>
      <c r="C117" s="63" t="s">
        <v>25</v>
      </c>
      <c r="D117" s="61"/>
      <c r="E117" s="63"/>
      <c r="F117" s="62"/>
      <c r="G117" s="62"/>
      <c r="H117" s="62"/>
      <c r="I117" s="6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">
      <c r="A118" s="61">
        <f t="shared" ca="1" si="11"/>
        <v>2.4565432349066718E-2</v>
      </c>
      <c r="B118" s="61">
        <v>18</v>
      </c>
      <c r="C118" s="63" t="s">
        <v>26</v>
      </c>
      <c r="D118" s="61"/>
      <c r="E118" s="63"/>
      <c r="F118" s="62"/>
      <c r="G118" s="62"/>
      <c r="H118" s="62"/>
      <c r="I118" s="6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">
      <c r="A119" s="61">
        <f t="shared" ca="1" si="11"/>
        <v>0.93527532933801771</v>
      </c>
      <c r="B119" s="61">
        <v>19</v>
      </c>
      <c r="C119" s="64" t="s">
        <v>27</v>
      </c>
      <c r="D119" s="61"/>
      <c r="E119" s="64"/>
      <c r="F119" s="65"/>
      <c r="G119" s="65"/>
      <c r="H119" s="65"/>
      <c r="I119" s="65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">
      <c r="A120" s="61">
        <f t="shared" ca="1" si="11"/>
        <v>0.59938366772604934</v>
      </c>
      <c r="B120" s="61">
        <v>20</v>
      </c>
      <c r="C120" s="63" t="s">
        <v>28</v>
      </c>
      <c r="D120" s="61"/>
      <c r="E120" s="63"/>
      <c r="F120" s="62"/>
      <c r="G120" s="62"/>
      <c r="H120" s="62"/>
      <c r="I120" s="6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">
      <c r="A121" s="61">
        <f ca="1">RAND()</f>
        <v>0.69840908772068078</v>
      </c>
      <c r="B121" s="61">
        <v>21</v>
      </c>
      <c r="C121" s="61" t="s">
        <v>29</v>
      </c>
      <c r="D121" s="61"/>
      <c r="E121" s="61"/>
      <c r="F121" s="59"/>
      <c r="G121" s="59"/>
      <c r="H121" s="59"/>
      <c r="I121" s="59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">
      <c r="A122" s="61">
        <f ca="1">RAND()</f>
        <v>9.5285346459216935E-2</v>
      </c>
      <c r="B122" s="61">
        <v>22</v>
      </c>
      <c r="C122" s="61" t="s">
        <v>30</v>
      </c>
      <c r="D122" s="61"/>
      <c r="E122" s="61"/>
      <c r="F122" s="59"/>
      <c r="G122" s="59"/>
      <c r="H122" s="59"/>
      <c r="I122" s="59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">
      <c r="A123" s="61">
        <f t="shared" ref="A123:A125" ca="1" si="12">RAND()</f>
        <v>0.54162650186571015</v>
      </c>
      <c r="B123" s="61">
        <v>23</v>
      </c>
      <c r="C123" s="61" t="s">
        <v>4</v>
      </c>
      <c r="D123" s="61"/>
      <c r="E123" s="61"/>
      <c r="F123" s="59"/>
      <c r="G123" s="59"/>
      <c r="H123" s="59"/>
      <c r="I123" s="59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">
      <c r="A124" s="61">
        <f t="shared" ca="1" si="12"/>
        <v>0.8868916036364296</v>
      </c>
      <c r="B124" s="61">
        <v>24</v>
      </c>
      <c r="C124" s="61" t="s">
        <v>31</v>
      </c>
      <c r="D124" s="61"/>
      <c r="E124" s="61"/>
      <c r="F124" s="59"/>
      <c r="G124" s="59"/>
      <c r="H124" s="59"/>
      <c r="I124" s="59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">
      <c r="A125" s="61">
        <f t="shared" ca="1" si="12"/>
        <v>0.81480985474882628</v>
      </c>
      <c r="B125" s="61">
        <v>25</v>
      </c>
      <c r="C125" s="61" t="s">
        <v>8</v>
      </c>
      <c r="D125" s="61"/>
      <c r="E125" s="61"/>
      <c r="F125" s="59"/>
      <c r="G125" s="59"/>
      <c r="H125" s="59"/>
      <c r="I125" s="59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">
      <c r="A126" s="3"/>
      <c r="B126" s="3"/>
      <c r="C126" s="3"/>
      <c r="D126" s="3"/>
      <c r="E126" s="3"/>
    </row>
  </sheetData>
  <sheetProtection algorithmName="SHA-512" hashValue="UMmKj23PEawlLSD8Tt4qB3sPTaWoXOuGOrXSwHJoXz1umC7jo95LK5baCXKdLPBz5VOjr0WoiMwmWT5DGPNZ4Q==" saltValue="DiH2oaAm8h2P4t5RVREqzw==" spinCount="100000" sheet="1" objects="1" scenarios="1" selectLockedCells="1" selectUnlockedCells="1"/>
  <sortState columnSort="1" ref="E15:AB15">
    <sortCondition ref="B15"/>
  </sortState>
  <mergeCells count="91">
    <mergeCell ref="T17:V17"/>
    <mergeCell ref="W17:Y17"/>
    <mergeCell ref="Z17:AB17"/>
    <mergeCell ref="K18:M18"/>
    <mergeCell ref="N18:P18"/>
    <mergeCell ref="Q18:S18"/>
    <mergeCell ref="T18:V18"/>
    <mergeCell ref="W18:Y18"/>
    <mergeCell ref="Z18:AB18"/>
    <mergeCell ref="K103:AH103"/>
    <mergeCell ref="B9:AB9"/>
    <mergeCell ref="B10:D10"/>
    <mergeCell ref="B11:D11"/>
    <mergeCell ref="B12:D12"/>
    <mergeCell ref="B13:D13"/>
    <mergeCell ref="B14:D14"/>
    <mergeCell ref="B15:D15"/>
    <mergeCell ref="B16:AB16"/>
    <mergeCell ref="B17:J18"/>
    <mergeCell ref="Z101:AB101"/>
    <mergeCell ref="K102:M102"/>
    <mergeCell ref="N102:P102"/>
    <mergeCell ref="Q102:S102"/>
    <mergeCell ref="T102:V102"/>
    <mergeCell ref="W102:Y102"/>
    <mergeCell ref="Z102:AB102"/>
    <mergeCell ref="G101:J101"/>
    <mergeCell ref="K101:M101"/>
    <mergeCell ref="N101:P101"/>
    <mergeCell ref="Q101:S101"/>
    <mergeCell ref="T101:V101"/>
    <mergeCell ref="W101:Y101"/>
    <mergeCell ref="BE48:BE49"/>
    <mergeCell ref="BF48:BG49"/>
    <mergeCell ref="BH49:BH50"/>
    <mergeCell ref="BI49:BJ50"/>
    <mergeCell ref="A99:E99"/>
    <mergeCell ref="B100:E100"/>
    <mergeCell ref="AV43:AV44"/>
    <mergeCell ref="AW43:AX44"/>
    <mergeCell ref="AY44:AY45"/>
    <mergeCell ref="AZ44:BA45"/>
    <mergeCell ref="BB45:BB46"/>
    <mergeCell ref="BC45:BD46"/>
    <mergeCell ref="AM36:AM37"/>
    <mergeCell ref="AN36:AO37"/>
    <mergeCell ref="AP39:AP40"/>
    <mergeCell ref="AQ39:AR40"/>
    <mergeCell ref="AS40:AS41"/>
    <mergeCell ref="AT40:AU41"/>
    <mergeCell ref="AK33:AL34"/>
    <mergeCell ref="N27:P27"/>
    <mergeCell ref="Q27:S27"/>
    <mergeCell ref="T27:V27"/>
    <mergeCell ref="W27:Y27"/>
    <mergeCell ref="Z27:AB27"/>
    <mergeCell ref="AD28:AD29"/>
    <mergeCell ref="AE28:AF29"/>
    <mergeCell ref="AG31:AG32"/>
    <mergeCell ref="AH31:AI32"/>
    <mergeCell ref="AJ33:AJ34"/>
    <mergeCell ref="B28:K28"/>
    <mergeCell ref="B24:D24"/>
    <mergeCell ref="B25:AB25"/>
    <mergeCell ref="B26:J27"/>
    <mergeCell ref="K26:M26"/>
    <mergeCell ref="N26:P26"/>
    <mergeCell ref="Q26:S26"/>
    <mergeCell ref="T26:V26"/>
    <mergeCell ref="W26:Y26"/>
    <mergeCell ref="Z26:AB26"/>
    <mergeCell ref="K27:M27"/>
    <mergeCell ref="B19:D19"/>
    <mergeCell ref="B20:D20"/>
    <mergeCell ref="B21:D21"/>
    <mergeCell ref="B22:D22"/>
    <mergeCell ref="B23:D23"/>
    <mergeCell ref="E21:G21"/>
    <mergeCell ref="H21:J21"/>
    <mergeCell ref="K21:M21"/>
    <mergeCell ref="N21:P21"/>
    <mergeCell ref="Q17:S17"/>
    <mergeCell ref="K17:M17"/>
    <mergeCell ref="N17:P17"/>
    <mergeCell ref="B8:AB8"/>
    <mergeCell ref="I2:U4"/>
    <mergeCell ref="B4:H4"/>
    <mergeCell ref="V4:AB4"/>
    <mergeCell ref="B6:J7"/>
    <mergeCell ref="K6:S7"/>
    <mergeCell ref="T6:AB7"/>
  </mergeCells>
  <phoneticPr fontId="6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alea_cx_52_day">
                <anchor moveWithCells="1" sizeWithCells="1">
                  <from>
                    <xdr:col>1</xdr:col>
                    <xdr:colOff>9525</xdr:colOff>
                    <xdr:row>18</xdr:row>
                    <xdr:rowOff>76200</xdr:rowOff>
                  </from>
                  <to>
                    <xdr:col>4</xdr:col>
                    <xdr:colOff>238125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Home">
                <anchor moveWithCells="1" sizeWithCells="1">
                  <from>
                    <xdr:col>24</xdr:col>
                    <xdr:colOff>161925</xdr:colOff>
                    <xdr:row>18</xdr:row>
                    <xdr:rowOff>85725</xdr:rowOff>
                  </from>
                  <to>
                    <xdr:col>28</xdr:col>
                    <xdr:colOff>9525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Spinner 3">
              <controlPr defaultSize="0" autoPict="0">
                <anchor moveWithCells="1" sizeWithCells="1">
                  <from>
                    <xdr:col>28</xdr:col>
                    <xdr:colOff>104775</xdr:colOff>
                    <xdr:row>5</xdr:row>
                    <xdr:rowOff>76200</xdr:rowOff>
                  </from>
                  <to>
                    <xdr:col>28</xdr:col>
                    <xdr:colOff>371475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autoPageBreaks="0"/>
  </sheetPr>
  <dimension ref="A1:BK139"/>
  <sheetViews>
    <sheetView zoomScaleNormal="100" workbookViewId="0">
      <selection activeCell="AD19" sqref="AD19"/>
    </sheetView>
  </sheetViews>
  <sheetFormatPr baseColWidth="10" defaultColWidth="11.42578125" defaultRowHeight="17.25" x14ac:dyDescent="0.3"/>
  <cols>
    <col min="1" max="1" width="11.42578125" style="1"/>
    <col min="2" max="28" width="3.85546875" style="10" customWidth="1"/>
    <col min="29" max="29" width="11.42578125" style="1"/>
    <col min="30" max="37" width="11.42578125" style="2"/>
    <col min="38" max="38" width="11.42578125" style="4"/>
    <col min="39" max="39" width="11.42578125" style="6"/>
    <col min="40" max="40" width="11.42578125" style="2"/>
    <col min="41" max="41" width="11.42578125" style="4"/>
    <col min="42" max="43" width="11.42578125" style="2"/>
    <col min="44" max="44" width="11.42578125" style="4"/>
    <col min="45" max="46" width="11.42578125" style="2"/>
    <col min="47" max="47" width="11.42578125" style="4"/>
    <col min="48" max="49" width="11.42578125" style="2"/>
    <col min="50" max="50" width="11.42578125" style="4"/>
    <col min="51" max="52" width="11.42578125" style="2"/>
    <col min="53" max="53" width="11.42578125" style="4"/>
    <col min="54" max="55" width="11.42578125" style="2"/>
    <col min="56" max="56" width="11.42578125" style="4"/>
    <col min="57" max="58" width="11.42578125" style="2"/>
    <col min="59" max="59" width="11.42578125" style="4"/>
    <col min="60" max="61" width="11.42578125" style="2"/>
    <col min="62" max="62" width="11.42578125" style="4"/>
    <col min="63" max="16384" width="11.42578125" style="1"/>
  </cols>
  <sheetData>
    <row r="1" spans="2:63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2:63" ht="20.100000000000001" customHeight="1" x14ac:dyDescent="0.25">
      <c r="B2" s="22"/>
      <c r="C2" s="22"/>
      <c r="D2" s="22"/>
      <c r="E2" s="30"/>
      <c r="F2" s="30"/>
      <c r="G2" s="30"/>
      <c r="H2" s="30"/>
      <c r="I2" s="148" t="s">
        <v>140</v>
      </c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30"/>
      <c r="W2" s="30"/>
      <c r="X2" s="30"/>
      <c r="Y2" s="30"/>
      <c r="Z2" s="30"/>
      <c r="AA2" s="30"/>
      <c r="AB2" s="30"/>
      <c r="AD2" s="55">
        <f t="shared" ref="AD2:AD8" ca="1" si="0">RAND()</f>
        <v>0.99429346753715619</v>
      </c>
      <c r="AE2" s="55">
        <v>1</v>
      </c>
      <c r="AF2" s="55" t="s">
        <v>9</v>
      </c>
      <c r="AG2" s="55">
        <f t="shared" ref="AG2:AG8" ca="1" si="1">RAND()</f>
        <v>0.22790296564936563</v>
      </c>
      <c r="AH2" s="55">
        <v>1</v>
      </c>
      <c r="AI2" s="55" t="s">
        <v>9</v>
      </c>
      <c r="AJ2" s="55">
        <f t="shared" ref="AJ2:AJ8" ca="1" si="2">RAND()</f>
        <v>0.31826850582235833</v>
      </c>
      <c r="AK2" s="55">
        <v>1</v>
      </c>
      <c r="AL2" s="56" t="s">
        <v>9</v>
      </c>
      <c r="AM2" s="58">
        <f t="shared" ref="AM2:AM8" ca="1" si="3">RAND()</f>
        <v>0.54772777219783675</v>
      </c>
      <c r="AN2" s="55">
        <v>1</v>
      </c>
      <c r="AO2" s="56" t="s">
        <v>9</v>
      </c>
      <c r="AP2" s="55">
        <f t="shared" ref="AP2:AP8" ca="1" si="4">RAND()</f>
        <v>0.2697260185742979</v>
      </c>
      <c r="AQ2" s="55">
        <v>1</v>
      </c>
      <c r="AR2" s="56" t="s">
        <v>9</v>
      </c>
      <c r="AS2" s="55">
        <f t="shared" ref="AS2:AS8" ca="1" si="5">RAND()</f>
        <v>0.19415827834291144</v>
      </c>
      <c r="AT2" s="55">
        <v>1</v>
      </c>
      <c r="AU2" s="56" t="s">
        <v>9</v>
      </c>
      <c r="AV2" s="55">
        <f t="shared" ref="AV2:AV8" ca="1" si="6">RAND()</f>
        <v>0.72362248269487128</v>
      </c>
      <c r="AW2" s="55">
        <v>1</v>
      </c>
      <c r="AX2" s="56" t="s">
        <v>9</v>
      </c>
      <c r="AY2" s="55">
        <f t="shared" ref="AY2:AY8" ca="1" si="7">RAND()</f>
        <v>0.37229872085261262</v>
      </c>
      <c r="AZ2" s="55">
        <v>1</v>
      </c>
      <c r="BA2" s="56" t="s">
        <v>9</v>
      </c>
      <c r="BB2" s="55">
        <f t="shared" ref="BB2:BB8" ca="1" si="8">RAND()</f>
        <v>0.93002709890425761</v>
      </c>
      <c r="BC2" s="55">
        <v>1</v>
      </c>
      <c r="BD2" s="56" t="s">
        <v>9</v>
      </c>
      <c r="BE2" s="55">
        <f t="shared" ref="BE2:BE8" ca="1" si="9">RAND()</f>
        <v>0.67360121735650502</v>
      </c>
      <c r="BF2" s="55">
        <v>1</v>
      </c>
      <c r="BG2" s="56" t="s">
        <v>9</v>
      </c>
      <c r="BH2" s="55">
        <f t="shared" ref="BH2:BH8" ca="1" si="10">RAND()</f>
        <v>0.78811194058159173</v>
      </c>
      <c r="BI2" s="55">
        <v>1</v>
      </c>
      <c r="BJ2" s="56" t="s">
        <v>9</v>
      </c>
      <c r="BK2" s="7"/>
    </row>
    <row r="3" spans="2:63" ht="20.100000000000001" customHeight="1" x14ac:dyDescent="0.25">
      <c r="B3" s="30"/>
      <c r="C3" s="30"/>
      <c r="D3" s="30"/>
      <c r="E3" s="30"/>
      <c r="F3" s="30"/>
      <c r="G3" s="30"/>
      <c r="H3" s="30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30"/>
      <c r="W3" s="30"/>
      <c r="X3" s="30"/>
      <c r="Y3" s="30"/>
      <c r="Z3" s="30"/>
      <c r="AA3" s="30"/>
      <c r="AB3" s="30"/>
      <c r="AD3" s="55">
        <f t="shared" ca="1" si="0"/>
        <v>0.72261953034220516</v>
      </c>
      <c r="AE3" s="55">
        <v>2</v>
      </c>
      <c r="AF3" s="55" t="s">
        <v>10</v>
      </c>
      <c r="AG3" s="55">
        <f t="shared" ca="1" si="1"/>
        <v>0.63091413532467211</v>
      </c>
      <c r="AH3" s="55">
        <v>2</v>
      </c>
      <c r="AI3" s="55" t="s">
        <v>10</v>
      </c>
      <c r="AJ3" s="55">
        <f t="shared" ca="1" si="2"/>
        <v>8.9794189440687067E-2</v>
      </c>
      <c r="AK3" s="55">
        <v>2</v>
      </c>
      <c r="AL3" s="56" t="s">
        <v>10</v>
      </c>
      <c r="AM3" s="58">
        <f t="shared" ca="1" si="3"/>
        <v>0.88130467712189653</v>
      </c>
      <c r="AN3" s="55">
        <v>2</v>
      </c>
      <c r="AO3" s="56" t="s">
        <v>38</v>
      </c>
      <c r="AP3" s="55">
        <f t="shared" ca="1" si="4"/>
        <v>0.16558583979229691</v>
      </c>
      <c r="AQ3" s="55">
        <v>2</v>
      </c>
      <c r="AR3" s="56" t="s">
        <v>10</v>
      </c>
      <c r="AS3" s="55">
        <f t="shared" ca="1" si="5"/>
        <v>0.97836946852100093</v>
      </c>
      <c r="AT3" s="55">
        <v>2</v>
      </c>
      <c r="AU3" s="56" t="s">
        <v>38</v>
      </c>
      <c r="AV3" s="55">
        <f t="shared" ca="1" si="6"/>
        <v>0.96556309824763231</v>
      </c>
      <c r="AW3" s="55">
        <v>2</v>
      </c>
      <c r="AX3" s="56" t="s">
        <v>10</v>
      </c>
      <c r="AY3" s="55">
        <f t="shared" ca="1" si="7"/>
        <v>0.66136559141565188</v>
      </c>
      <c r="AZ3" s="55">
        <v>2</v>
      </c>
      <c r="BA3" s="56" t="s">
        <v>38</v>
      </c>
      <c r="BB3" s="55">
        <f t="shared" ca="1" si="8"/>
        <v>0.63180064815238013</v>
      </c>
      <c r="BC3" s="55">
        <v>2</v>
      </c>
      <c r="BD3" s="56" t="s">
        <v>10</v>
      </c>
      <c r="BE3" s="55">
        <f t="shared" ca="1" si="9"/>
        <v>0.20051997772498442</v>
      </c>
      <c r="BF3" s="55">
        <v>2</v>
      </c>
      <c r="BG3" s="56" t="s">
        <v>38</v>
      </c>
      <c r="BH3" s="55">
        <f t="shared" ca="1" si="10"/>
        <v>0.62183429756803177</v>
      </c>
      <c r="BI3" s="55">
        <v>2</v>
      </c>
      <c r="BJ3" s="56" t="s">
        <v>10</v>
      </c>
    </row>
    <row r="4" spans="2:63" ht="20.100000000000001" customHeight="1" x14ac:dyDescent="0.25">
      <c r="B4" s="150" t="s">
        <v>84</v>
      </c>
      <c r="C4" s="150"/>
      <c r="D4" s="150"/>
      <c r="E4" s="150"/>
      <c r="F4" s="150"/>
      <c r="G4" s="150"/>
      <c r="H4" s="150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51" t="s">
        <v>84</v>
      </c>
      <c r="W4" s="151"/>
      <c r="X4" s="151"/>
      <c r="Y4" s="151"/>
      <c r="Z4" s="151"/>
      <c r="AA4" s="151"/>
      <c r="AB4" s="151"/>
      <c r="AD4" s="55">
        <f t="shared" ca="1" si="0"/>
        <v>0.85986361280281465</v>
      </c>
      <c r="AE4" s="55">
        <v>3</v>
      </c>
      <c r="AF4" s="55" t="s">
        <v>11</v>
      </c>
      <c r="AG4" s="55">
        <f t="shared" ca="1" si="1"/>
        <v>0.22332715860414643</v>
      </c>
      <c r="AH4" s="55">
        <v>3</v>
      </c>
      <c r="AI4" s="55" t="s">
        <v>11</v>
      </c>
      <c r="AJ4" s="55">
        <f t="shared" ca="1" si="2"/>
        <v>0.57296714003520444</v>
      </c>
      <c r="AK4" s="55">
        <v>3</v>
      </c>
      <c r="AL4" s="56" t="s">
        <v>11</v>
      </c>
      <c r="AM4" s="58">
        <f t="shared" ca="1" si="3"/>
        <v>2.8756738407590299E-2</v>
      </c>
      <c r="AN4" s="55">
        <v>3</v>
      </c>
      <c r="AO4" s="56" t="s">
        <v>10</v>
      </c>
      <c r="AP4" s="55">
        <f t="shared" ca="1" si="4"/>
        <v>0.73558859704289137</v>
      </c>
      <c r="AQ4" s="55">
        <v>3</v>
      </c>
      <c r="AR4" s="56" t="s">
        <v>11</v>
      </c>
      <c r="AS4" s="55">
        <f t="shared" ca="1" si="5"/>
        <v>0.11447943958285001</v>
      </c>
      <c r="AT4" s="55">
        <v>3</v>
      </c>
      <c r="AU4" s="56" t="s">
        <v>10</v>
      </c>
      <c r="AV4" s="55">
        <f t="shared" ca="1" si="6"/>
        <v>0.51992339384014286</v>
      </c>
      <c r="AW4" s="55">
        <v>3</v>
      </c>
      <c r="AX4" s="56" t="s">
        <v>65</v>
      </c>
      <c r="AY4" s="55">
        <f t="shared" ca="1" si="7"/>
        <v>0.15530119847859758</v>
      </c>
      <c r="AZ4" s="55">
        <v>3</v>
      </c>
      <c r="BA4" s="56" t="s">
        <v>10</v>
      </c>
      <c r="BB4" s="55">
        <f t="shared" ca="1" si="8"/>
        <v>0.18773898738910866</v>
      </c>
      <c r="BC4" s="55">
        <v>3</v>
      </c>
      <c r="BD4" s="56" t="s">
        <v>65</v>
      </c>
      <c r="BE4" s="55">
        <f t="shared" ca="1" si="9"/>
        <v>0.15839907938648567</v>
      </c>
      <c r="BF4" s="55">
        <v>3</v>
      </c>
      <c r="BG4" s="56" t="s">
        <v>10</v>
      </c>
      <c r="BH4" s="55">
        <f t="shared" ca="1" si="10"/>
        <v>0.71278601268677022</v>
      </c>
      <c r="BI4" s="55">
        <v>3</v>
      </c>
      <c r="BJ4" s="56" t="s">
        <v>65</v>
      </c>
    </row>
    <row r="5" spans="2:63" ht="9.9499999999999993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D5" s="55">
        <f t="shared" ca="1" si="0"/>
        <v>0.25908460027215197</v>
      </c>
      <c r="AE5" s="55">
        <v>4</v>
      </c>
      <c r="AF5" s="55" t="s">
        <v>12</v>
      </c>
      <c r="AG5" s="55">
        <f t="shared" ca="1" si="1"/>
        <v>0.85085817709097022</v>
      </c>
      <c r="AH5" s="55">
        <v>4</v>
      </c>
      <c r="AI5" s="55" t="s">
        <v>12</v>
      </c>
      <c r="AJ5" s="55">
        <f t="shared" ca="1" si="2"/>
        <v>0.93079380415904689</v>
      </c>
      <c r="AK5" s="55">
        <v>4</v>
      </c>
      <c r="AL5" s="56" t="s">
        <v>12</v>
      </c>
      <c r="AM5" s="58">
        <f t="shared" ca="1" si="3"/>
        <v>0.12152399832910898</v>
      </c>
      <c r="AN5" s="55">
        <v>4</v>
      </c>
      <c r="AO5" s="56" t="s">
        <v>39</v>
      </c>
      <c r="AP5" s="55">
        <f t="shared" ca="1" si="4"/>
        <v>0.1538341747244093</v>
      </c>
      <c r="AQ5" s="55">
        <v>4</v>
      </c>
      <c r="AR5" s="56" t="s">
        <v>39</v>
      </c>
      <c r="AS5" s="55">
        <f t="shared" ca="1" si="5"/>
        <v>0.26389914976589057</v>
      </c>
      <c r="AT5" s="55">
        <v>4</v>
      </c>
      <c r="AU5" s="56" t="s">
        <v>39</v>
      </c>
      <c r="AV5" s="55">
        <f t="shared" ca="1" si="6"/>
        <v>0.77980169540680333</v>
      </c>
      <c r="AW5" s="55">
        <v>4</v>
      </c>
      <c r="AX5" s="56" t="s">
        <v>11</v>
      </c>
      <c r="AY5" s="55">
        <f t="shared" ca="1" si="7"/>
        <v>0.24133698024498396</v>
      </c>
      <c r="AZ5" s="55">
        <v>4</v>
      </c>
      <c r="BA5" s="56" t="s">
        <v>39</v>
      </c>
      <c r="BB5" s="55">
        <f t="shared" ca="1" si="8"/>
        <v>0.37977913106229144</v>
      </c>
      <c r="BC5" s="55">
        <v>4</v>
      </c>
      <c r="BD5" s="56" t="s">
        <v>11</v>
      </c>
      <c r="BE5" s="55">
        <f t="shared" ca="1" si="9"/>
        <v>0.45091567284787359</v>
      </c>
      <c r="BF5" s="55">
        <v>4</v>
      </c>
      <c r="BG5" s="56" t="s">
        <v>39</v>
      </c>
      <c r="BH5" s="55">
        <f t="shared" ca="1" si="10"/>
        <v>0.6957335275382458</v>
      </c>
      <c r="BI5" s="55">
        <v>4</v>
      </c>
      <c r="BJ5" s="56" t="s">
        <v>11</v>
      </c>
    </row>
    <row r="6" spans="2:63" ht="20.100000000000001" customHeight="1" x14ac:dyDescent="0.25">
      <c r="B6" s="229" t="str">
        <f>HOME!F11</f>
        <v>RESTRICTED CRYPTO</v>
      </c>
      <c r="C6" s="230"/>
      <c r="D6" s="230"/>
      <c r="E6" s="230"/>
      <c r="F6" s="230"/>
      <c r="G6" s="230"/>
      <c r="H6" s="230"/>
      <c r="I6" s="230"/>
      <c r="J6" s="231"/>
      <c r="K6" s="235" t="str">
        <f ca="1">CHAR(RANDBETWEEN(65,90))&amp;CHAR(RANDBETWEEN(65,90))&amp;CHAR(RANDBETWEEN(65,90))&amp;CHAR(RANDBETWEEN(65,90))&amp;CHAR(RANDBETWEEN(65,90))</f>
        <v>WMMJF</v>
      </c>
      <c r="L6" s="235"/>
      <c r="M6" s="235"/>
      <c r="N6" s="235"/>
      <c r="O6" s="235"/>
      <c r="P6" s="235"/>
      <c r="Q6" s="235"/>
      <c r="R6" s="235"/>
      <c r="S6" s="235"/>
      <c r="T6" s="270" t="str">
        <f>HOME!F10</f>
        <v>March</v>
      </c>
      <c r="U6" s="271"/>
      <c r="V6" s="271"/>
      <c r="W6" s="271"/>
      <c r="X6" s="271"/>
      <c r="Y6" s="274">
        <f>HOME!H10</f>
        <v>2020</v>
      </c>
      <c r="Z6" s="274"/>
      <c r="AA6" s="274"/>
      <c r="AB6" s="275"/>
      <c r="AD6" s="55">
        <f t="shared" ca="1" si="0"/>
        <v>0.6199506787554161</v>
      </c>
      <c r="AE6" s="55">
        <v>5</v>
      </c>
      <c r="AF6" s="55" t="s">
        <v>13</v>
      </c>
      <c r="AG6" s="55">
        <f t="shared" ca="1" si="1"/>
        <v>0.10333495628369738</v>
      </c>
      <c r="AH6" s="55">
        <v>5</v>
      </c>
      <c r="AI6" s="55" t="s">
        <v>13</v>
      </c>
      <c r="AJ6" s="55">
        <f t="shared" ca="1" si="2"/>
        <v>0.96651436958643766</v>
      </c>
      <c r="AK6" s="55">
        <v>5</v>
      </c>
      <c r="AL6" s="56" t="s">
        <v>13</v>
      </c>
      <c r="AM6" s="58">
        <f t="shared" ca="1" si="3"/>
        <v>0.93507378801487628</v>
      </c>
      <c r="AN6" s="55">
        <v>5</v>
      </c>
      <c r="AO6" s="56" t="s">
        <v>11</v>
      </c>
      <c r="AP6" s="55">
        <f t="shared" ca="1" si="4"/>
        <v>0.84058727207886597</v>
      </c>
      <c r="AQ6" s="55">
        <v>5</v>
      </c>
      <c r="AR6" s="56" t="s">
        <v>12</v>
      </c>
      <c r="AS6" s="55">
        <f t="shared" ca="1" si="5"/>
        <v>0.23444228051009175</v>
      </c>
      <c r="AT6" s="55">
        <v>5</v>
      </c>
      <c r="AU6" s="56" t="s">
        <v>11</v>
      </c>
      <c r="AV6" s="55">
        <f t="shared" ca="1" si="6"/>
        <v>0.69893420304081511</v>
      </c>
      <c r="AW6" s="55">
        <v>5</v>
      </c>
      <c r="AX6" s="56" t="s">
        <v>12</v>
      </c>
      <c r="AY6" s="55">
        <f t="shared" ca="1" si="7"/>
        <v>0.99167620705659354</v>
      </c>
      <c r="AZ6" s="55">
        <v>5</v>
      </c>
      <c r="BA6" s="56" t="s">
        <v>11</v>
      </c>
      <c r="BB6" s="55">
        <f t="shared" ca="1" si="8"/>
        <v>0.78751845096655659</v>
      </c>
      <c r="BC6" s="55">
        <v>5</v>
      </c>
      <c r="BD6" s="56" t="s">
        <v>72</v>
      </c>
      <c r="BE6" s="55">
        <f t="shared" ca="1" si="9"/>
        <v>0.61188491827842695</v>
      </c>
      <c r="BF6" s="55">
        <v>5</v>
      </c>
      <c r="BG6" s="56" t="s">
        <v>11</v>
      </c>
      <c r="BH6" s="55">
        <f t="shared" ca="1" si="10"/>
        <v>0.96672778918601987</v>
      </c>
      <c r="BI6" s="55">
        <v>5</v>
      </c>
      <c r="BJ6" s="56" t="s">
        <v>72</v>
      </c>
    </row>
    <row r="7" spans="2:63" ht="20.100000000000001" customHeight="1" x14ac:dyDescent="0.25">
      <c r="B7" s="232"/>
      <c r="C7" s="233"/>
      <c r="D7" s="233"/>
      <c r="E7" s="233"/>
      <c r="F7" s="233"/>
      <c r="G7" s="233"/>
      <c r="H7" s="233"/>
      <c r="I7" s="233"/>
      <c r="J7" s="234"/>
      <c r="K7" s="236"/>
      <c r="L7" s="236"/>
      <c r="M7" s="236"/>
      <c r="N7" s="236"/>
      <c r="O7" s="236"/>
      <c r="P7" s="236"/>
      <c r="Q7" s="236"/>
      <c r="R7" s="236"/>
      <c r="S7" s="236"/>
      <c r="T7" s="272"/>
      <c r="U7" s="273"/>
      <c r="V7" s="273"/>
      <c r="W7" s="273"/>
      <c r="X7" s="273"/>
      <c r="Y7" s="276"/>
      <c r="Z7" s="276"/>
      <c r="AA7" s="276"/>
      <c r="AB7" s="277"/>
      <c r="AD7" s="55">
        <f t="shared" ca="1" si="0"/>
        <v>0.14496395776981863</v>
      </c>
      <c r="AE7" s="55">
        <v>6</v>
      </c>
      <c r="AF7" s="55" t="s">
        <v>14</v>
      </c>
      <c r="AG7" s="55">
        <f t="shared" ca="1" si="1"/>
        <v>0.30789690628797695</v>
      </c>
      <c r="AH7" s="55">
        <v>6</v>
      </c>
      <c r="AI7" s="55" t="s">
        <v>14</v>
      </c>
      <c r="AJ7" s="55">
        <f t="shared" ca="1" si="2"/>
        <v>0.76855137468915047</v>
      </c>
      <c r="AK7" s="55">
        <v>6</v>
      </c>
      <c r="AL7" s="56" t="s">
        <v>32</v>
      </c>
      <c r="AM7" s="58">
        <f t="shared" ca="1" si="3"/>
        <v>0.20636776479248087</v>
      </c>
      <c r="AN7" s="55">
        <v>6</v>
      </c>
      <c r="AO7" s="56" t="s">
        <v>32</v>
      </c>
      <c r="AP7" s="55">
        <f t="shared" ca="1" si="4"/>
        <v>0.76909019014867774</v>
      </c>
      <c r="AQ7" s="55">
        <v>6</v>
      </c>
      <c r="AR7" s="56" t="s">
        <v>13</v>
      </c>
      <c r="AS7" s="55">
        <f t="shared" ca="1" si="5"/>
        <v>0.21448044150631818</v>
      </c>
      <c r="AT7" s="55">
        <v>6</v>
      </c>
      <c r="AU7" s="56" t="s">
        <v>32</v>
      </c>
      <c r="AV7" s="55">
        <f t="shared" ca="1" si="6"/>
        <v>0.2893398820229276</v>
      </c>
      <c r="AW7" s="55">
        <v>6</v>
      </c>
      <c r="AX7" s="56" t="s">
        <v>32</v>
      </c>
      <c r="AY7" s="55">
        <f t="shared" ca="1" si="7"/>
        <v>0.18231173633201014</v>
      </c>
      <c r="AZ7" s="55">
        <v>6</v>
      </c>
      <c r="BA7" s="56" t="s">
        <v>32</v>
      </c>
      <c r="BB7" s="55">
        <f t="shared" ca="1" si="8"/>
        <v>0.75980413033729022</v>
      </c>
      <c r="BC7" s="55">
        <v>6</v>
      </c>
      <c r="BD7" s="56" t="s">
        <v>12</v>
      </c>
      <c r="BE7" s="55">
        <f t="shared" ca="1" si="9"/>
        <v>0.6006957308812525</v>
      </c>
      <c r="BF7" s="55">
        <v>6</v>
      </c>
      <c r="BG7" s="56" t="s">
        <v>32</v>
      </c>
      <c r="BH7" s="55">
        <f t="shared" ca="1" si="10"/>
        <v>0.81580654119555585</v>
      </c>
      <c r="BI7" s="55">
        <v>6</v>
      </c>
      <c r="BJ7" s="56" t="s">
        <v>12</v>
      </c>
    </row>
    <row r="8" spans="2:63" ht="20.100000000000001" customHeight="1" x14ac:dyDescent="0.25">
      <c r="B8" s="194" t="s">
        <v>89</v>
      </c>
      <c r="C8" s="237"/>
      <c r="D8" s="237"/>
      <c r="E8" s="237"/>
      <c r="F8" s="237"/>
      <c r="G8" s="237"/>
      <c r="H8" s="237"/>
      <c r="I8" s="237"/>
      <c r="J8" s="237"/>
      <c r="K8" s="237"/>
      <c r="L8" s="237"/>
      <c r="M8" s="237"/>
      <c r="N8" s="237"/>
      <c r="O8" s="237"/>
      <c r="P8" s="237"/>
      <c r="Q8" s="237"/>
      <c r="R8" s="237"/>
      <c r="S8" s="237"/>
      <c r="T8" s="237"/>
      <c r="U8" s="237"/>
      <c r="V8" s="237"/>
      <c r="W8" s="237"/>
      <c r="X8" s="237"/>
      <c r="Y8" s="237"/>
      <c r="Z8" s="237"/>
      <c r="AA8" s="237"/>
      <c r="AB8" s="238"/>
      <c r="AD8" s="55">
        <f t="shared" ca="1" si="0"/>
        <v>0.25712026499584262</v>
      </c>
      <c r="AE8" s="55">
        <v>7</v>
      </c>
      <c r="AF8" s="55" t="s">
        <v>15</v>
      </c>
      <c r="AG8" s="55">
        <f t="shared" ca="1" si="1"/>
        <v>0.10158358228275621</v>
      </c>
      <c r="AH8" s="55">
        <v>7</v>
      </c>
      <c r="AI8" s="55" t="s">
        <v>15</v>
      </c>
      <c r="AJ8" s="55">
        <f t="shared" ca="1" si="2"/>
        <v>0.52231074564607516</v>
      </c>
      <c r="AK8" s="55">
        <v>7</v>
      </c>
      <c r="AL8" s="56" t="s">
        <v>14</v>
      </c>
      <c r="AM8" s="58">
        <f t="shared" ca="1" si="3"/>
        <v>0.74032400924711839</v>
      </c>
      <c r="AN8" s="55">
        <v>7</v>
      </c>
      <c r="AO8" s="56" t="s">
        <v>12</v>
      </c>
      <c r="AP8" s="55">
        <f t="shared" ca="1" si="4"/>
        <v>0.14671394453887321</v>
      </c>
      <c r="AQ8" s="55">
        <v>7</v>
      </c>
      <c r="AR8" s="56" t="s">
        <v>54</v>
      </c>
      <c r="AS8" s="55">
        <f t="shared" ca="1" si="5"/>
        <v>0.97066784598879152</v>
      </c>
      <c r="AT8" s="55">
        <v>7</v>
      </c>
      <c r="AU8" s="56" t="s">
        <v>12</v>
      </c>
      <c r="AV8" s="55">
        <f t="shared" ca="1" si="6"/>
        <v>7.6916127404864199E-2</v>
      </c>
      <c r="AW8" s="55">
        <v>7</v>
      </c>
      <c r="AX8" s="56" t="s">
        <v>13</v>
      </c>
      <c r="AY8" s="55">
        <f t="shared" ca="1" si="7"/>
        <v>0.83928327596618546</v>
      </c>
      <c r="AZ8" s="55">
        <v>7</v>
      </c>
      <c r="BA8" s="56" t="s">
        <v>12</v>
      </c>
      <c r="BB8" s="55">
        <f t="shared" ca="1" si="8"/>
        <v>0.17645763990197849</v>
      </c>
      <c r="BC8" s="55">
        <v>7</v>
      </c>
      <c r="BD8" s="56" t="s">
        <v>13</v>
      </c>
      <c r="BE8" s="55">
        <f t="shared" ca="1" si="9"/>
        <v>0.83626588312492245</v>
      </c>
      <c r="BF8" s="55">
        <v>7</v>
      </c>
      <c r="BG8" s="56" t="s">
        <v>12</v>
      </c>
      <c r="BH8" s="55">
        <f t="shared" ca="1" si="10"/>
        <v>0.54664316658544365</v>
      </c>
      <c r="BI8" s="55">
        <v>7</v>
      </c>
      <c r="BJ8" s="56" t="s">
        <v>54</v>
      </c>
    </row>
    <row r="9" spans="2:63" ht="20.100000000000001" customHeight="1" x14ac:dyDescent="0.25">
      <c r="B9" s="229" t="s">
        <v>0</v>
      </c>
      <c r="C9" s="239"/>
      <c r="D9" s="239"/>
      <c r="E9" s="239"/>
      <c r="F9" s="239"/>
      <c r="G9" s="239"/>
      <c r="H9" s="239"/>
      <c r="I9" s="239"/>
      <c r="J9" s="240"/>
      <c r="K9" s="203">
        <v>25</v>
      </c>
      <c r="L9" s="204"/>
      <c r="M9" s="205"/>
      <c r="N9" s="203">
        <v>26</v>
      </c>
      <c r="O9" s="204"/>
      <c r="P9" s="205"/>
      <c r="Q9" s="203">
        <v>29</v>
      </c>
      <c r="R9" s="204"/>
      <c r="S9" s="205"/>
      <c r="T9" s="203">
        <v>31</v>
      </c>
      <c r="U9" s="204"/>
      <c r="V9" s="205"/>
      <c r="W9" s="203">
        <v>34</v>
      </c>
      <c r="X9" s="204"/>
      <c r="Y9" s="205"/>
      <c r="Z9" s="203">
        <v>37</v>
      </c>
      <c r="AA9" s="204"/>
      <c r="AB9" s="205"/>
      <c r="AD9" s="55">
        <f t="shared" ref="AD9:AD27" ca="1" si="11">RAND()</f>
        <v>0.200179142769776</v>
      </c>
      <c r="AE9" s="55">
        <v>8</v>
      </c>
      <c r="AF9" s="55" t="s">
        <v>16</v>
      </c>
      <c r="AG9" s="55">
        <f t="shared" ref="AG9:AG30" ca="1" si="12">RAND()</f>
        <v>5.1617929892829539E-2</v>
      </c>
      <c r="AH9" s="55">
        <v>8</v>
      </c>
      <c r="AI9" s="55" t="s">
        <v>16</v>
      </c>
      <c r="AJ9" s="55">
        <f t="shared" ref="AJ9:AJ32" ca="1" si="13">RAND()</f>
        <v>0.84988626925114175</v>
      </c>
      <c r="AK9" s="55">
        <v>8</v>
      </c>
      <c r="AL9" s="56" t="s">
        <v>15</v>
      </c>
      <c r="AM9" s="58">
        <f t="shared" ref="AM9:AM35" ca="1" si="14">RAND()</f>
        <v>0.91424490816164039</v>
      </c>
      <c r="AN9" s="55">
        <v>8</v>
      </c>
      <c r="AO9" s="56" t="s">
        <v>33</v>
      </c>
      <c r="AP9" s="55">
        <f t="shared" ref="AP9:AP38" ca="1" si="15">RAND()</f>
        <v>0.82012961762626391</v>
      </c>
      <c r="AQ9" s="55">
        <v>8</v>
      </c>
      <c r="AR9" s="56" t="s">
        <v>14</v>
      </c>
      <c r="AS9" s="55">
        <f t="shared" ref="AS9:AS39" ca="1" si="16">RAND()</f>
        <v>2.8141104411740447E-2</v>
      </c>
      <c r="AT9" s="55">
        <v>8</v>
      </c>
      <c r="AU9" s="56" t="s">
        <v>33</v>
      </c>
      <c r="AV9" s="55">
        <f t="shared" ref="AV9:AV42" ca="1" si="17">RAND()</f>
        <v>0.27844865903134686</v>
      </c>
      <c r="AW9" s="55">
        <v>8</v>
      </c>
      <c r="AX9" s="56" t="s">
        <v>14</v>
      </c>
      <c r="AY9" s="55">
        <f t="shared" ref="AY9:AY43" ca="1" si="18">RAND()</f>
        <v>0.95401963575023929</v>
      </c>
      <c r="AZ9" s="55">
        <v>8</v>
      </c>
      <c r="BA9" s="56" t="s">
        <v>33</v>
      </c>
      <c r="BB9" s="55">
        <f t="shared" ref="BB9:BB44" ca="1" si="19">RAND()</f>
        <v>9.7525995788963926E-2</v>
      </c>
      <c r="BC9" s="55">
        <v>8</v>
      </c>
      <c r="BD9" s="56" t="s">
        <v>33</v>
      </c>
      <c r="BE9" s="55">
        <f t="shared" ref="BE9:BE47" ca="1" si="20">RAND()</f>
        <v>0.67362281034813887</v>
      </c>
      <c r="BF9" s="55">
        <v>8</v>
      </c>
      <c r="BG9" s="56" t="s">
        <v>33</v>
      </c>
      <c r="BH9" s="55">
        <f t="shared" ref="BH9:BH48" ca="1" si="21">RAND()</f>
        <v>0.41053748516742739</v>
      </c>
      <c r="BI9" s="55">
        <v>8</v>
      </c>
      <c r="BJ9" s="56" t="s">
        <v>13</v>
      </c>
    </row>
    <row r="10" spans="2:63" ht="20.100000000000001" customHeight="1" x14ac:dyDescent="0.25">
      <c r="B10" s="241"/>
      <c r="C10" s="242"/>
      <c r="D10" s="242"/>
      <c r="E10" s="242"/>
      <c r="F10" s="242"/>
      <c r="G10" s="242"/>
      <c r="H10" s="242"/>
      <c r="I10" s="242"/>
      <c r="J10" s="243"/>
      <c r="K10" s="203" t="str">
        <f ca="1">VLOOKUP(K101,AE2:AF27,2,FALSE)</f>
        <v>D</v>
      </c>
      <c r="L10" s="247"/>
      <c r="M10" s="166"/>
      <c r="N10" s="203" t="str">
        <f ca="1">VLOOKUP(N101,AE2:AF27,2,FALSE)</f>
        <v>X</v>
      </c>
      <c r="O10" s="195"/>
      <c r="P10" s="196"/>
      <c r="Q10" s="203" t="str">
        <f ca="1">VLOOKUP(Q101,AH2:AI30,2,FALSE)</f>
        <v>Y</v>
      </c>
      <c r="R10" s="195"/>
      <c r="S10" s="196"/>
      <c r="T10" s="203" t="str">
        <f ca="1">VLOOKUP(T101,AK2:AL32,2,FALSE)</f>
        <v>I</v>
      </c>
      <c r="U10" s="195"/>
      <c r="V10" s="196"/>
      <c r="W10" s="203" t="str">
        <f ca="1">VLOOKUP(W101,AN2:AO35,2,FALSE)</f>
        <v>D</v>
      </c>
      <c r="X10" s="195"/>
      <c r="Y10" s="196"/>
      <c r="Z10" s="203" t="str">
        <f ca="1">VLOOKUP(Z101,AQ2:AR38,2,FALSE)</f>
        <v>N</v>
      </c>
      <c r="AA10" s="247"/>
      <c r="AB10" s="166"/>
      <c r="AD10" s="55">
        <f t="shared" ca="1" si="11"/>
        <v>0.15522043082322656</v>
      </c>
      <c r="AE10" s="55">
        <v>9</v>
      </c>
      <c r="AF10" s="55" t="s">
        <v>17</v>
      </c>
      <c r="AG10" s="55">
        <f t="shared" ca="1" si="12"/>
        <v>0.62717811278144597</v>
      </c>
      <c r="AH10" s="55">
        <v>9</v>
      </c>
      <c r="AI10" s="55" t="s">
        <v>17</v>
      </c>
      <c r="AJ10" s="55">
        <f t="shared" ca="1" si="13"/>
        <v>8.7815607509552862E-2</v>
      </c>
      <c r="AK10" s="55">
        <v>9</v>
      </c>
      <c r="AL10" s="56" t="s">
        <v>16</v>
      </c>
      <c r="AM10" s="58">
        <f t="shared" ca="1" si="14"/>
        <v>0.68827080200410384</v>
      </c>
      <c r="AN10" s="55">
        <v>9</v>
      </c>
      <c r="AO10" s="56" t="s">
        <v>13</v>
      </c>
      <c r="AP10" s="55">
        <f t="shared" ca="1" si="15"/>
        <v>0.62531357419980615</v>
      </c>
      <c r="AQ10" s="55">
        <v>9</v>
      </c>
      <c r="AR10" s="56" t="s">
        <v>15</v>
      </c>
      <c r="AS10" s="55">
        <f t="shared" ca="1" si="16"/>
        <v>0.15779270894021957</v>
      </c>
      <c r="AT10" s="55">
        <v>9</v>
      </c>
      <c r="AU10" s="56" t="s">
        <v>13</v>
      </c>
      <c r="AV10" s="55">
        <f t="shared" ca="1" si="17"/>
        <v>0.22421501705665237</v>
      </c>
      <c r="AW10" s="55">
        <v>9</v>
      </c>
      <c r="AX10" s="56" t="s">
        <v>59</v>
      </c>
      <c r="AY10" s="55">
        <f t="shared" ca="1" si="18"/>
        <v>0.80572361722849017</v>
      </c>
      <c r="AZ10" s="55">
        <v>9</v>
      </c>
      <c r="BA10" s="56" t="s">
        <v>13</v>
      </c>
      <c r="BB10" s="55">
        <f t="shared" ca="1" si="19"/>
        <v>0.80465867698283533</v>
      </c>
      <c r="BC10" s="55">
        <v>9</v>
      </c>
      <c r="BD10" s="56" t="s">
        <v>14</v>
      </c>
      <c r="BE10" s="55">
        <f t="shared" ca="1" si="20"/>
        <v>0.46525924027887544</v>
      </c>
      <c r="BF10" s="55">
        <v>9</v>
      </c>
      <c r="BG10" s="56" t="s">
        <v>13</v>
      </c>
      <c r="BH10" s="55">
        <f t="shared" ca="1" si="21"/>
        <v>0.69879628172670327</v>
      </c>
      <c r="BI10" s="55">
        <v>9</v>
      </c>
      <c r="BJ10" s="56" t="s">
        <v>59</v>
      </c>
    </row>
    <row r="11" spans="2:63" ht="20.100000000000001" customHeight="1" x14ac:dyDescent="0.25">
      <c r="B11" s="241"/>
      <c r="C11" s="242"/>
      <c r="D11" s="242"/>
      <c r="E11" s="242"/>
      <c r="F11" s="242"/>
      <c r="G11" s="242"/>
      <c r="H11" s="242"/>
      <c r="I11" s="242"/>
      <c r="J11" s="243"/>
      <c r="K11" s="203">
        <v>38</v>
      </c>
      <c r="L11" s="247"/>
      <c r="M11" s="166"/>
      <c r="N11" s="203">
        <v>41</v>
      </c>
      <c r="O11" s="195"/>
      <c r="P11" s="196"/>
      <c r="Q11" s="203">
        <v>42</v>
      </c>
      <c r="R11" s="195"/>
      <c r="S11" s="196"/>
      <c r="T11" s="203">
        <v>43</v>
      </c>
      <c r="U11" s="195"/>
      <c r="V11" s="196"/>
      <c r="W11" s="203">
        <v>46</v>
      </c>
      <c r="X11" s="195"/>
      <c r="Y11" s="196"/>
      <c r="Z11" s="203">
        <v>47</v>
      </c>
      <c r="AA11" s="247"/>
      <c r="AB11" s="166"/>
      <c r="AD11" s="55">
        <f t="shared" ca="1" si="11"/>
        <v>0.83023257368291881</v>
      </c>
      <c r="AE11" s="55">
        <v>10</v>
      </c>
      <c r="AF11" s="55" t="s">
        <v>18</v>
      </c>
      <c r="AG11" s="55">
        <f t="shared" ca="1" si="12"/>
        <v>0.84734014028325844</v>
      </c>
      <c r="AH11" s="55">
        <v>10</v>
      </c>
      <c r="AI11" s="55">
        <v>10</v>
      </c>
      <c r="AJ11" s="55">
        <f t="shared" ca="1" si="13"/>
        <v>0.70594376284990212</v>
      </c>
      <c r="AK11" s="55">
        <v>10</v>
      </c>
      <c r="AL11" s="56" t="s">
        <v>17</v>
      </c>
      <c r="AM11" s="58">
        <f t="shared" ca="1" si="14"/>
        <v>0.9810192026920459</v>
      </c>
      <c r="AN11" s="55">
        <v>10</v>
      </c>
      <c r="AO11" s="56" t="s">
        <v>40</v>
      </c>
      <c r="AP11" s="55">
        <f t="shared" ca="1" si="15"/>
        <v>6.6233117202881164E-2</v>
      </c>
      <c r="AQ11" s="55">
        <v>10</v>
      </c>
      <c r="AR11" s="56" t="s">
        <v>40</v>
      </c>
      <c r="AS11" s="55">
        <f t="shared" ca="1" si="16"/>
        <v>0.18654127382799002</v>
      </c>
      <c r="AT11" s="55">
        <v>10</v>
      </c>
      <c r="AU11" s="56" t="s">
        <v>40</v>
      </c>
      <c r="AV11" s="55">
        <f t="shared" ca="1" si="17"/>
        <v>0.13661770243369831</v>
      </c>
      <c r="AW11" s="55">
        <v>10</v>
      </c>
      <c r="AX11" s="56" t="s">
        <v>15</v>
      </c>
      <c r="AY11" s="55">
        <f t="shared" ca="1" si="18"/>
        <v>0.89523895215686289</v>
      </c>
      <c r="AZ11" s="55">
        <v>10</v>
      </c>
      <c r="BA11" s="56" t="s">
        <v>40</v>
      </c>
      <c r="BB11" s="55">
        <f t="shared" ca="1" si="19"/>
        <v>0.41766843601873105</v>
      </c>
      <c r="BC11" s="55">
        <v>10</v>
      </c>
      <c r="BD11" s="56" t="s">
        <v>40</v>
      </c>
      <c r="BE11" s="55">
        <f t="shared" ca="1" si="20"/>
        <v>0.48524130860498482</v>
      </c>
      <c r="BF11" s="55">
        <v>10</v>
      </c>
      <c r="BG11" s="56" t="s">
        <v>40</v>
      </c>
      <c r="BH11" s="55">
        <f t="shared" ca="1" si="21"/>
        <v>0.99750663681495522</v>
      </c>
      <c r="BI11" s="55">
        <v>10</v>
      </c>
      <c r="BJ11" s="56" t="s">
        <v>14</v>
      </c>
    </row>
    <row r="12" spans="2:63" ht="20.100000000000001" customHeight="1" x14ac:dyDescent="0.25">
      <c r="B12" s="244"/>
      <c r="C12" s="245"/>
      <c r="D12" s="245"/>
      <c r="E12" s="245"/>
      <c r="F12" s="245"/>
      <c r="G12" s="245"/>
      <c r="H12" s="245"/>
      <c r="I12" s="245"/>
      <c r="J12" s="246"/>
      <c r="K12" s="203" t="str">
        <f ca="1">VLOOKUP(AC101,AT2:AU39,2,FALSE)</f>
        <v>18</v>
      </c>
      <c r="L12" s="247"/>
      <c r="M12" s="166"/>
      <c r="N12" s="203" t="str">
        <f ca="1">VLOOKUP(AD101,AW2:AX42,2,FALSE)</f>
        <v>A</v>
      </c>
      <c r="O12" s="195"/>
      <c r="P12" s="196"/>
      <c r="Q12" s="203" t="str">
        <f ca="1">VLOOKUP(AE101,AZ2:BA43,2,FALSE)</f>
        <v>U</v>
      </c>
      <c r="R12" s="195"/>
      <c r="S12" s="196"/>
      <c r="T12" s="203" t="str">
        <f ca="1">VLOOKUP(AF101,BC2:BD44,2,FALSE)</f>
        <v>D</v>
      </c>
      <c r="U12" s="195"/>
      <c r="V12" s="196"/>
      <c r="W12" s="203" t="str">
        <f ca="1">VLOOKUP(AG101,BF2:BG47,2,FALSE)</f>
        <v>08</v>
      </c>
      <c r="X12" s="195"/>
      <c r="Y12" s="196"/>
      <c r="Z12" s="203" t="str">
        <f ca="1">VLOOKUP(AH101,BI2:BJ48,2,FALSE)</f>
        <v>A</v>
      </c>
      <c r="AA12" s="195"/>
      <c r="AB12" s="196"/>
      <c r="AD12" s="55">
        <f t="shared" ca="1" si="11"/>
        <v>6.982560179022268E-2</v>
      </c>
      <c r="AE12" s="55">
        <v>11</v>
      </c>
      <c r="AF12" s="55" t="s">
        <v>19</v>
      </c>
      <c r="AG12" s="55">
        <f t="shared" ca="1" si="12"/>
        <v>0.95537725865822787</v>
      </c>
      <c r="AH12" s="55">
        <v>11</v>
      </c>
      <c r="AI12" s="55" t="s">
        <v>18</v>
      </c>
      <c r="AJ12" s="55">
        <f t="shared" ca="1" si="13"/>
        <v>0.21331121903000105</v>
      </c>
      <c r="AK12" s="55">
        <v>11</v>
      </c>
      <c r="AL12" s="56" t="s">
        <v>18</v>
      </c>
      <c r="AM12" s="58">
        <f t="shared" ca="1" si="14"/>
        <v>2.028612395584195E-2</v>
      </c>
      <c r="AN12" s="55">
        <v>11</v>
      </c>
      <c r="AO12" s="56" t="s">
        <v>14</v>
      </c>
      <c r="AP12" s="55">
        <f t="shared" ca="1" si="15"/>
        <v>0.27644801745305181</v>
      </c>
      <c r="AQ12" s="55">
        <v>11</v>
      </c>
      <c r="AR12" s="56" t="s">
        <v>16</v>
      </c>
      <c r="AS12" s="55">
        <f t="shared" ca="1" si="16"/>
        <v>0.82044891676966614</v>
      </c>
      <c r="AT12" s="55">
        <v>11</v>
      </c>
      <c r="AU12" s="56" t="s">
        <v>14</v>
      </c>
      <c r="AV12" s="55">
        <f t="shared" ca="1" si="17"/>
        <v>0.68439745284273834</v>
      </c>
      <c r="AW12" s="55">
        <v>11</v>
      </c>
      <c r="AX12" s="56" t="s">
        <v>66</v>
      </c>
      <c r="AY12" s="55">
        <f t="shared" ca="1" si="18"/>
        <v>0.12899834399490462</v>
      </c>
      <c r="AZ12" s="55">
        <v>11</v>
      </c>
      <c r="BA12" s="56" t="s">
        <v>14</v>
      </c>
      <c r="BB12" s="55">
        <f t="shared" ca="1" si="19"/>
        <v>0.94844629408246961</v>
      </c>
      <c r="BC12" s="55">
        <v>11</v>
      </c>
      <c r="BD12" s="56" t="s">
        <v>15</v>
      </c>
      <c r="BE12" s="55">
        <f t="shared" ca="1" si="20"/>
        <v>0.23015646498940934</v>
      </c>
      <c r="BF12" s="55">
        <v>11</v>
      </c>
      <c r="BG12" s="56" t="s">
        <v>14</v>
      </c>
      <c r="BH12" s="55">
        <f t="shared" ca="1" si="21"/>
        <v>0.54951213455175463</v>
      </c>
      <c r="BI12" s="55">
        <v>11</v>
      </c>
      <c r="BJ12" s="56" t="s">
        <v>15</v>
      </c>
    </row>
    <row r="13" spans="2:63" ht="20.100000000000001" customHeight="1" x14ac:dyDescent="0.25">
      <c r="B13" s="206" t="s">
        <v>2</v>
      </c>
      <c r="C13" s="249"/>
      <c r="D13" s="249"/>
      <c r="E13" s="239"/>
      <c r="F13" s="239"/>
      <c r="G13" s="239"/>
      <c r="H13" s="239"/>
      <c r="I13" s="239"/>
      <c r="J13" s="239"/>
      <c r="K13" s="239"/>
      <c r="L13" s="239"/>
      <c r="M13" s="231"/>
      <c r="N13" s="203">
        <v>2</v>
      </c>
      <c r="O13" s="195"/>
      <c r="P13" s="196"/>
      <c r="Q13" s="203">
        <v>3</v>
      </c>
      <c r="R13" s="195"/>
      <c r="S13" s="196"/>
      <c r="T13" s="203">
        <v>4</v>
      </c>
      <c r="U13" s="195"/>
      <c r="V13" s="196"/>
      <c r="W13" s="203">
        <v>5</v>
      </c>
      <c r="X13" s="195"/>
      <c r="Y13" s="196"/>
      <c r="Z13" s="203">
        <v>6</v>
      </c>
      <c r="AA13" s="195"/>
      <c r="AB13" s="196"/>
      <c r="AD13" s="55">
        <f t="shared" ca="1" si="11"/>
        <v>0.11555145143182233</v>
      </c>
      <c r="AE13" s="55">
        <v>12</v>
      </c>
      <c r="AF13" s="55" t="s">
        <v>20</v>
      </c>
      <c r="AG13" s="55">
        <f t="shared" ca="1" si="12"/>
        <v>0.37413666970569393</v>
      </c>
      <c r="AH13" s="55">
        <v>12</v>
      </c>
      <c r="AI13" s="55" t="s">
        <v>19</v>
      </c>
      <c r="AJ13" s="55">
        <f t="shared" ca="1" si="13"/>
        <v>0.10553967122242003</v>
      </c>
      <c r="AK13" s="55">
        <v>12</v>
      </c>
      <c r="AL13" s="56" t="s">
        <v>34</v>
      </c>
      <c r="AM13" s="58">
        <f t="shared" ca="1" si="14"/>
        <v>0.99613818952379996</v>
      </c>
      <c r="AN13" s="55">
        <v>12</v>
      </c>
      <c r="AO13" s="56" t="s">
        <v>34</v>
      </c>
      <c r="AP13" s="55">
        <f t="shared" ca="1" si="15"/>
        <v>0.45383488515831305</v>
      </c>
      <c r="AQ13" s="55">
        <v>12</v>
      </c>
      <c r="AR13" s="56" t="s">
        <v>17</v>
      </c>
      <c r="AS13" s="55">
        <f t="shared" ca="1" si="16"/>
        <v>0.21855592942566904</v>
      </c>
      <c r="AT13" s="55">
        <v>12</v>
      </c>
      <c r="AU13" s="56" t="s">
        <v>34</v>
      </c>
      <c r="AV13" s="55">
        <f t="shared" ca="1" si="17"/>
        <v>0.48497459713329483</v>
      </c>
      <c r="AW13" s="55">
        <v>12</v>
      </c>
      <c r="AX13" s="56" t="s">
        <v>16</v>
      </c>
      <c r="AY13" s="55">
        <f t="shared" ca="1" si="18"/>
        <v>0.14013064012889742</v>
      </c>
      <c r="AZ13" s="55">
        <v>12</v>
      </c>
      <c r="BA13" s="56" t="s">
        <v>34</v>
      </c>
      <c r="BB13" s="55">
        <f t="shared" ca="1" si="19"/>
        <v>3.4240774443317523E-2</v>
      </c>
      <c r="BC13" s="55">
        <v>12</v>
      </c>
      <c r="BD13" s="56" t="s">
        <v>16</v>
      </c>
      <c r="BE13" s="55">
        <f t="shared" ca="1" si="20"/>
        <v>4.2721920722316176E-2</v>
      </c>
      <c r="BF13" s="55">
        <v>12</v>
      </c>
      <c r="BG13" s="56" t="s">
        <v>34</v>
      </c>
      <c r="BH13" s="55">
        <f t="shared" ca="1" si="21"/>
        <v>0.82082890341090209</v>
      </c>
      <c r="BI13" s="55">
        <v>12</v>
      </c>
      <c r="BJ13" s="56" t="s">
        <v>34</v>
      </c>
    </row>
    <row r="14" spans="2:63" ht="20.100000000000001" customHeight="1" x14ac:dyDescent="0.25">
      <c r="B14" s="250"/>
      <c r="C14" s="251"/>
      <c r="D14" s="251"/>
      <c r="E14" s="251"/>
      <c r="F14" s="251"/>
      <c r="G14" s="251"/>
      <c r="H14" s="251"/>
      <c r="I14" s="251"/>
      <c r="J14" s="251"/>
      <c r="K14" s="251"/>
      <c r="L14" s="251"/>
      <c r="M14" s="234"/>
      <c r="N14" s="203" t="s">
        <v>81</v>
      </c>
      <c r="O14" s="195"/>
      <c r="P14" s="196"/>
      <c r="Q14" s="248" t="s">
        <v>38</v>
      </c>
      <c r="R14" s="195"/>
      <c r="S14" s="196"/>
      <c r="T14" s="248" t="s">
        <v>65</v>
      </c>
      <c r="U14" s="195"/>
      <c r="V14" s="196"/>
      <c r="W14" s="248" t="s">
        <v>39</v>
      </c>
      <c r="X14" s="195"/>
      <c r="Y14" s="196"/>
      <c r="Z14" s="248" t="s">
        <v>72</v>
      </c>
      <c r="AA14" s="195"/>
      <c r="AB14" s="196"/>
      <c r="AD14" s="55">
        <f t="shared" ca="1" si="11"/>
        <v>0.1535513139351532</v>
      </c>
      <c r="AE14" s="55">
        <v>13</v>
      </c>
      <c r="AF14" s="55" t="s">
        <v>21</v>
      </c>
      <c r="AG14" s="55">
        <f t="shared" ca="1" si="12"/>
        <v>0.38052472627041711</v>
      </c>
      <c r="AH14" s="55">
        <v>13</v>
      </c>
      <c r="AI14" s="55" t="s">
        <v>20</v>
      </c>
      <c r="AJ14" s="55">
        <f t="shared" ca="1" si="13"/>
        <v>0.39295688033095777</v>
      </c>
      <c r="AK14" s="55">
        <v>13</v>
      </c>
      <c r="AL14" s="56" t="s">
        <v>19</v>
      </c>
      <c r="AM14" s="58">
        <f t="shared" ca="1" si="14"/>
        <v>0.29524206620250582</v>
      </c>
      <c r="AN14" s="55">
        <v>13</v>
      </c>
      <c r="AO14" s="56" t="s">
        <v>15</v>
      </c>
      <c r="AP14" s="55">
        <f t="shared" ca="1" si="15"/>
        <v>0.99871335137886963</v>
      </c>
      <c r="AQ14" s="55">
        <v>13</v>
      </c>
      <c r="AR14" s="56" t="s">
        <v>18</v>
      </c>
      <c r="AS14" s="55">
        <f t="shared" ca="1" si="16"/>
        <v>0.96059480084241278</v>
      </c>
      <c r="AT14" s="55">
        <v>13</v>
      </c>
      <c r="AU14" s="56" t="s">
        <v>15</v>
      </c>
      <c r="AV14" s="55">
        <f t="shared" ca="1" si="17"/>
        <v>0.80621058953140701</v>
      </c>
      <c r="AW14" s="55">
        <v>13</v>
      </c>
      <c r="AX14" s="56" t="s">
        <v>17</v>
      </c>
      <c r="AY14" s="55">
        <f t="shared" ca="1" si="18"/>
        <v>0.78538735748255351</v>
      </c>
      <c r="AZ14" s="55">
        <v>13</v>
      </c>
      <c r="BA14" s="56" t="s">
        <v>15</v>
      </c>
      <c r="BB14" s="55">
        <f t="shared" ca="1" si="19"/>
        <v>0.46975683422411896</v>
      </c>
      <c r="BC14" s="55">
        <v>13</v>
      </c>
      <c r="BD14" s="56" t="s">
        <v>73</v>
      </c>
      <c r="BE14" s="55">
        <f t="shared" ca="1" si="20"/>
        <v>0.87938537947078743</v>
      </c>
      <c r="BF14" s="55">
        <v>13</v>
      </c>
      <c r="BG14" s="56" t="s">
        <v>15</v>
      </c>
      <c r="BH14" s="55">
        <f t="shared" ca="1" si="21"/>
        <v>0.86791010667680224</v>
      </c>
      <c r="BI14" s="55">
        <v>13</v>
      </c>
      <c r="BJ14" s="56" t="s">
        <v>16</v>
      </c>
    </row>
    <row r="15" spans="2:63" ht="20.100000000000001" customHeight="1" x14ac:dyDescent="0.25">
      <c r="B15" s="206" t="s">
        <v>3</v>
      </c>
      <c r="C15" s="249"/>
      <c r="D15" s="249"/>
      <c r="E15" s="239"/>
      <c r="F15" s="239"/>
      <c r="G15" s="239"/>
      <c r="H15" s="239"/>
      <c r="I15" s="239"/>
      <c r="J15" s="239"/>
      <c r="K15" s="239"/>
      <c r="L15" s="239"/>
      <c r="M15" s="231"/>
      <c r="N15" s="203">
        <v>2</v>
      </c>
      <c r="O15" s="195"/>
      <c r="P15" s="196"/>
      <c r="Q15" s="203">
        <v>3</v>
      </c>
      <c r="R15" s="195"/>
      <c r="S15" s="196"/>
      <c r="T15" s="203">
        <v>4</v>
      </c>
      <c r="U15" s="195"/>
      <c r="V15" s="196"/>
      <c r="W15" s="203">
        <v>5</v>
      </c>
      <c r="X15" s="195"/>
      <c r="Y15" s="196"/>
      <c r="Z15" s="203">
        <v>6</v>
      </c>
      <c r="AA15" s="195"/>
      <c r="AB15" s="196"/>
      <c r="AD15" s="55">
        <f t="shared" ca="1" si="11"/>
        <v>0.94316750327109034</v>
      </c>
      <c r="AE15" s="55">
        <v>14</v>
      </c>
      <c r="AF15" s="55" t="s">
        <v>22</v>
      </c>
      <c r="AG15" s="55">
        <f t="shared" ca="1" si="12"/>
        <v>0.66238123627169299</v>
      </c>
      <c r="AH15" s="55">
        <v>14</v>
      </c>
      <c r="AI15" s="55" t="s">
        <v>21</v>
      </c>
      <c r="AJ15" s="55">
        <f t="shared" ca="1" si="13"/>
        <v>0.32384567896559424</v>
      </c>
      <c r="AK15" s="55">
        <v>14</v>
      </c>
      <c r="AL15" s="56" t="s">
        <v>20</v>
      </c>
      <c r="AM15" s="58">
        <f t="shared" ca="1" si="14"/>
        <v>0.5645808033193237</v>
      </c>
      <c r="AN15" s="55">
        <v>14</v>
      </c>
      <c r="AO15" s="56" t="s">
        <v>41</v>
      </c>
      <c r="AP15" s="55">
        <f t="shared" ca="1" si="15"/>
        <v>0.86391674032868604</v>
      </c>
      <c r="AQ15" s="55">
        <v>14</v>
      </c>
      <c r="AR15" s="56" t="s">
        <v>41</v>
      </c>
      <c r="AS15" s="55">
        <f t="shared" ca="1" si="16"/>
        <v>0.93803725195461007</v>
      </c>
      <c r="AT15" s="55">
        <v>14</v>
      </c>
      <c r="AU15" s="56" t="s">
        <v>41</v>
      </c>
      <c r="AV15" s="55">
        <f t="shared" ca="1" si="17"/>
        <v>0.90060905170723315</v>
      </c>
      <c r="AW15" s="55">
        <v>14</v>
      </c>
      <c r="AX15" s="56" t="s">
        <v>41</v>
      </c>
      <c r="AY15" s="55">
        <f t="shared" ca="1" si="18"/>
        <v>1.0827680602950251E-2</v>
      </c>
      <c r="AZ15" s="55">
        <v>14</v>
      </c>
      <c r="BA15" s="56" t="s">
        <v>41</v>
      </c>
      <c r="BB15" s="55">
        <f t="shared" ca="1" si="19"/>
        <v>0.83668718464744996</v>
      </c>
      <c r="BC15" s="55">
        <v>14</v>
      </c>
      <c r="BD15" s="56" t="s">
        <v>17</v>
      </c>
      <c r="BE15" s="55">
        <f t="shared" ca="1" si="20"/>
        <v>0.20606937986935014</v>
      </c>
      <c r="BF15" s="55">
        <v>14</v>
      </c>
      <c r="BG15" s="56" t="s">
        <v>41</v>
      </c>
      <c r="BH15" s="55">
        <f t="shared" ca="1" si="21"/>
        <v>0.25145655580353177</v>
      </c>
      <c r="BI15" s="55">
        <v>14</v>
      </c>
      <c r="BJ15" s="56" t="s">
        <v>41</v>
      </c>
    </row>
    <row r="16" spans="2:63" ht="20.100000000000001" customHeight="1" x14ac:dyDescent="0.25">
      <c r="B16" s="250"/>
      <c r="C16" s="251"/>
      <c r="D16" s="251"/>
      <c r="E16" s="251"/>
      <c r="F16" s="251"/>
      <c r="G16" s="251"/>
      <c r="H16" s="251"/>
      <c r="I16" s="251"/>
      <c r="J16" s="251"/>
      <c r="K16" s="251"/>
      <c r="L16" s="251"/>
      <c r="M16" s="234"/>
      <c r="N16" s="203">
        <f ca="1">RANDBETWEEN(1,3)</f>
        <v>3</v>
      </c>
      <c r="O16" s="195"/>
      <c r="P16" s="196"/>
      <c r="Q16" s="203">
        <f ca="1">RANDBETWEEN(1,3)</f>
        <v>1</v>
      </c>
      <c r="R16" s="195"/>
      <c r="S16" s="196"/>
      <c r="T16" s="203">
        <f ca="1">RANDBETWEEN(1,3)</f>
        <v>1</v>
      </c>
      <c r="U16" s="195"/>
      <c r="V16" s="196"/>
      <c r="W16" s="203">
        <f ca="1">RANDBETWEEN(1,3)</f>
        <v>3</v>
      </c>
      <c r="X16" s="195"/>
      <c r="Y16" s="196"/>
      <c r="Z16" s="203">
        <f ca="1">RANDBETWEEN(1,3)</f>
        <v>2</v>
      </c>
      <c r="AA16" s="195"/>
      <c r="AB16" s="196"/>
      <c r="AD16" s="55">
        <f t="shared" ca="1" si="11"/>
        <v>0.28046264661726306</v>
      </c>
      <c r="AE16" s="55">
        <v>15</v>
      </c>
      <c r="AF16" s="55" t="s">
        <v>23</v>
      </c>
      <c r="AG16" s="55">
        <f t="shared" ca="1" si="12"/>
        <v>0.14689801043661432</v>
      </c>
      <c r="AH16" s="55">
        <v>15</v>
      </c>
      <c r="AI16" s="55" t="s">
        <v>22</v>
      </c>
      <c r="AJ16" s="55">
        <f t="shared" ca="1" si="13"/>
        <v>0.86238443954197974</v>
      </c>
      <c r="AK16" s="55">
        <v>15</v>
      </c>
      <c r="AL16" s="56" t="s">
        <v>21</v>
      </c>
      <c r="AM16" s="58">
        <f t="shared" ca="1" si="14"/>
        <v>0.14226803255364573</v>
      </c>
      <c r="AN16" s="55">
        <v>15</v>
      </c>
      <c r="AO16" s="56" t="s">
        <v>16</v>
      </c>
      <c r="AP16" s="55">
        <f t="shared" ca="1" si="15"/>
        <v>0.35568398602926554</v>
      </c>
      <c r="AQ16" s="55">
        <v>15</v>
      </c>
      <c r="AR16" s="56" t="s">
        <v>19</v>
      </c>
      <c r="AS16" s="55">
        <f t="shared" ca="1" si="16"/>
        <v>0.91663174910229206</v>
      </c>
      <c r="AT16" s="55">
        <v>15</v>
      </c>
      <c r="AU16" s="56" t="s">
        <v>16</v>
      </c>
      <c r="AV16" s="55">
        <f t="shared" ca="1" si="17"/>
        <v>0.21751749388448238</v>
      </c>
      <c r="AW16" s="55">
        <v>15</v>
      </c>
      <c r="AX16" s="56" t="s">
        <v>18</v>
      </c>
      <c r="AY16" s="55">
        <f t="shared" ca="1" si="18"/>
        <v>0.38449827263751024</v>
      </c>
      <c r="AZ16" s="55">
        <v>15</v>
      </c>
      <c r="BA16" s="56" t="s">
        <v>16</v>
      </c>
      <c r="BB16" s="55">
        <f t="shared" ca="1" si="19"/>
        <v>0.71378339505058019</v>
      </c>
      <c r="BC16" s="55">
        <v>15</v>
      </c>
      <c r="BD16" s="56" t="s">
        <v>74</v>
      </c>
      <c r="BE16" s="55">
        <f t="shared" ca="1" si="20"/>
        <v>0.29923712707215078</v>
      </c>
      <c r="BF16" s="55">
        <v>15</v>
      </c>
      <c r="BG16" s="56" t="s">
        <v>16</v>
      </c>
      <c r="BH16" s="55">
        <f t="shared" ca="1" si="21"/>
        <v>0.80767633133419359</v>
      </c>
      <c r="BI16" s="55">
        <v>15</v>
      </c>
      <c r="BJ16" s="56" t="s">
        <v>17</v>
      </c>
    </row>
    <row r="17" spans="2:62" ht="20.100000000000001" customHeight="1" x14ac:dyDescent="0.25">
      <c r="B17" s="254" t="s">
        <v>5</v>
      </c>
      <c r="C17" s="255"/>
      <c r="D17" s="255"/>
      <c r="E17" s="255"/>
      <c r="F17" s="256"/>
      <c r="G17" s="256"/>
      <c r="H17" s="256"/>
      <c r="I17" s="247" t="str">
        <f ca="1">CHOOSE(RANDBETWEEN(1,2),"YES","NO")</f>
        <v>NO</v>
      </c>
      <c r="J17" s="196"/>
      <c r="K17" s="254" t="s">
        <v>6</v>
      </c>
      <c r="L17" s="256"/>
      <c r="M17" s="256"/>
      <c r="N17" s="256"/>
      <c r="O17" s="256"/>
      <c r="P17" s="256"/>
      <c r="Q17" s="247" t="str">
        <f ca="1">CHOOSE(RANDBETWEEN(1,2),"YES","NO")</f>
        <v>YES</v>
      </c>
      <c r="R17" s="195"/>
      <c r="S17" s="196"/>
      <c r="T17" s="203" t="s">
        <v>7</v>
      </c>
      <c r="U17" s="195"/>
      <c r="V17" s="195"/>
      <c r="W17" s="195"/>
      <c r="X17" s="195"/>
      <c r="Y17" s="195"/>
      <c r="Z17" s="247" t="str">
        <f ca="1">VLOOKUP(A100,B101:C105,2,FALSE)</f>
        <v>Z</v>
      </c>
      <c r="AA17" s="195"/>
      <c r="AB17" s="80"/>
      <c r="AD17" s="55">
        <f t="shared" ca="1" si="11"/>
        <v>0.7994854951908299</v>
      </c>
      <c r="AE17" s="55">
        <v>16</v>
      </c>
      <c r="AF17" s="55" t="s">
        <v>1</v>
      </c>
      <c r="AG17" s="55">
        <f t="shared" ca="1" si="12"/>
        <v>2.0760501743914528E-2</v>
      </c>
      <c r="AH17" s="55">
        <v>16</v>
      </c>
      <c r="AI17" s="55" t="s">
        <v>23</v>
      </c>
      <c r="AJ17" s="55">
        <f t="shared" ca="1" si="13"/>
        <v>0.63756957966315675</v>
      </c>
      <c r="AK17" s="55">
        <v>16</v>
      </c>
      <c r="AL17" s="56" t="s">
        <v>22</v>
      </c>
      <c r="AM17" s="58">
        <f t="shared" ca="1" si="14"/>
        <v>0.42620635117801298</v>
      </c>
      <c r="AN17" s="55">
        <v>16</v>
      </c>
      <c r="AO17" s="56" t="s">
        <v>42</v>
      </c>
      <c r="AP17" s="55">
        <f t="shared" ca="1" si="15"/>
        <v>0.76144685800827494</v>
      </c>
      <c r="AQ17" s="55">
        <v>16</v>
      </c>
      <c r="AR17" s="56" t="s">
        <v>20</v>
      </c>
      <c r="AS17" s="55">
        <f t="shared" ca="1" si="16"/>
        <v>0.21365064694102154</v>
      </c>
      <c r="AT17" s="55">
        <v>16</v>
      </c>
      <c r="AU17" s="56" t="s">
        <v>42</v>
      </c>
      <c r="AV17" s="55">
        <f t="shared" ca="1" si="17"/>
        <v>5.7233406305625345E-2</v>
      </c>
      <c r="AW17" s="55">
        <v>16</v>
      </c>
      <c r="AX17" s="56" t="s">
        <v>19</v>
      </c>
      <c r="AY17" s="55">
        <f t="shared" ca="1" si="18"/>
        <v>0.59813885354338581</v>
      </c>
      <c r="AZ17" s="55">
        <v>16</v>
      </c>
      <c r="BA17" s="56" t="s">
        <v>42</v>
      </c>
      <c r="BB17" s="55">
        <f t="shared" ca="1" si="19"/>
        <v>9.9276623016396726E-2</v>
      </c>
      <c r="BC17" s="55">
        <v>16</v>
      </c>
      <c r="BD17" s="56" t="s">
        <v>18</v>
      </c>
      <c r="BE17" s="55">
        <f t="shared" ca="1" si="20"/>
        <v>0.78295312259243355</v>
      </c>
      <c r="BF17" s="55">
        <v>16</v>
      </c>
      <c r="BG17" s="56" t="s">
        <v>42</v>
      </c>
      <c r="BH17" s="55">
        <f t="shared" ca="1" si="21"/>
        <v>0.49119348077833991</v>
      </c>
      <c r="BI17" s="55">
        <v>16</v>
      </c>
      <c r="BJ17" s="56" t="s">
        <v>42</v>
      </c>
    </row>
    <row r="18" spans="2:62" ht="20.100000000000001" customHeight="1" x14ac:dyDescent="0.25">
      <c r="B18" s="194" t="s">
        <v>90</v>
      </c>
      <c r="C18" s="212"/>
      <c r="D18" s="212"/>
      <c r="E18" s="212"/>
      <c r="F18" s="212"/>
      <c r="G18" s="212"/>
      <c r="H18" s="212"/>
      <c r="I18" s="212"/>
      <c r="J18" s="212"/>
      <c r="K18" s="212"/>
      <c r="L18" s="212"/>
      <c r="M18" s="212"/>
      <c r="N18" s="212"/>
      <c r="O18" s="212"/>
      <c r="P18" s="212"/>
      <c r="Q18" s="212"/>
      <c r="R18" s="212"/>
      <c r="S18" s="212"/>
      <c r="T18" s="212"/>
      <c r="U18" s="212"/>
      <c r="V18" s="212"/>
      <c r="W18" s="212"/>
      <c r="X18" s="212"/>
      <c r="Y18" s="212"/>
      <c r="Z18" s="212"/>
      <c r="AA18" s="212"/>
      <c r="AB18" s="213"/>
      <c r="AD18" s="55">
        <f t="shared" ca="1" si="11"/>
        <v>0.76283582639233216</v>
      </c>
      <c r="AE18" s="55">
        <v>17</v>
      </c>
      <c r="AF18" s="55" t="s">
        <v>24</v>
      </c>
      <c r="AG18" s="55">
        <f t="shared" ca="1" si="12"/>
        <v>7.8427963727017991E-3</v>
      </c>
      <c r="AH18" s="55">
        <v>17</v>
      </c>
      <c r="AI18" s="55" t="s">
        <v>1</v>
      </c>
      <c r="AJ18" s="55">
        <f t="shared" ca="1" si="13"/>
        <v>0.84509641788872791</v>
      </c>
      <c r="AK18" s="55">
        <v>17</v>
      </c>
      <c r="AL18" s="56" t="s">
        <v>23</v>
      </c>
      <c r="AM18" s="58">
        <f t="shared" ca="1" si="14"/>
        <v>0.87885191938860263</v>
      </c>
      <c r="AN18" s="55">
        <v>17</v>
      </c>
      <c r="AO18" s="56" t="s">
        <v>17</v>
      </c>
      <c r="AP18" s="55">
        <f t="shared" ca="1" si="15"/>
        <v>0.85083281960296597</v>
      </c>
      <c r="AQ18" s="55">
        <v>17</v>
      </c>
      <c r="AR18" s="56" t="s">
        <v>60</v>
      </c>
      <c r="AS18" s="55">
        <f t="shared" ca="1" si="16"/>
        <v>0.23942932450271259</v>
      </c>
      <c r="AT18" s="55">
        <v>17</v>
      </c>
      <c r="AU18" s="56" t="s">
        <v>17</v>
      </c>
      <c r="AV18" s="55">
        <f t="shared" ca="1" si="17"/>
        <v>0.5892488472369537</v>
      </c>
      <c r="AW18" s="55">
        <v>17</v>
      </c>
      <c r="AX18" s="56" t="s">
        <v>60</v>
      </c>
      <c r="AY18" s="55">
        <f t="shared" ca="1" si="18"/>
        <v>3.9068873373796498E-3</v>
      </c>
      <c r="AZ18" s="55">
        <v>17</v>
      </c>
      <c r="BA18" s="56" t="s">
        <v>17</v>
      </c>
      <c r="BB18" s="55">
        <f t="shared" ca="1" si="19"/>
        <v>0.51342624509247936</v>
      </c>
      <c r="BC18" s="55">
        <v>17</v>
      </c>
      <c r="BD18" s="56" t="s">
        <v>19</v>
      </c>
      <c r="BE18" s="55">
        <f t="shared" ca="1" si="20"/>
        <v>0.41937175192526954</v>
      </c>
      <c r="BF18" s="55">
        <v>17</v>
      </c>
      <c r="BG18" s="56" t="s">
        <v>17</v>
      </c>
      <c r="BH18" s="55">
        <f t="shared" ca="1" si="21"/>
        <v>0.35470249432713541</v>
      </c>
      <c r="BI18" s="55">
        <v>17</v>
      </c>
      <c r="BJ18" s="56" t="s">
        <v>18</v>
      </c>
    </row>
    <row r="19" spans="2:62" ht="20.100000000000001" customHeight="1" x14ac:dyDescent="0.25">
      <c r="B19" s="263" t="s">
        <v>92</v>
      </c>
      <c r="C19" s="263"/>
      <c r="D19" s="263"/>
      <c r="E19" s="112">
        <v>2</v>
      </c>
      <c r="F19" s="112">
        <v>4</v>
      </c>
      <c r="G19" s="112">
        <v>5</v>
      </c>
      <c r="H19" s="112">
        <v>7</v>
      </c>
      <c r="I19" s="112">
        <v>8</v>
      </c>
      <c r="J19" s="112">
        <v>10</v>
      </c>
      <c r="K19" s="112">
        <v>13</v>
      </c>
      <c r="L19" s="112">
        <v>15</v>
      </c>
      <c r="M19" s="112">
        <v>16</v>
      </c>
      <c r="N19" s="112">
        <v>19</v>
      </c>
      <c r="O19" s="112">
        <v>20</v>
      </c>
      <c r="P19" s="112">
        <v>23</v>
      </c>
      <c r="Q19" s="112">
        <v>24</v>
      </c>
      <c r="R19" s="112">
        <v>26</v>
      </c>
      <c r="S19" s="112">
        <v>27</v>
      </c>
      <c r="T19" s="112">
        <v>29</v>
      </c>
      <c r="U19" s="112">
        <v>31</v>
      </c>
      <c r="V19" s="112">
        <v>35</v>
      </c>
      <c r="W19" s="112">
        <v>37</v>
      </c>
      <c r="X19" s="112">
        <v>39</v>
      </c>
      <c r="Y19" s="112">
        <v>41</v>
      </c>
      <c r="Z19" s="112">
        <v>43</v>
      </c>
      <c r="AA19" s="112">
        <v>47</v>
      </c>
      <c r="AB19" s="112"/>
      <c r="AD19" s="55">
        <f t="shared" ca="1" si="11"/>
        <v>0.54820534622213246</v>
      </c>
      <c r="AE19" s="55">
        <v>18</v>
      </c>
      <c r="AF19" s="55" t="s">
        <v>25</v>
      </c>
      <c r="AG19" s="55">
        <f t="shared" ca="1" si="12"/>
        <v>0.84566358213043802</v>
      </c>
      <c r="AH19" s="55">
        <v>18</v>
      </c>
      <c r="AI19" s="55" t="s">
        <v>24</v>
      </c>
      <c r="AJ19" s="55">
        <f t="shared" ca="1" si="13"/>
        <v>0.16148786568942952</v>
      </c>
      <c r="AK19" s="55">
        <v>18</v>
      </c>
      <c r="AL19" s="56" t="s">
        <v>1</v>
      </c>
      <c r="AM19" s="58">
        <f t="shared" ca="1" si="14"/>
        <v>5.429282769256405E-2</v>
      </c>
      <c r="AN19" s="55">
        <v>18</v>
      </c>
      <c r="AO19" s="56" t="s">
        <v>43</v>
      </c>
      <c r="AP19" s="55">
        <f t="shared" ca="1" si="15"/>
        <v>0.15257190064583492</v>
      </c>
      <c r="AQ19" s="55">
        <v>18</v>
      </c>
      <c r="AR19" s="56" t="s">
        <v>21</v>
      </c>
      <c r="AS19" s="55">
        <f t="shared" ca="1" si="16"/>
        <v>0.64530142006011515</v>
      </c>
      <c r="AT19" s="55">
        <v>18</v>
      </c>
      <c r="AU19" s="56" t="s">
        <v>43</v>
      </c>
      <c r="AV19" s="55">
        <f t="shared" ca="1" si="17"/>
        <v>0.49971977411191681</v>
      </c>
      <c r="AW19" s="55">
        <v>18</v>
      </c>
      <c r="AX19" s="56" t="s">
        <v>20</v>
      </c>
      <c r="AY19" s="55">
        <f t="shared" ca="1" si="18"/>
        <v>0.9686785767637075</v>
      </c>
      <c r="AZ19" s="55">
        <v>18</v>
      </c>
      <c r="BA19" s="56" t="s">
        <v>43</v>
      </c>
      <c r="BB19" s="55">
        <f t="shared" ca="1" si="19"/>
        <v>0.53062612567151435</v>
      </c>
      <c r="BC19" s="55">
        <v>18</v>
      </c>
      <c r="BD19" s="56" t="s">
        <v>43</v>
      </c>
      <c r="BE19" s="55">
        <f t="shared" ca="1" si="20"/>
        <v>0.77775571062424587</v>
      </c>
      <c r="BF19" s="55">
        <v>18</v>
      </c>
      <c r="BG19" s="56" t="s">
        <v>43</v>
      </c>
      <c r="BH19" s="55">
        <f t="shared" ca="1" si="21"/>
        <v>0.4858470588722984</v>
      </c>
      <c r="BI19" s="55">
        <v>18</v>
      </c>
      <c r="BJ19" s="56" t="s">
        <v>43</v>
      </c>
    </row>
    <row r="20" spans="2:62" ht="20.100000000000001" customHeight="1" x14ac:dyDescent="0.25">
      <c r="B20" s="263" t="s">
        <v>93</v>
      </c>
      <c r="C20" s="263"/>
      <c r="D20" s="263"/>
      <c r="E20" s="112">
        <v>1</v>
      </c>
      <c r="F20" s="112">
        <v>2</v>
      </c>
      <c r="G20" s="112">
        <v>6</v>
      </c>
      <c r="H20" s="112">
        <v>10</v>
      </c>
      <c r="I20" s="112">
        <v>11</v>
      </c>
      <c r="J20" s="112">
        <v>13</v>
      </c>
      <c r="K20" s="112">
        <v>14</v>
      </c>
      <c r="L20" s="112">
        <v>17</v>
      </c>
      <c r="M20" s="112">
        <v>19</v>
      </c>
      <c r="N20" s="112">
        <v>20</v>
      </c>
      <c r="O20" s="112">
        <v>24</v>
      </c>
      <c r="P20" s="112">
        <v>26</v>
      </c>
      <c r="Q20" s="112">
        <v>28</v>
      </c>
      <c r="R20" s="112">
        <v>30</v>
      </c>
      <c r="S20" s="112">
        <v>32</v>
      </c>
      <c r="T20" s="112">
        <v>33</v>
      </c>
      <c r="U20" s="112">
        <v>35</v>
      </c>
      <c r="V20" s="112">
        <v>37</v>
      </c>
      <c r="W20" s="112">
        <v>40</v>
      </c>
      <c r="X20" s="112">
        <v>41</v>
      </c>
      <c r="Y20" s="112">
        <v>43</v>
      </c>
      <c r="Z20" s="112">
        <v>46</v>
      </c>
      <c r="AA20" s="112">
        <v>47</v>
      </c>
      <c r="AB20" s="112"/>
      <c r="AD20" s="55">
        <f t="shared" ca="1" si="11"/>
        <v>0.10298561668676132</v>
      </c>
      <c r="AE20" s="55">
        <v>19</v>
      </c>
      <c r="AF20" s="55" t="s">
        <v>26</v>
      </c>
      <c r="AG20" s="55">
        <f t="shared" ca="1" si="12"/>
        <v>0.60727750522284096</v>
      </c>
      <c r="AH20" s="55">
        <v>19</v>
      </c>
      <c r="AI20" s="55" t="s">
        <v>25</v>
      </c>
      <c r="AJ20" s="55">
        <f t="shared" ca="1" si="13"/>
        <v>0.76340518950524161</v>
      </c>
      <c r="AK20" s="55">
        <v>19</v>
      </c>
      <c r="AL20" s="56" t="s">
        <v>35</v>
      </c>
      <c r="AM20" s="58">
        <f t="shared" ca="1" si="14"/>
        <v>0.49004667987065009</v>
      </c>
      <c r="AN20" s="55">
        <v>19</v>
      </c>
      <c r="AO20" s="56" t="s">
        <v>18</v>
      </c>
      <c r="AP20" s="55">
        <f t="shared" ca="1" si="15"/>
        <v>0.7490220762780635</v>
      </c>
      <c r="AQ20" s="55">
        <v>19</v>
      </c>
      <c r="AR20" s="56" t="s">
        <v>22</v>
      </c>
      <c r="AS20" s="55">
        <f t="shared" ca="1" si="16"/>
        <v>0.47020239002252207</v>
      </c>
      <c r="AT20" s="55">
        <v>19</v>
      </c>
      <c r="AU20" s="56" t="s">
        <v>18</v>
      </c>
      <c r="AV20" s="55">
        <f t="shared" ca="1" si="17"/>
        <v>0.83824258562490006</v>
      </c>
      <c r="AW20" s="55">
        <v>19</v>
      </c>
      <c r="AX20" s="56" t="s">
        <v>21</v>
      </c>
      <c r="AY20" s="55">
        <f t="shared" ca="1" si="18"/>
        <v>0.90927386323420156</v>
      </c>
      <c r="AZ20" s="55">
        <v>19</v>
      </c>
      <c r="BA20" s="56" t="s">
        <v>18</v>
      </c>
      <c r="BB20" s="55">
        <f t="shared" ca="1" si="19"/>
        <v>0.2344824396545766</v>
      </c>
      <c r="BC20" s="55">
        <v>19</v>
      </c>
      <c r="BD20" s="56" t="s">
        <v>20</v>
      </c>
      <c r="BE20" s="55">
        <f t="shared" ca="1" si="20"/>
        <v>0.96955500996682209</v>
      </c>
      <c r="BF20" s="55">
        <v>19</v>
      </c>
      <c r="BG20" s="56" t="s">
        <v>18</v>
      </c>
      <c r="BH20" s="55">
        <f t="shared" ca="1" si="21"/>
        <v>6.6561248512386761E-4</v>
      </c>
      <c r="BI20" s="55">
        <v>19</v>
      </c>
      <c r="BJ20" s="56" t="s">
        <v>19</v>
      </c>
    </row>
    <row r="21" spans="2:62" ht="20.100000000000001" customHeight="1" x14ac:dyDescent="0.3">
      <c r="B21" s="263" t="s">
        <v>94</v>
      </c>
      <c r="C21" s="263"/>
      <c r="D21" s="263"/>
      <c r="E21" s="112">
        <v>1</v>
      </c>
      <c r="F21" s="112">
        <v>5</v>
      </c>
      <c r="G21" s="112">
        <v>6</v>
      </c>
      <c r="H21" s="112">
        <v>9</v>
      </c>
      <c r="I21" s="112">
        <v>11</v>
      </c>
      <c r="J21" s="112">
        <v>13</v>
      </c>
      <c r="K21" s="112">
        <v>14</v>
      </c>
      <c r="L21" s="112">
        <v>16</v>
      </c>
      <c r="M21" s="112">
        <v>18</v>
      </c>
      <c r="N21" s="112">
        <v>19</v>
      </c>
      <c r="O21" s="112">
        <v>21</v>
      </c>
      <c r="P21" s="112">
        <v>22</v>
      </c>
      <c r="Q21" s="112">
        <v>24</v>
      </c>
      <c r="R21" s="112">
        <v>26</v>
      </c>
      <c r="S21" s="112">
        <v>27</v>
      </c>
      <c r="T21" s="112">
        <v>31</v>
      </c>
      <c r="U21" s="112">
        <v>32</v>
      </c>
      <c r="V21" s="112">
        <v>36</v>
      </c>
      <c r="W21" s="112">
        <v>38</v>
      </c>
      <c r="X21" s="112">
        <v>39</v>
      </c>
      <c r="Y21" s="112">
        <v>41</v>
      </c>
      <c r="Z21" s="112">
        <v>43</v>
      </c>
      <c r="AA21" s="112">
        <v>44</v>
      </c>
      <c r="AB21" s="112"/>
      <c r="AC21" s="10"/>
      <c r="AD21" s="10"/>
      <c r="AE21" s="10"/>
      <c r="AF21" s="10"/>
      <c r="AG21" s="55">
        <f t="shared" ca="1" si="12"/>
        <v>0.43137455695273097</v>
      </c>
      <c r="AH21" s="55">
        <v>20</v>
      </c>
      <c r="AI21" s="55">
        <v>20</v>
      </c>
      <c r="AJ21" s="55">
        <f t="shared" ca="1" si="13"/>
        <v>0.45050486345595175</v>
      </c>
      <c r="AK21" s="55">
        <v>20</v>
      </c>
      <c r="AL21" s="56" t="s">
        <v>24</v>
      </c>
      <c r="AM21" s="58">
        <f t="shared" ca="1" si="14"/>
        <v>0.1177431108411281</v>
      </c>
      <c r="AN21" s="55">
        <v>20</v>
      </c>
      <c r="AO21" s="56" t="s">
        <v>44</v>
      </c>
      <c r="AP21" s="55">
        <f t="shared" ca="1" si="15"/>
        <v>0.5964727360456733</v>
      </c>
      <c r="AQ21" s="55">
        <v>20</v>
      </c>
      <c r="AR21" s="56" t="s">
        <v>44</v>
      </c>
      <c r="AS21" s="55">
        <f t="shared" ca="1" si="16"/>
        <v>7.0124133697756164E-2</v>
      </c>
      <c r="AT21" s="55">
        <v>20</v>
      </c>
      <c r="AU21" s="56" t="s">
        <v>44</v>
      </c>
      <c r="AV21" s="55">
        <f t="shared" ca="1" si="17"/>
        <v>0.4858755051677025</v>
      </c>
      <c r="AW21" s="55">
        <v>20</v>
      </c>
      <c r="AX21" s="56" t="s">
        <v>44</v>
      </c>
      <c r="AY21" s="55">
        <f t="shared" ca="1" si="18"/>
        <v>0.52962711378925953</v>
      </c>
      <c r="AZ21" s="55">
        <v>20</v>
      </c>
      <c r="BA21" s="56" t="s">
        <v>44</v>
      </c>
      <c r="BB21" s="55">
        <f t="shared" ca="1" si="19"/>
        <v>0.38804321889941373</v>
      </c>
      <c r="BC21" s="55">
        <v>20</v>
      </c>
      <c r="BD21" s="56" t="s">
        <v>44</v>
      </c>
      <c r="BE21" s="55">
        <f t="shared" ca="1" si="20"/>
        <v>0.58182686490838398</v>
      </c>
      <c r="BF21" s="55">
        <v>20</v>
      </c>
      <c r="BG21" s="56" t="s">
        <v>44</v>
      </c>
      <c r="BH21" s="55">
        <f t="shared" ca="1" si="21"/>
        <v>0.73636687106988741</v>
      </c>
      <c r="BI21" s="55">
        <v>20</v>
      </c>
      <c r="BJ21" s="56" t="s">
        <v>20</v>
      </c>
    </row>
    <row r="22" spans="2:62" ht="20.100000000000001" customHeight="1" x14ac:dyDescent="0.25">
      <c r="B22" s="263" t="s">
        <v>95</v>
      </c>
      <c r="C22" s="263"/>
      <c r="D22" s="263"/>
      <c r="E22" s="112">
        <v>1</v>
      </c>
      <c r="F22" s="112">
        <v>2</v>
      </c>
      <c r="G22" s="112">
        <v>4</v>
      </c>
      <c r="H22" s="112">
        <v>6</v>
      </c>
      <c r="I22" s="112">
        <v>9</v>
      </c>
      <c r="J22" s="112">
        <v>12</v>
      </c>
      <c r="K22" s="112">
        <v>15</v>
      </c>
      <c r="L22" s="112">
        <v>16</v>
      </c>
      <c r="M22" s="112">
        <v>19</v>
      </c>
      <c r="N22" s="112">
        <v>22</v>
      </c>
      <c r="O22" s="112">
        <v>23</v>
      </c>
      <c r="P22" s="112">
        <v>25</v>
      </c>
      <c r="Q22" s="112">
        <v>26</v>
      </c>
      <c r="R22" s="112">
        <v>28</v>
      </c>
      <c r="S22" s="112">
        <v>31</v>
      </c>
      <c r="T22" s="112">
        <v>33</v>
      </c>
      <c r="U22" s="112">
        <v>34</v>
      </c>
      <c r="V22" s="112">
        <v>39</v>
      </c>
      <c r="W22" s="112">
        <v>40</v>
      </c>
      <c r="X22" s="112">
        <v>42</v>
      </c>
      <c r="Y22" s="112">
        <v>44</v>
      </c>
      <c r="Z22" s="112">
        <v>46</v>
      </c>
      <c r="AA22" s="112">
        <v>47</v>
      </c>
      <c r="AB22" s="112"/>
      <c r="AD22" s="55">
        <f t="shared" ca="1" si="11"/>
        <v>5.3261351285726066E-3</v>
      </c>
      <c r="AE22" s="55">
        <v>21</v>
      </c>
      <c r="AF22" s="55" t="s">
        <v>28</v>
      </c>
      <c r="AG22" s="55">
        <f t="shared" ca="1" si="12"/>
        <v>0.43470722342474466</v>
      </c>
      <c r="AH22" s="55">
        <v>21</v>
      </c>
      <c r="AI22" s="55" t="s">
        <v>26</v>
      </c>
      <c r="AJ22" s="55">
        <f t="shared" ca="1" si="13"/>
        <v>0.84492523487317306</v>
      </c>
      <c r="AK22" s="55">
        <v>21</v>
      </c>
      <c r="AL22" s="56" t="s">
        <v>25</v>
      </c>
      <c r="AM22" s="58">
        <f t="shared" ca="1" si="14"/>
        <v>0.5922039467623641</v>
      </c>
      <c r="AN22" s="55">
        <v>21</v>
      </c>
      <c r="AO22" s="56" t="s">
        <v>19</v>
      </c>
      <c r="AP22" s="55">
        <f t="shared" ca="1" si="15"/>
        <v>0.83333077692874569</v>
      </c>
      <c r="AQ22" s="55">
        <v>21</v>
      </c>
      <c r="AR22" s="56" t="s">
        <v>23</v>
      </c>
      <c r="AS22" s="55">
        <f t="shared" ca="1" si="16"/>
        <v>0.29911875353035822</v>
      </c>
      <c r="AT22" s="55">
        <v>21</v>
      </c>
      <c r="AU22" s="56" t="s">
        <v>19</v>
      </c>
      <c r="AV22" s="55">
        <f t="shared" ca="1" si="17"/>
        <v>0.81867738159770853</v>
      </c>
      <c r="AW22" s="55">
        <v>21</v>
      </c>
      <c r="AX22" s="56" t="s">
        <v>22</v>
      </c>
      <c r="AY22" s="55">
        <f t="shared" ca="1" si="18"/>
        <v>0.89420686502125024</v>
      </c>
      <c r="AZ22" s="55">
        <v>21</v>
      </c>
      <c r="BA22" s="56" t="s">
        <v>19</v>
      </c>
      <c r="BB22" s="55">
        <f t="shared" ca="1" si="19"/>
        <v>0.87723898666228528</v>
      </c>
      <c r="BC22" s="55">
        <v>21</v>
      </c>
      <c r="BD22" s="56" t="s">
        <v>21</v>
      </c>
      <c r="BE22" s="55">
        <f t="shared" ca="1" si="20"/>
        <v>0.17858525257526159</v>
      </c>
      <c r="BF22" s="55">
        <v>21</v>
      </c>
      <c r="BG22" s="56" t="s">
        <v>19</v>
      </c>
      <c r="BH22" s="55">
        <f t="shared" ca="1" si="21"/>
        <v>0.74263820251311785</v>
      </c>
      <c r="BI22" s="55">
        <v>21</v>
      </c>
      <c r="BJ22" s="56" t="s">
        <v>77</v>
      </c>
    </row>
    <row r="23" spans="2:62" ht="20.100000000000001" customHeight="1" x14ac:dyDescent="0.25">
      <c r="B23" s="263" t="s">
        <v>96</v>
      </c>
      <c r="C23" s="263"/>
      <c r="D23" s="263"/>
      <c r="E23" s="112">
        <v>1</v>
      </c>
      <c r="F23" s="112">
        <v>3</v>
      </c>
      <c r="G23" s="112">
        <v>6</v>
      </c>
      <c r="H23" s="112">
        <v>7</v>
      </c>
      <c r="I23" s="112">
        <v>11</v>
      </c>
      <c r="J23" s="112">
        <v>13</v>
      </c>
      <c r="K23" s="112">
        <v>15</v>
      </c>
      <c r="L23" s="112">
        <v>16</v>
      </c>
      <c r="M23" s="112">
        <v>18</v>
      </c>
      <c r="N23" s="112">
        <v>19</v>
      </c>
      <c r="O23" s="112">
        <v>21</v>
      </c>
      <c r="P23" s="112">
        <v>23</v>
      </c>
      <c r="Q23" s="112">
        <v>25</v>
      </c>
      <c r="R23" s="112">
        <v>27</v>
      </c>
      <c r="S23" s="112">
        <v>29</v>
      </c>
      <c r="T23" s="112">
        <v>31</v>
      </c>
      <c r="U23" s="112">
        <v>33</v>
      </c>
      <c r="V23" s="112">
        <v>34</v>
      </c>
      <c r="W23" s="112">
        <v>36</v>
      </c>
      <c r="X23" s="112">
        <v>37</v>
      </c>
      <c r="Y23" s="112">
        <v>40</v>
      </c>
      <c r="Z23" s="112">
        <v>42</v>
      </c>
      <c r="AA23" s="112">
        <v>46</v>
      </c>
      <c r="AB23" s="112">
        <v>47</v>
      </c>
      <c r="AD23" s="55">
        <f t="shared" ca="1" si="11"/>
        <v>0.6289291460980202</v>
      </c>
      <c r="AE23" s="55">
        <v>22</v>
      </c>
      <c r="AF23" s="55" t="s">
        <v>29</v>
      </c>
      <c r="AG23" s="55">
        <f t="shared" ca="1" si="12"/>
        <v>0.85892552696215863</v>
      </c>
      <c r="AH23" s="55">
        <v>22</v>
      </c>
      <c r="AI23" s="55" t="s">
        <v>27</v>
      </c>
      <c r="AJ23" s="55">
        <f t="shared" ca="1" si="13"/>
        <v>0.1453691956514972</v>
      </c>
      <c r="AK23" s="55">
        <v>22</v>
      </c>
      <c r="AL23" s="56" t="s">
        <v>26</v>
      </c>
      <c r="AM23" s="58">
        <f t="shared" ca="1" si="14"/>
        <v>0.71399069424716943</v>
      </c>
      <c r="AN23" s="55">
        <v>22</v>
      </c>
      <c r="AO23" s="56" t="s">
        <v>45</v>
      </c>
      <c r="AP23" s="55">
        <f t="shared" ca="1" si="15"/>
        <v>0.4324717368328258</v>
      </c>
      <c r="AQ23" s="55">
        <v>22</v>
      </c>
      <c r="AR23" s="56" t="s">
        <v>1</v>
      </c>
      <c r="AS23" s="55">
        <f t="shared" ca="1" si="16"/>
        <v>0.19348328150535021</v>
      </c>
      <c r="AT23" s="55">
        <v>22</v>
      </c>
      <c r="AU23" s="56" t="s">
        <v>45</v>
      </c>
      <c r="AV23" s="55">
        <f t="shared" ca="1" si="17"/>
        <v>0.32526140198044728</v>
      </c>
      <c r="AW23" s="55">
        <v>22</v>
      </c>
      <c r="AX23" s="56" t="s">
        <v>45</v>
      </c>
      <c r="AY23" s="55">
        <f t="shared" ca="1" si="18"/>
        <v>0.36010288303744498</v>
      </c>
      <c r="AZ23" s="55">
        <v>22</v>
      </c>
      <c r="BA23" s="56" t="s">
        <v>45</v>
      </c>
      <c r="BB23" s="55">
        <f t="shared" ca="1" si="19"/>
        <v>0.17798632482316246</v>
      </c>
      <c r="BC23" s="55">
        <v>22</v>
      </c>
      <c r="BD23" s="56" t="s">
        <v>22</v>
      </c>
      <c r="BE23" s="55">
        <f t="shared" ca="1" si="20"/>
        <v>0.10698684199449449</v>
      </c>
      <c r="BF23" s="55">
        <v>22</v>
      </c>
      <c r="BG23" s="56" t="s">
        <v>45</v>
      </c>
      <c r="BH23" s="55">
        <f t="shared" ca="1" si="21"/>
        <v>0.84336066766013662</v>
      </c>
      <c r="BI23" s="55">
        <v>22</v>
      </c>
      <c r="BJ23" s="56" t="s">
        <v>21</v>
      </c>
    </row>
    <row r="24" spans="2:62" ht="20.100000000000001" customHeight="1" x14ac:dyDescent="0.25">
      <c r="B24" s="263" t="s">
        <v>97</v>
      </c>
      <c r="C24" s="263"/>
      <c r="D24" s="263"/>
      <c r="E24" s="112">
        <v>1</v>
      </c>
      <c r="F24" s="112">
        <v>4</v>
      </c>
      <c r="G24" s="112">
        <v>5</v>
      </c>
      <c r="H24" s="112">
        <v>9</v>
      </c>
      <c r="I24" s="112">
        <v>10</v>
      </c>
      <c r="J24" s="112">
        <v>12</v>
      </c>
      <c r="K24" s="112">
        <v>13</v>
      </c>
      <c r="L24" s="112">
        <v>15</v>
      </c>
      <c r="M24" s="112">
        <v>16</v>
      </c>
      <c r="N24" s="112">
        <v>18</v>
      </c>
      <c r="O24" s="112">
        <v>21</v>
      </c>
      <c r="P24" s="112">
        <v>25</v>
      </c>
      <c r="Q24" s="112">
        <v>26</v>
      </c>
      <c r="R24" s="112">
        <v>29</v>
      </c>
      <c r="S24" s="112">
        <v>30</v>
      </c>
      <c r="T24" s="112">
        <v>32</v>
      </c>
      <c r="U24" s="112">
        <v>33</v>
      </c>
      <c r="V24" s="112">
        <v>35</v>
      </c>
      <c r="W24" s="112">
        <v>36</v>
      </c>
      <c r="X24" s="112">
        <v>38</v>
      </c>
      <c r="Y24" s="112">
        <v>40</v>
      </c>
      <c r="Z24" s="112">
        <v>42</v>
      </c>
      <c r="AA24" s="112">
        <v>43</v>
      </c>
      <c r="AB24" s="112">
        <v>47</v>
      </c>
      <c r="AD24" s="55">
        <f t="shared" ca="1" si="11"/>
        <v>0.94292985148571684</v>
      </c>
      <c r="AE24" s="55">
        <v>23</v>
      </c>
      <c r="AF24" s="55" t="s">
        <v>30</v>
      </c>
      <c r="AG24" s="55">
        <f t="shared" ca="1" si="12"/>
        <v>0.36551318246001629</v>
      </c>
      <c r="AH24" s="55">
        <v>23</v>
      </c>
      <c r="AI24" s="55" t="s">
        <v>28</v>
      </c>
      <c r="AJ24" s="55">
        <f t="shared" ca="1" si="13"/>
        <v>0.27528820625966421</v>
      </c>
      <c r="AK24" s="55">
        <v>23</v>
      </c>
      <c r="AL24" s="56" t="s">
        <v>27</v>
      </c>
      <c r="AM24" s="58">
        <f t="shared" ca="1" si="14"/>
        <v>0.31928965833464296</v>
      </c>
      <c r="AN24" s="55">
        <v>23</v>
      </c>
      <c r="AO24" s="56" t="s">
        <v>20</v>
      </c>
      <c r="AP24" s="55">
        <f t="shared" ca="1" si="15"/>
        <v>0.49866068124949592</v>
      </c>
      <c r="AQ24" s="55">
        <v>23</v>
      </c>
      <c r="AR24" s="56" t="s">
        <v>24</v>
      </c>
      <c r="AS24" s="55">
        <f t="shared" ca="1" si="16"/>
        <v>0.17851210039300069</v>
      </c>
      <c r="AT24" s="55">
        <v>23</v>
      </c>
      <c r="AU24" s="56" t="s">
        <v>20</v>
      </c>
      <c r="AV24" s="55">
        <f t="shared" ca="1" si="17"/>
        <v>0.38687307556367789</v>
      </c>
      <c r="AW24" s="55">
        <v>23</v>
      </c>
      <c r="AX24" s="56" t="s">
        <v>23</v>
      </c>
      <c r="AY24" s="55">
        <f t="shared" ca="1" si="18"/>
        <v>0.82069776637680791</v>
      </c>
      <c r="AZ24" s="55">
        <v>23</v>
      </c>
      <c r="BA24" s="56" t="s">
        <v>20</v>
      </c>
      <c r="BB24" s="55">
        <f t="shared" ca="1" si="19"/>
        <v>0.51571174708539635</v>
      </c>
      <c r="BC24" s="55">
        <v>23</v>
      </c>
      <c r="BD24" s="56" t="s">
        <v>75</v>
      </c>
      <c r="BE24" s="55">
        <f t="shared" ca="1" si="20"/>
        <v>3.4823429699916142E-2</v>
      </c>
      <c r="BF24" s="55">
        <v>23</v>
      </c>
      <c r="BG24" s="56" t="s">
        <v>20</v>
      </c>
      <c r="BH24" s="55">
        <f t="shared" ca="1" si="21"/>
        <v>0.27756941950842284</v>
      </c>
      <c r="BI24" s="55">
        <v>23</v>
      </c>
      <c r="BJ24" s="56" t="s">
        <v>75</v>
      </c>
    </row>
    <row r="25" spans="2:62" ht="20.100000000000001" customHeight="1" x14ac:dyDescent="0.25">
      <c r="B25" s="194" t="s">
        <v>91</v>
      </c>
      <c r="C25" s="212"/>
      <c r="D25" s="212"/>
      <c r="E25" s="212"/>
      <c r="F25" s="212"/>
      <c r="G25" s="212"/>
      <c r="H25" s="212"/>
      <c r="I25" s="212"/>
      <c r="J25" s="212"/>
      <c r="K25" s="212"/>
      <c r="L25" s="212"/>
      <c r="M25" s="212"/>
      <c r="N25" s="212"/>
      <c r="O25" s="212"/>
      <c r="P25" s="212"/>
      <c r="Q25" s="212"/>
      <c r="R25" s="212"/>
      <c r="S25" s="212"/>
      <c r="T25" s="212"/>
      <c r="U25" s="212"/>
      <c r="V25" s="212"/>
      <c r="W25" s="212"/>
      <c r="X25" s="212"/>
      <c r="Y25" s="212"/>
      <c r="Z25" s="212"/>
      <c r="AA25" s="212"/>
      <c r="AB25" s="213"/>
      <c r="AD25" s="55">
        <f t="shared" ca="1" si="11"/>
        <v>0.60192008111350359</v>
      </c>
      <c r="AE25" s="55">
        <v>24</v>
      </c>
      <c r="AF25" s="55" t="s">
        <v>4</v>
      </c>
      <c r="AG25" s="55">
        <f t="shared" ca="1" si="12"/>
        <v>0.51307292714429065</v>
      </c>
      <c r="AH25" s="55">
        <v>24</v>
      </c>
      <c r="AI25" s="55" t="s">
        <v>29</v>
      </c>
      <c r="AJ25" s="55">
        <f t="shared" ca="1" si="13"/>
        <v>0.48405323870291195</v>
      </c>
      <c r="AK25" s="55">
        <v>24</v>
      </c>
      <c r="AL25" s="56" t="s">
        <v>28</v>
      </c>
      <c r="AM25" s="58">
        <f t="shared" ca="1" si="14"/>
        <v>0.35714294840290928</v>
      </c>
      <c r="AN25" s="55">
        <v>24</v>
      </c>
      <c r="AO25" s="56" t="s">
        <v>46</v>
      </c>
      <c r="AP25" s="55">
        <f t="shared" ca="1" si="15"/>
        <v>0.39567523870400134</v>
      </c>
      <c r="AQ25" s="55">
        <v>24</v>
      </c>
      <c r="AR25" s="56" t="s">
        <v>46</v>
      </c>
      <c r="AS25" s="55">
        <f t="shared" ca="1" si="16"/>
        <v>0.11878025340485832</v>
      </c>
      <c r="AT25" s="55">
        <v>24</v>
      </c>
      <c r="AU25" s="56" t="s">
        <v>46</v>
      </c>
      <c r="AV25" s="55">
        <f t="shared" ca="1" si="17"/>
        <v>0.18505915301987286</v>
      </c>
      <c r="AW25" s="55">
        <v>24</v>
      </c>
      <c r="AX25" s="56" t="s">
        <v>1</v>
      </c>
      <c r="AY25" s="55">
        <f t="shared" ca="1" si="18"/>
        <v>0.24721329443081008</v>
      </c>
      <c r="AZ25" s="55">
        <v>24</v>
      </c>
      <c r="BA25" s="56" t="s">
        <v>46</v>
      </c>
      <c r="BB25" s="55">
        <f t="shared" ca="1" si="19"/>
        <v>0.15447975247683643</v>
      </c>
      <c r="BC25" s="55">
        <v>24</v>
      </c>
      <c r="BD25" s="56" t="s">
        <v>23</v>
      </c>
      <c r="BE25" s="55">
        <f t="shared" ca="1" si="20"/>
        <v>0.88665529683595967</v>
      </c>
      <c r="BF25" s="55">
        <v>24</v>
      </c>
      <c r="BG25" s="56" t="s">
        <v>46</v>
      </c>
      <c r="BH25" s="55">
        <f t="shared" ca="1" si="21"/>
        <v>0.64796990054464332</v>
      </c>
      <c r="BI25" s="55">
        <v>24</v>
      </c>
      <c r="BJ25" s="56" t="s">
        <v>22</v>
      </c>
    </row>
    <row r="26" spans="2:62" ht="20.100000000000001" customHeight="1" x14ac:dyDescent="0.25">
      <c r="B26" s="206" t="s">
        <v>98</v>
      </c>
      <c r="C26" s="207"/>
      <c r="D26" s="207"/>
      <c r="E26" s="207"/>
      <c r="F26" s="207"/>
      <c r="G26" s="207"/>
      <c r="H26" s="207"/>
      <c r="I26" s="207"/>
      <c r="J26" s="208"/>
      <c r="K26" s="203">
        <v>1</v>
      </c>
      <c r="L26" s="204"/>
      <c r="M26" s="205"/>
      <c r="N26" s="203">
        <v>2</v>
      </c>
      <c r="O26" s="204"/>
      <c r="P26" s="205"/>
      <c r="Q26" s="203">
        <v>3</v>
      </c>
      <c r="R26" s="204"/>
      <c r="S26" s="205"/>
      <c r="T26" s="203">
        <v>4</v>
      </c>
      <c r="U26" s="204"/>
      <c r="V26" s="205"/>
      <c r="W26" s="203">
        <v>5</v>
      </c>
      <c r="X26" s="204"/>
      <c r="Y26" s="205"/>
      <c r="Z26" s="203">
        <v>6</v>
      </c>
      <c r="AA26" s="204"/>
      <c r="AB26" s="205"/>
      <c r="AD26" s="55">
        <f t="shared" ca="1" si="11"/>
        <v>2.3869816633541707E-2</v>
      </c>
      <c r="AE26" s="55">
        <v>25</v>
      </c>
      <c r="AF26" s="55" t="s">
        <v>31</v>
      </c>
      <c r="AG26" s="55">
        <f t="shared" ca="1" si="12"/>
        <v>0.36261106611619132</v>
      </c>
      <c r="AH26" s="55">
        <v>25</v>
      </c>
      <c r="AI26" s="55" t="s">
        <v>30</v>
      </c>
      <c r="AJ26" s="55">
        <f t="shared" ca="1" si="13"/>
        <v>0.93327655734024029</v>
      </c>
      <c r="AK26" s="55">
        <v>25</v>
      </c>
      <c r="AL26" s="56" t="s">
        <v>36</v>
      </c>
      <c r="AM26" s="58">
        <f t="shared" ca="1" si="14"/>
        <v>0.93891324474990046</v>
      </c>
      <c r="AN26" s="55">
        <v>25</v>
      </c>
      <c r="AO26" s="56" t="s">
        <v>21</v>
      </c>
      <c r="AP26" s="55">
        <f t="shared" ca="1" si="15"/>
        <v>0.16389035033880783</v>
      </c>
      <c r="AQ26" s="55">
        <v>25</v>
      </c>
      <c r="AR26" s="56" t="s">
        <v>25</v>
      </c>
      <c r="AS26" s="55">
        <f t="shared" ca="1" si="16"/>
        <v>0.80349210983226826</v>
      </c>
      <c r="AT26" s="55">
        <v>25</v>
      </c>
      <c r="AU26" s="56" t="s">
        <v>21</v>
      </c>
      <c r="AV26" s="55">
        <f t="shared" ca="1" si="17"/>
        <v>0.14144116526966799</v>
      </c>
      <c r="AW26" s="55">
        <v>25</v>
      </c>
      <c r="AX26" s="56" t="s">
        <v>36</v>
      </c>
      <c r="AY26" s="55">
        <f t="shared" ca="1" si="18"/>
        <v>5.2450957604607495E-2</v>
      </c>
      <c r="AZ26" s="55">
        <v>25</v>
      </c>
      <c r="BA26" s="56" t="s">
        <v>21</v>
      </c>
      <c r="BB26" s="55">
        <f t="shared" ca="1" si="19"/>
        <v>0.48046961980627934</v>
      </c>
      <c r="BC26" s="55">
        <v>25</v>
      </c>
      <c r="BD26" s="56" t="s">
        <v>36</v>
      </c>
      <c r="BE26" s="55">
        <f t="shared" ca="1" si="20"/>
        <v>0.19044346723212058</v>
      </c>
      <c r="BF26" s="55">
        <v>25</v>
      </c>
      <c r="BG26" s="56" t="s">
        <v>21</v>
      </c>
      <c r="BH26" s="55">
        <f t="shared" ca="1" si="21"/>
        <v>0.92714680868032162</v>
      </c>
      <c r="BI26" s="55">
        <v>25</v>
      </c>
      <c r="BJ26" s="56" t="s">
        <v>36</v>
      </c>
    </row>
    <row r="27" spans="2:62" ht="20.100000000000001" customHeight="1" x14ac:dyDescent="0.25">
      <c r="B27" s="209"/>
      <c r="C27" s="210"/>
      <c r="D27" s="210"/>
      <c r="E27" s="210"/>
      <c r="F27" s="210"/>
      <c r="G27" s="210"/>
      <c r="H27" s="210"/>
      <c r="I27" s="210"/>
      <c r="J27" s="211"/>
      <c r="K27" s="203">
        <v>1</v>
      </c>
      <c r="L27" s="204"/>
      <c r="M27" s="205"/>
      <c r="N27" s="203">
        <v>1</v>
      </c>
      <c r="O27" s="204"/>
      <c r="P27" s="205"/>
      <c r="Q27" s="203">
        <v>6</v>
      </c>
      <c r="R27" s="204"/>
      <c r="S27" s="205"/>
      <c r="T27" s="203">
        <v>3</v>
      </c>
      <c r="U27" s="204"/>
      <c r="V27" s="205"/>
      <c r="W27" s="203">
        <v>11</v>
      </c>
      <c r="X27" s="204"/>
      <c r="Y27" s="205"/>
      <c r="Z27" s="203">
        <v>5</v>
      </c>
      <c r="AA27" s="204"/>
      <c r="AB27" s="205"/>
      <c r="AD27" s="55">
        <f t="shared" ca="1" si="11"/>
        <v>0.81434276353290824</v>
      </c>
      <c r="AE27" s="55">
        <v>26</v>
      </c>
      <c r="AF27" s="55" t="s">
        <v>8</v>
      </c>
      <c r="AG27" s="55">
        <f t="shared" ca="1" si="12"/>
        <v>0.51015475450388426</v>
      </c>
      <c r="AH27" s="55">
        <v>26</v>
      </c>
      <c r="AI27" s="55" t="s">
        <v>4</v>
      </c>
      <c r="AJ27" s="55">
        <f t="shared" ca="1" si="13"/>
        <v>4.2671582084151782E-2</v>
      </c>
      <c r="AK27" s="55">
        <v>26</v>
      </c>
      <c r="AL27" s="56" t="s">
        <v>29</v>
      </c>
      <c r="AM27" s="58">
        <f t="shared" ca="1" si="14"/>
        <v>0.96479134606665318</v>
      </c>
      <c r="AN27" s="55">
        <v>26</v>
      </c>
      <c r="AO27" s="56" t="s">
        <v>47</v>
      </c>
      <c r="AP27" s="55">
        <f t="shared" ca="1" si="15"/>
        <v>0.22770595208228983</v>
      </c>
      <c r="AQ27" s="55">
        <v>26</v>
      </c>
      <c r="AR27" s="56" t="s">
        <v>26</v>
      </c>
      <c r="AS27" s="55">
        <f t="shared" ca="1" si="16"/>
        <v>0.38050126213322388</v>
      </c>
      <c r="AT27" s="55">
        <v>26</v>
      </c>
      <c r="AU27" s="56" t="s">
        <v>47</v>
      </c>
      <c r="AV27" s="55">
        <f t="shared" ca="1" si="17"/>
        <v>5.0801800649262541E-2</v>
      </c>
      <c r="AW27" s="55">
        <v>26</v>
      </c>
      <c r="AX27" s="56" t="s">
        <v>24</v>
      </c>
      <c r="AY27" s="55">
        <f t="shared" ca="1" si="18"/>
        <v>3.7986634860665558E-2</v>
      </c>
      <c r="AZ27" s="55">
        <v>26</v>
      </c>
      <c r="BA27" s="56" t="s">
        <v>47</v>
      </c>
      <c r="BB27" s="55">
        <f t="shared" ca="1" si="19"/>
        <v>1.1907408811187237E-2</v>
      </c>
      <c r="BC27" s="55">
        <v>26</v>
      </c>
      <c r="BD27" s="56" t="s">
        <v>1</v>
      </c>
      <c r="BE27" s="55">
        <f t="shared" ca="1" si="20"/>
        <v>0.65382264097874687</v>
      </c>
      <c r="BF27" s="55">
        <v>26</v>
      </c>
      <c r="BG27" s="56" t="s">
        <v>47</v>
      </c>
      <c r="BH27" s="55">
        <f t="shared" ca="1" si="21"/>
        <v>8.4921797892350437E-2</v>
      </c>
      <c r="BI27" s="55">
        <v>26</v>
      </c>
      <c r="BJ27" s="56" t="s">
        <v>23</v>
      </c>
    </row>
    <row r="28" spans="2:62" ht="20.100000000000001" customHeight="1" x14ac:dyDescent="0.35">
      <c r="B28" s="194" t="s">
        <v>137</v>
      </c>
      <c r="C28" s="219"/>
      <c r="D28" s="219"/>
      <c r="E28" s="219"/>
      <c r="F28" s="219"/>
      <c r="G28" s="219"/>
      <c r="H28" s="219"/>
      <c r="I28" s="219"/>
      <c r="J28" s="219"/>
      <c r="K28" s="220"/>
      <c r="L28" s="221"/>
      <c r="M28" s="221"/>
      <c r="N28" s="221"/>
      <c r="O28" s="221"/>
      <c r="P28" s="221"/>
      <c r="Q28" s="221"/>
      <c r="R28" s="221"/>
      <c r="S28" s="221"/>
      <c r="T28" s="221"/>
      <c r="U28" s="221"/>
      <c r="V28" s="221"/>
      <c r="W28" s="221"/>
      <c r="X28" s="221"/>
      <c r="Y28" s="221"/>
      <c r="Z28" s="221"/>
      <c r="AA28" s="221"/>
      <c r="AB28" s="222"/>
      <c r="AD28" s="178" t="s">
        <v>53</v>
      </c>
      <c r="AE28" s="178" t="s">
        <v>52</v>
      </c>
      <c r="AF28" s="179"/>
      <c r="AG28" s="55">
        <f t="shared" ca="1" si="12"/>
        <v>0.43899196287624387</v>
      </c>
      <c r="AH28" s="55">
        <v>27</v>
      </c>
      <c r="AI28" s="55" t="s">
        <v>31</v>
      </c>
      <c r="AJ28" s="55">
        <f t="shared" ca="1" si="13"/>
        <v>0.15521545269395765</v>
      </c>
      <c r="AK28" s="55">
        <v>27</v>
      </c>
      <c r="AL28" s="56" t="s">
        <v>30</v>
      </c>
      <c r="AM28" s="58">
        <f t="shared" ca="1" si="14"/>
        <v>0.66142038947858794</v>
      </c>
      <c r="AN28" s="55">
        <v>27</v>
      </c>
      <c r="AO28" s="56" t="s">
        <v>22</v>
      </c>
      <c r="AP28" s="55">
        <f t="shared" ca="1" si="15"/>
        <v>0.7218188232259628</v>
      </c>
      <c r="AQ28" s="55">
        <v>27</v>
      </c>
      <c r="AR28" s="56" t="s">
        <v>61</v>
      </c>
      <c r="AS28" s="55">
        <f t="shared" ca="1" si="16"/>
        <v>0.14733641808090281</v>
      </c>
      <c r="AT28" s="55">
        <v>27</v>
      </c>
      <c r="AU28" s="56" t="s">
        <v>22</v>
      </c>
      <c r="AV28" s="55">
        <f t="shared" ca="1" si="17"/>
        <v>1.0055584409354612E-2</v>
      </c>
      <c r="AW28" s="55">
        <v>27</v>
      </c>
      <c r="AX28" s="56" t="s">
        <v>25</v>
      </c>
      <c r="AY28" s="55">
        <f t="shared" ca="1" si="18"/>
        <v>0.93424811328736168</v>
      </c>
      <c r="AZ28" s="55">
        <v>27</v>
      </c>
      <c r="BA28" s="56" t="s">
        <v>22</v>
      </c>
      <c r="BB28" s="55">
        <f t="shared" ca="1" si="19"/>
        <v>0.61371417609827739</v>
      </c>
      <c r="BC28" s="55">
        <v>27</v>
      </c>
      <c r="BD28" s="56" t="s">
        <v>24</v>
      </c>
      <c r="BE28" s="55">
        <f t="shared" ca="1" si="20"/>
        <v>0.52174270340633888</v>
      </c>
      <c r="BF28" s="55">
        <v>27</v>
      </c>
      <c r="BG28" s="56" t="s">
        <v>22</v>
      </c>
      <c r="BH28" s="55">
        <f t="shared" ca="1" si="21"/>
        <v>0.352626003924425</v>
      </c>
      <c r="BI28" s="55">
        <v>27</v>
      </c>
      <c r="BJ28" s="56" t="s">
        <v>61</v>
      </c>
    </row>
    <row r="29" spans="2:62" ht="20.100000000000001" customHeight="1" x14ac:dyDescent="0.25">
      <c r="B29" s="223" t="s">
        <v>138</v>
      </c>
      <c r="C29" s="224"/>
      <c r="D29" s="224"/>
      <c r="E29" s="224"/>
      <c r="F29" s="224"/>
      <c r="G29" s="224"/>
      <c r="H29" s="224"/>
      <c r="I29" s="224"/>
      <c r="J29" s="224"/>
      <c r="K29" s="224"/>
      <c r="L29" s="224"/>
      <c r="M29" s="224"/>
      <c r="N29" s="224"/>
      <c r="O29" s="224"/>
      <c r="P29" s="224"/>
      <c r="Q29" s="224"/>
      <c r="R29" s="224"/>
      <c r="S29" s="224"/>
      <c r="T29" s="224"/>
      <c r="U29" s="224"/>
      <c r="V29" s="224"/>
      <c r="W29" s="224"/>
      <c r="X29" s="224"/>
      <c r="Y29" s="224"/>
      <c r="Z29" s="224"/>
      <c r="AA29" s="224"/>
      <c r="AB29" s="225"/>
      <c r="AD29" s="179"/>
      <c r="AE29" s="179"/>
      <c r="AF29" s="179"/>
      <c r="AG29" s="55">
        <f t="shared" ca="1" si="12"/>
        <v>0.33479448898451525</v>
      </c>
      <c r="AH29" s="55">
        <v>28</v>
      </c>
      <c r="AI29" s="55" t="s">
        <v>8</v>
      </c>
      <c r="AJ29" s="55">
        <f t="shared" ca="1" si="13"/>
        <v>0.31535291591144776</v>
      </c>
      <c r="AK29" s="55">
        <v>28</v>
      </c>
      <c r="AL29" s="56" t="s">
        <v>4</v>
      </c>
      <c r="AM29" s="58">
        <f t="shared" ca="1" si="14"/>
        <v>0.52637682590387558</v>
      </c>
      <c r="AN29" s="55">
        <v>28</v>
      </c>
      <c r="AO29" s="56" t="s">
        <v>48</v>
      </c>
      <c r="AP29" s="55">
        <f t="shared" ca="1" si="15"/>
        <v>0.98201613084114903</v>
      </c>
      <c r="AQ29" s="55">
        <v>28</v>
      </c>
      <c r="AR29" s="56" t="s">
        <v>27</v>
      </c>
      <c r="AS29" s="55">
        <f t="shared" ca="1" si="16"/>
        <v>0.98841402070754203</v>
      </c>
      <c r="AT29" s="55">
        <v>28</v>
      </c>
      <c r="AU29" s="56" t="s">
        <v>48</v>
      </c>
      <c r="AV29" s="55">
        <f t="shared" ca="1" si="17"/>
        <v>0.997662389116731</v>
      </c>
      <c r="AW29" s="55">
        <v>28</v>
      </c>
      <c r="AX29" s="56" t="s">
        <v>48</v>
      </c>
      <c r="AY29" s="55">
        <f t="shared" ca="1" si="18"/>
        <v>0.16310328736943669</v>
      </c>
      <c r="AZ29" s="55">
        <v>28</v>
      </c>
      <c r="BA29" s="56" t="s">
        <v>48</v>
      </c>
      <c r="BB29" s="55">
        <f t="shared" ca="1" si="19"/>
        <v>0.46359323731289737</v>
      </c>
      <c r="BC29" s="55">
        <v>28</v>
      </c>
      <c r="BD29" s="56" t="s">
        <v>48</v>
      </c>
      <c r="BE29" s="55">
        <f t="shared" ca="1" si="20"/>
        <v>0.82344126544670915</v>
      </c>
      <c r="BF29" s="55">
        <v>28</v>
      </c>
      <c r="BG29" s="56" t="s">
        <v>48</v>
      </c>
      <c r="BH29" s="55">
        <f t="shared" ca="1" si="21"/>
        <v>0.59264048516649814</v>
      </c>
      <c r="BI29" s="55">
        <v>28</v>
      </c>
      <c r="BJ29" s="56" t="s">
        <v>1</v>
      </c>
    </row>
    <row r="30" spans="2:62" ht="20.100000000000001" customHeight="1" x14ac:dyDescent="0.3">
      <c r="B30" s="50"/>
      <c r="C30" s="51"/>
      <c r="D30" s="51"/>
      <c r="E30" s="51"/>
      <c r="F30" s="51"/>
      <c r="G30" s="84" t="str">
        <f t="shared" ref="G30:L30" ca="1" si="22">CHAR(RANDBETWEEN(65,90))</f>
        <v>V</v>
      </c>
      <c r="H30" s="84" t="str">
        <f t="shared" ca="1" si="22"/>
        <v>B</v>
      </c>
      <c r="I30" s="84" t="str">
        <f t="shared" ca="1" si="22"/>
        <v>V</v>
      </c>
      <c r="J30" s="84" t="str">
        <f t="shared" ca="1" si="22"/>
        <v>X</v>
      </c>
      <c r="K30" s="84" t="str">
        <f t="shared" ca="1" si="22"/>
        <v>T</v>
      </c>
      <c r="L30" s="84" t="str">
        <f t="shared" ca="1" si="22"/>
        <v>C</v>
      </c>
      <c r="M30" s="53"/>
      <c r="N30" s="84" t="str">
        <f t="shared" ref="N30:S30" ca="1" si="23">CHAR(RANDBETWEEN(65,90))</f>
        <v>U</v>
      </c>
      <c r="O30" s="84" t="str">
        <f t="shared" ca="1" si="23"/>
        <v>Q</v>
      </c>
      <c r="P30" s="84" t="str">
        <f t="shared" ca="1" si="23"/>
        <v>C</v>
      </c>
      <c r="Q30" s="84" t="str">
        <f t="shared" ca="1" si="23"/>
        <v>W</v>
      </c>
      <c r="R30" s="84" t="str">
        <f t="shared" ca="1" si="23"/>
        <v>P</v>
      </c>
      <c r="S30" s="84" t="str">
        <f t="shared" ca="1" si="23"/>
        <v>K</v>
      </c>
      <c r="T30" s="53"/>
      <c r="U30" s="84" t="s">
        <v>4</v>
      </c>
      <c r="V30" s="84" t="s">
        <v>4</v>
      </c>
      <c r="W30" s="84" t="str">
        <f ca="1">CHAR(RANDBETWEEN(65,90))</f>
        <v>A</v>
      </c>
      <c r="X30" s="51"/>
      <c r="Y30" s="51"/>
      <c r="Z30" s="51"/>
      <c r="AA30" s="51"/>
      <c r="AB30" s="54"/>
      <c r="AD30" s="55"/>
      <c r="AE30" s="55"/>
      <c r="AF30" s="55"/>
      <c r="AG30" s="55">
        <f t="shared" ca="1" si="12"/>
        <v>0.87402143111330222</v>
      </c>
      <c r="AH30" s="55">
        <v>29</v>
      </c>
      <c r="AI30" s="55">
        <v>29</v>
      </c>
      <c r="AJ30" s="55">
        <f t="shared" ca="1" si="13"/>
        <v>0.42528463094362856</v>
      </c>
      <c r="AK30" s="55">
        <v>29</v>
      </c>
      <c r="AL30" s="56" t="s">
        <v>31</v>
      </c>
      <c r="AM30" s="58">
        <f t="shared" ca="1" si="14"/>
        <v>0.81839418957216659</v>
      </c>
      <c r="AN30" s="55">
        <v>29</v>
      </c>
      <c r="AO30" s="56" t="s">
        <v>23</v>
      </c>
      <c r="AP30" s="55">
        <f t="shared" ca="1" si="15"/>
        <v>0.56476267715382045</v>
      </c>
      <c r="AQ30" s="55">
        <v>29</v>
      </c>
      <c r="AR30" s="56" t="s">
        <v>28</v>
      </c>
      <c r="AS30" s="55">
        <f t="shared" ca="1" si="16"/>
        <v>9.5453343920891776E-2</v>
      </c>
      <c r="AT30" s="55">
        <v>29</v>
      </c>
      <c r="AU30" s="56" t="s">
        <v>23</v>
      </c>
      <c r="AV30" s="55">
        <f t="shared" ca="1" si="17"/>
        <v>0.19140967817078902</v>
      </c>
      <c r="AW30" s="55">
        <v>29</v>
      </c>
      <c r="AX30" s="56" t="s">
        <v>26</v>
      </c>
      <c r="AY30" s="55">
        <f t="shared" ca="1" si="18"/>
        <v>0.90360708896357267</v>
      </c>
      <c r="AZ30" s="55">
        <v>29</v>
      </c>
      <c r="BA30" s="56" t="s">
        <v>23</v>
      </c>
      <c r="BB30" s="55">
        <f t="shared" ca="1" si="19"/>
        <v>0.63373103999377656</v>
      </c>
      <c r="BC30" s="55">
        <v>29</v>
      </c>
      <c r="BD30" s="56" t="s">
        <v>25</v>
      </c>
      <c r="BE30" s="55">
        <f t="shared" ca="1" si="20"/>
        <v>0.12325394098342612</v>
      </c>
      <c r="BF30" s="55">
        <v>29</v>
      </c>
      <c r="BG30" s="56" t="s">
        <v>23</v>
      </c>
      <c r="BH30" s="55">
        <f t="shared" ca="1" si="21"/>
        <v>2.295262630551731E-2</v>
      </c>
      <c r="BI30" s="55">
        <v>29</v>
      </c>
      <c r="BJ30" s="56" t="s">
        <v>79</v>
      </c>
    </row>
    <row r="31" spans="2:62" ht="20.100000000000001" customHeight="1" x14ac:dyDescent="0.3">
      <c r="AD31" s="55"/>
      <c r="AE31" s="55"/>
      <c r="AF31" s="55"/>
      <c r="AG31" s="178" t="s">
        <v>53</v>
      </c>
      <c r="AH31" s="178">
        <v>29</v>
      </c>
      <c r="AI31" s="179"/>
      <c r="AJ31" s="55">
        <f t="shared" ca="1" si="13"/>
        <v>0.9655665679519595</v>
      </c>
      <c r="AK31" s="55">
        <v>30</v>
      </c>
      <c r="AL31" s="56" t="s">
        <v>8</v>
      </c>
      <c r="AM31" s="58">
        <f t="shared" ca="1" si="14"/>
        <v>0.86366455437702783</v>
      </c>
      <c r="AN31" s="55">
        <v>30</v>
      </c>
      <c r="AO31" s="56" t="s">
        <v>49</v>
      </c>
      <c r="AP31" s="55">
        <f t="shared" ca="1" si="15"/>
        <v>0.8456654070346834</v>
      </c>
      <c r="AQ31" s="55">
        <v>30</v>
      </c>
      <c r="AR31" s="56" t="s">
        <v>49</v>
      </c>
      <c r="AS31" s="55">
        <f t="shared" ca="1" si="16"/>
        <v>0.11902238078210281</v>
      </c>
      <c r="AT31" s="55">
        <v>30</v>
      </c>
      <c r="AU31" s="56" t="s">
        <v>49</v>
      </c>
      <c r="AV31" s="55">
        <f t="shared" ca="1" si="17"/>
        <v>0.1804140793418505</v>
      </c>
      <c r="AW31" s="55">
        <v>30</v>
      </c>
      <c r="AX31" s="56" t="s">
        <v>27</v>
      </c>
      <c r="AY31" s="55">
        <f t="shared" ca="1" si="18"/>
        <v>0.93137516107631724</v>
      </c>
      <c r="AZ31" s="55">
        <v>30</v>
      </c>
      <c r="BA31" s="56" t="s">
        <v>49</v>
      </c>
      <c r="BB31" s="55">
        <f t="shared" ca="1" si="19"/>
        <v>0.41622891793190631</v>
      </c>
      <c r="BC31" s="55">
        <v>30</v>
      </c>
      <c r="BD31" s="56" t="s">
        <v>49</v>
      </c>
      <c r="BE31" s="55">
        <f t="shared" ca="1" si="20"/>
        <v>0.40771832189212731</v>
      </c>
      <c r="BF31" s="55">
        <v>30</v>
      </c>
      <c r="BG31" s="56" t="s">
        <v>49</v>
      </c>
      <c r="BH31" s="55">
        <f t="shared" ca="1" si="21"/>
        <v>0.44272609929270612</v>
      </c>
      <c r="BI31" s="55">
        <v>30</v>
      </c>
      <c r="BJ31" s="56" t="s">
        <v>24</v>
      </c>
    </row>
    <row r="32" spans="2:62" ht="20.100000000000001" customHeight="1" x14ac:dyDescent="0.3">
      <c r="AD32" s="55"/>
      <c r="AE32" s="55"/>
      <c r="AF32" s="55"/>
      <c r="AG32" s="179"/>
      <c r="AH32" s="179"/>
      <c r="AI32" s="179"/>
      <c r="AJ32" s="55">
        <f t="shared" ca="1" si="13"/>
        <v>0.87953189059217274</v>
      </c>
      <c r="AK32" s="55">
        <v>31</v>
      </c>
      <c r="AL32" s="56" t="s">
        <v>37</v>
      </c>
      <c r="AM32" s="58">
        <f t="shared" ca="1" si="14"/>
        <v>0.9748980596471728</v>
      </c>
      <c r="AN32" s="55">
        <v>31</v>
      </c>
      <c r="AO32" s="56" t="s">
        <v>1</v>
      </c>
      <c r="AP32" s="55">
        <f t="shared" ca="1" si="15"/>
        <v>0.55424699177189984</v>
      </c>
      <c r="AQ32" s="55">
        <v>31</v>
      </c>
      <c r="AR32" s="56" t="s">
        <v>29</v>
      </c>
      <c r="AS32" s="55">
        <f t="shared" ca="1" si="16"/>
        <v>0.53624196864490037</v>
      </c>
      <c r="AT32" s="55">
        <v>31</v>
      </c>
      <c r="AU32" s="56" t="s">
        <v>1</v>
      </c>
      <c r="AV32" s="55">
        <f t="shared" ca="1" si="17"/>
        <v>0.74924556069974968</v>
      </c>
      <c r="AW32" s="55">
        <v>31</v>
      </c>
      <c r="AX32" s="56" t="s">
        <v>37</v>
      </c>
      <c r="AY32" s="55">
        <f t="shared" ca="1" si="18"/>
        <v>0.1926879063574195</v>
      </c>
      <c r="AZ32" s="55">
        <v>31</v>
      </c>
      <c r="BA32" s="56" t="s">
        <v>1</v>
      </c>
      <c r="BB32" s="55">
        <f t="shared" ca="1" si="19"/>
        <v>0.10393554248868531</v>
      </c>
      <c r="BC32" s="55">
        <v>31</v>
      </c>
      <c r="BD32" s="56" t="s">
        <v>26</v>
      </c>
      <c r="BE32" s="55">
        <f t="shared" ca="1" si="20"/>
        <v>0.8893127942976129</v>
      </c>
      <c r="BF32" s="55">
        <v>31</v>
      </c>
      <c r="BG32" s="56" t="s">
        <v>1</v>
      </c>
      <c r="BH32" s="55">
        <f t="shared" ca="1" si="21"/>
        <v>3.7853729356876475E-2</v>
      </c>
      <c r="BI32" s="55">
        <v>31</v>
      </c>
      <c r="BJ32" s="56" t="s">
        <v>25</v>
      </c>
    </row>
    <row r="33" spans="30:62" ht="20.100000000000001" customHeight="1" x14ac:dyDescent="0.3">
      <c r="AD33" s="55"/>
      <c r="AE33" s="55"/>
      <c r="AF33" s="55"/>
      <c r="AG33" s="55"/>
      <c r="AH33" s="55"/>
      <c r="AI33" s="55"/>
      <c r="AJ33" s="178" t="s">
        <v>53</v>
      </c>
      <c r="AK33" s="178">
        <v>31</v>
      </c>
      <c r="AL33" s="179"/>
      <c r="AM33" s="58">
        <f t="shared" ca="1" si="14"/>
        <v>0.58200449596672788</v>
      </c>
      <c r="AN33" s="55">
        <v>32</v>
      </c>
      <c r="AO33" s="56" t="s">
        <v>50</v>
      </c>
      <c r="AP33" s="55">
        <f t="shared" ca="1" si="15"/>
        <v>0.34411118464108836</v>
      </c>
      <c r="AQ33" s="55">
        <v>32</v>
      </c>
      <c r="AR33" s="56" t="s">
        <v>30</v>
      </c>
      <c r="AS33" s="55">
        <f t="shared" ca="1" si="16"/>
        <v>0.25355333733631902</v>
      </c>
      <c r="AT33" s="55">
        <v>32</v>
      </c>
      <c r="AU33" s="56" t="s">
        <v>50</v>
      </c>
      <c r="AV33" s="55">
        <f t="shared" ca="1" si="17"/>
        <v>0.97527611195575614</v>
      </c>
      <c r="AW33" s="55">
        <v>32</v>
      </c>
      <c r="AX33" s="56" t="s">
        <v>28</v>
      </c>
      <c r="AY33" s="55">
        <f t="shared" ca="1" si="18"/>
        <v>0.64955557362918459</v>
      </c>
      <c r="AZ33" s="55">
        <v>32</v>
      </c>
      <c r="BA33" s="56" t="s">
        <v>50</v>
      </c>
      <c r="BB33" s="55">
        <f t="shared" ca="1" si="19"/>
        <v>0.62646569761249749</v>
      </c>
      <c r="BC33" s="55">
        <v>32</v>
      </c>
      <c r="BD33" s="56" t="s">
        <v>27</v>
      </c>
      <c r="BE33" s="55">
        <f t="shared" ca="1" si="20"/>
        <v>0.16924051708362464</v>
      </c>
      <c r="BF33" s="55">
        <v>32</v>
      </c>
      <c r="BG33" s="56" t="s">
        <v>50</v>
      </c>
      <c r="BH33" s="55">
        <f t="shared" ca="1" si="21"/>
        <v>8.5555450965570046E-2</v>
      </c>
      <c r="BI33" s="55">
        <v>32</v>
      </c>
      <c r="BJ33" s="56" t="s">
        <v>50</v>
      </c>
    </row>
    <row r="34" spans="30:62" ht="20.100000000000001" customHeight="1" x14ac:dyDescent="0.3">
      <c r="AD34" s="55"/>
      <c r="AE34" s="55"/>
      <c r="AF34" s="55"/>
      <c r="AG34" s="55"/>
      <c r="AH34" s="55"/>
      <c r="AI34" s="55"/>
      <c r="AJ34" s="178"/>
      <c r="AK34" s="179"/>
      <c r="AL34" s="179"/>
      <c r="AM34" s="58">
        <f t="shared" ca="1" si="14"/>
        <v>3.2714241336995853E-2</v>
      </c>
      <c r="AN34" s="55">
        <v>33</v>
      </c>
      <c r="AO34" s="56" t="s">
        <v>24</v>
      </c>
      <c r="AP34" s="55">
        <f t="shared" ca="1" si="15"/>
        <v>0.40621471393876307</v>
      </c>
      <c r="AQ34" s="55">
        <v>33</v>
      </c>
      <c r="AR34" s="56" t="s">
        <v>4</v>
      </c>
      <c r="AS34" s="55">
        <f t="shared" ca="1" si="16"/>
        <v>0.8979141488604927</v>
      </c>
      <c r="AT34" s="55">
        <v>33</v>
      </c>
      <c r="AU34" s="56" t="s">
        <v>24</v>
      </c>
      <c r="AV34" s="55">
        <f t="shared" ca="1" si="17"/>
        <v>0.37785982424525921</v>
      </c>
      <c r="AW34" s="55">
        <v>33</v>
      </c>
      <c r="AX34" s="56" t="s">
        <v>67</v>
      </c>
      <c r="AY34" s="55">
        <f t="shared" ca="1" si="18"/>
        <v>0.4152886897002166</v>
      </c>
      <c r="AZ34" s="55">
        <v>33</v>
      </c>
      <c r="BA34" s="56" t="s">
        <v>24</v>
      </c>
      <c r="BB34" s="55">
        <f t="shared" ca="1" si="19"/>
        <v>0.50318298389843596</v>
      </c>
      <c r="BC34" s="55">
        <v>33</v>
      </c>
      <c r="BD34" s="56" t="s">
        <v>67</v>
      </c>
      <c r="BE34" s="55">
        <f t="shared" ca="1" si="20"/>
        <v>0.53499485847190931</v>
      </c>
      <c r="BF34" s="55">
        <v>33</v>
      </c>
      <c r="BG34" s="56" t="s">
        <v>24</v>
      </c>
      <c r="BH34" s="55">
        <f t="shared" ca="1" si="21"/>
        <v>0.28357769392150411</v>
      </c>
      <c r="BI34" s="55">
        <v>33</v>
      </c>
      <c r="BJ34" s="56" t="s">
        <v>26</v>
      </c>
    </row>
    <row r="35" spans="30:62" ht="20.100000000000001" customHeight="1" x14ac:dyDescent="0.3">
      <c r="AD35" s="55"/>
      <c r="AE35" s="55"/>
      <c r="AF35" s="55"/>
      <c r="AG35" s="55"/>
      <c r="AH35" s="55"/>
      <c r="AI35" s="55"/>
      <c r="AJ35" s="55"/>
      <c r="AK35" s="55"/>
      <c r="AL35" s="56"/>
      <c r="AM35" s="58">
        <f t="shared" ca="1" si="14"/>
        <v>0.39693476168506758</v>
      </c>
      <c r="AN35" s="55">
        <v>34</v>
      </c>
      <c r="AO35" s="56" t="s">
        <v>51</v>
      </c>
      <c r="AP35" s="55">
        <f t="shared" ca="1" si="15"/>
        <v>0.43050730677935511</v>
      </c>
      <c r="AQ35" s="55">
        <v>34</v>
      </c>
      <c r="AR35" s="56" t="s">
        <v>51</v>
      </c>
      <c r="AS35" s="55">
        <f t="shared" ca="1" si="16"/>
        <v>0.26363387442300379</v>
      </c>
      <c r="AT35" s="55">
        <v>34</v>
      </c>
      <c r="AU35" s="56" t="s">
        <v>51</v>
      </c>
      <c r="AV35" s="55">
        <f t="shared" ca="1" si="17"/>
        <v>0.46158308556950067</v>
      </c>
      <c r="AW35" s="55">
        <v>34</v>
      </c>
      <c r="AX35" s="56" t="s">
        <v>29</v>
      </c>
      <c r="AY35" s="55">
        <f t="shared" ca="1" si="18"/>
        <v>0.43466451144304241</v>
      </c>
      <c r="AZ35" s="55">
        <v>34</v>
      </c>
      <c r="BA35" s="56" t="s">
        <v>51</v>
      </c>
      <c r="BB35" s="55">
        <f t="shared" ca="1" si="19"/>
        <v>0.88049593720881536</v>
      </c>
      <c r="BC35" s="55">
        <v>34</v>
      </c>
      <c r="BD35" s="56" t="s">
        <v>28</v>
      </c>
      <c r="BE35" s="55">
        <f t="shared" ca="1" si="20"/>
        <v>0.20911174531981791</v>
      </c>
      <c r="BF35" s="55">
        <v>34</v>
      </c>
      <c r="BG35" s="56" t="s">
        <v>51</v>
      </c>
      <c r="BH35" s="55">
        <f t="shared" ca="1" si="21"/>
        <v>0.93712827205575122</v>
      </c>
      <c r="BI35" s="55">
        <v>34</v>
      </c>
      <c r="BJ35" s="56" t="s">
        <v>51</v>
      </c>
    </row>
    <row r="36" spans="30:62" ht="20.100000000000001" customHeight="1" x14ac:dyDescent="0.3">
      <c r="AD36" s="55"/>
      <c r="AE36" s="55"/>
      <c r="AF36" s="55"/>
      <c r="AG36" s="55"/>
      <c r="AH36" s="55"/>
      <c r="AI36" s="55"/>
      <c r="AJ36" s="55"/>
      <c r="AK36" s="55"/>
      <c r="AL36" s="56"/>
      <c r="AM36" s="177" t="s">
        <v>53</v>
      </c>
      <c r="AN36" s="178">
        <v>34</v>
      </c>
      <c r="AO36" s="179"/>
      <c r="AP36" s="55">
        <f t="shared" ca="1" si="15"/>
        <v>0.92439917664379045</v>
      </c>
      <c r="AQ36" s="55">
        <v>35</v>
      </c>
      <c r="AR36" s="56" t="s">
        <v>31</v>
      </c>
      <c r="AS36" s="55">
        <f t="shared" ca="1" si="16"/>
        <v>0.28795349872777654</v>
      </c>
      <c r="AT36" s="55">
        <v>35</v>
      </c>
      <c r="AU36" s="56" t="s">
        <v>25</v>
      </c>
      <c r="AV36" s="55">
        <f t="shared" ca="1" si="17"/>
        <v>0.67632321494127245</v>
      </c>
      <c r="AW36" s="55">
        <v>35</v>
      </c>
      <c r="AX36" s="56" t="s">
        <v>30</v>
      </c>
      <c r="AY36" s="55">
        <f t="shared" ca="1" si="18"/>
        <v>0.71563179204395788</v>
      </c>
      <c r="AZ36" s="55">
        <v>35</v>
      </c>
      <c r="BA36" s="56" t="s">
        <v>25</v>
      </c>
      <c r="BB36" s="55">
        <f t="shared" ca="1" si="19"/>
        <v>0.43408760402451529</v>
      </c>
      <c r="BC36" s="55">
        <v>35</v>
      </c>
      <c r="BD36" s="56" t="s">
        <v>57</v>
      </c>
      <c r="BE36" s="55">
        <f t="shared" ca="1" si="20"/>
        <v>0.72663050824484576</v>
      </c>
      <c r="BF36" s="55">
        <v>35</v>
      </c>
      <c r="BG36" s="56" t="s">
        <v>25</v>
      </c>
      <c r="BH36" s="55">
        <f t="shared" ca="1" si="21"/>
        <v>0.53697432098601372</v>
      </c>
      <c r="BI36" s="55">
        <v>35</v>
      </c>
      <c r="BJ36" s="56" t="s">
        <v>27</v>
      </c>
    </row>
    <row r="37" spans="30:62" ht="20.100000000000001" customHeight="1" x14ac:dyDescent="0.3">
      <c r="AD37" s="55"/>
      <c r="AE37" s="55"/>
      <c r="AF37" s="55"/>
      <c r="AG37" s="55"/>
      <c r="AH37" s="55"/>
      <c r="AI37" s="55"/>
      <c r="AJ37" s="55"/>
      <c r="AK37" s="55"/>
      <c r="AL37" s="56"/>
      <c r="AM37" s="177"/>
      <c r="AN37" s="179"/>
      <c r="AO37" s="179"/>
      <c r="AP37" s="55">
        <f t="shared" ca="1" si="15"/>
        <v>0.49142098464904915</v>
      </c>
      <c r="AQ37" s="55">
        <v>36</v>
      </c>
      <c r="AR37" s="56" t="s">
        <v>8</v>
      </c>
      <c r="AS37" s="55">
        <f t="shared" ca="1" si="16"/>
        <v>0.10248006450440383</v>
      </c>
      <c r="AT37" s="55">
        <v>36</v>
      </c>
      <c r="AU37" s="56" t="s">
        <v>63</v>
      </c>
      <c r="AV37" s="55">
        <f t="shared" ca="1" si="17"/>
        <v>9.6939658442705801E-2</v>
      </c>
      <c r="AW37" s="55">
        <v>36</v>
      </c>
      <c r="AX37" s="56" t="s">
        <v>63</v>
      </c>
      <c r="AY37" s="55">
        <f t="shared" ca="1" si="18"/>
        <v>9.5783022447711752E-2</v>
      </c>
      <c r="AZ37" s="55">
        <v>36</v>
      </c>
      <c r="BA37" s="56" t="s">
        <v>63</v>
      </c>
      <c r="BB37" s="55">
        <f t="shared" ca="1" si="19"/>
        <v>0.85798132711795227</v>
      </c>
      <c r="BC37" s="55">
        <v>36</v>
      </c>
      <c r="BD37" s="56" t="s">
        <v>29</v>
      </c>
      <c r="BE37" s="55">
        <f t="shared" ca="1" si="20"/>
        <v>0.69622707371728532</v>
      </c>
      <c r="BF37" s="55">
        <v>36</v>
      </c>
      <c r="BG37" s="56" t="s">
        <v>63</v>
      </c>
      <c r="BH37" s="55">
        <f t="shared" ca="1" si="21"/>
        <v>0.76042044339597792</v>
      </c>
      <c r="BI37" s="55">
        <v>36</v>
      </c>
      <c r="BJ37" s="56" t="s">
        <v>63</v>
      </c>
    </row>
    <row r="38" spans="30:62" ht="20.100000000000001" customHeight="1" x14ac:dyDescent="0.3">
      <c r="AD38" s="55"/>
      <c r="AE38" s="55"/>
      <c r="AF38" s="55"/>
      <c r="AG38" s="55"/>
      <c r="AH38" s="55"/>
      <c r="AI38" s="55"/>
      <c r="AJ38" s="55"/>
      <c r="AK38" s="55"/>
      <c r="AL38" s="56"/>
      <c r="AM38" s="57"/>
      <c r="AN38" s="55"/>
      <c r="AO38" s="56"/>
      <c r="AP38" s="55">
        <f t="shared" ca="1" si="15"/>
        <v>0.36520946106870245</v>
      </c>
      <c r="AQ38" s="55">
        <v>37</v>
      </c>
      <c r="AR38" s="56" t="s">
        <v>62</v>
      </c>
      <c r="AS38" s="55">
        <f t="shared" ca="1" si="16"/>
        <v>0.45030230414659711</v>
      </c>
      <c r="AT38" s="55">
        <v>37</v>
      </c>
      <c r="AU38" s="56" t="s">
        <v>26</v>
      </c>
      <c r="AV38" s="55">
        <f t="shared" ca="1" si="17"/>
        <v>0.27905331162296443</v>
      </c>
      <c r="AW38" s="55">
        <v>37</v>
      </c>
      <c r="AX38" s="56" t="s">
        <v>4</v>
      </c>
      <c r="AY38" s="55">
        <f t="shared" ca="1" si="18"/>
        <v>0.40889843425557793</v>
      </c>
      <c r="AZ38" s="55">
        <v>37</v>
      </c>
      <c r="BA38" s="56" t="s">
        <v>26</v>
      </c>
      <c r="BB38" s="55">
        <f t="shared" ca="1" si="19"/>
        <v>0.63931788771923515</v>
      </c>
      <c r="BC38" s="55">
        <v>37</v>
      </c>
      <c r="BD38" s="56" t="s">
        <v>30</v>
      </c>
      <c r="BE38" s="55">
        <f t="shared" ca="1" si="20"/>
        <v>8.9456723393552151E-2</v>
      </c>
      <c r="BF38" s="55">
        <v>37</v>
      </c>
      <c r="BG38" s="56" t="s">
        <v>26</v>
      </c>
      <c r="BH38" s="55">
        <f t="shared" ca="1" si="21"/>
        <v>0.89416495130205498</v>
      </c>
      <c r="BI38" s="55">
        <v>37</v>
      </c>
      <c r="BJ38" s="56" t="s">
        <v>28</v>
      </c>
    </row>
    <row r="39" spans="30:62" ht="20.100000000000001" customHeight="1" x14ac:dyDescent="0.3">
      <c r="AD39" s="55"/>
      <c r="AE39" s="55"/>
      <c r="AF39" s="55"/>
      <c r="AG39" s="55"/>
      <c r="AH39" s="55"/>
      <c r="AI39" s="55"/>
      <c r="AJ39" s="55"/>
      <c r="AK39" s="55"/>
      <c r="AL39" s="56"/>
      <c r="AM39" s="57"/>
      <c r="AN39" s="55"/>
      <c r="AO39" s="56"/>
      <c r="AP39" s="178" t="s">
        <v>53</v>
      </c>
      <c r="AQ39" s="178">
        <v>37</v>
      </c>
      <c r="AR39" s="179"/>
      <c r="AS39" s="55">
        <f t="shared" ca="1" si="16"/>
        <v>0.48529357634618209</v>
      </c>
      <c r="AT39" s="55">
        <v>38</v>
      </c>
      <c r="AU39" s="56" t="s">
        <v>64</v>
      </c>
      <c r="AV39" s="55">
        <f t="shared" ca="1" si="17"/>
        <v>5.6855051668562084E-2</v>
      </c>
      <c r="AW39" s="55">
        <v>38</v>
      </c>
      <c r="AX39" s="56" t="s">
        <v>31</v>
      </c>
      <c r="AY39" s="55">
        <f t="shared" ca="1" si="18"/>
        <v>0.71709840792820689</v>
      </c>
      <c r="AZ39" s="55">
        <v>38</v>
      </c>
      <c r="BA39" s="56" t="s">
        <v>64</v>
      </c>
      <c r="BB39" s="55">
        <f t="shared" ca="1" si="19"/>
        <v>0.15962741836337213</v>
      </c>
      <c r="BC39" s="55">
        <v>38</v>
      </c>
      <c r="BD39" s="56" t="s">
        <v>64</v>
      </c>
      <c r="BE39" s="55">
        <f t="shared" ca="1" si="20"/>
        <v>0.42132501674055689</v>
      </c>
      <c r="BF39" s="55">
        <v>38</v>
      </c>
      <c r="BG39" s="56" t="s">
        <v>64</v>
      </c>
      <c r="BH39" s="55">
        <f t="shared" ca="1" si="21"/>
        <v>0.97467400050991926</v>
      </c>
      <c r="BI39" s="55">
        <v>38</v>
      </c>
      <c r="BJ39" s="56" t="s">
        <v>64</v>
      </c>
    </row>
    <row r="40" spans="30:62" ht="20.100000000000001" customHeight="1" x14ac:dyDescent="0.3">
      <c r="AD40" s="55"/>
      <c r="AE40" s="55"/>
      <c r="AF40" s="55"/>
      <c r="AG40" s="55"/>
      <c r="AH40" s="55"/>
      <c r="AI40" s="55"/>
      <c r="AJ40" s="55"/>
      <c r="AK40" s="55"/>
      <c r="AL40" s="56"/>
      <c r="AM40" s="57"/>
      <c r="AN40" s="55"/>
      <c r="AO40" s="56"/>
      <c r="AP40" s="178"/>
      <c r="AQ40" s="179"/>
      <c r="AR40" s="179"/>
      <c r="AS40" s="178" t="s">
        <v>53</v>
      </c>
      <c r="AT40" s="178">
        <v>38</v>
      </c>
      <c r="AU40" s="179"/>
      <c r="AV40" s="55">
        <f t="shared" ca="1" si="17"/>
        <v>0.9040999795249125</v>
      </c>
      <c r="AW40" s="55">
        <v>39</v>
      </c>
      <c r="AX40" s="56" t="s">
        <v>68</v>
      </c>
      <c r="AY40" s="55">
        <f t="shared" ca="1" si="18"/>
        <v>0.91591557990362349</v>
      </c>
      <c r="AZ40" s="55">
        <v>39</v>
      </c>
      <c r="BA40" s="56" t="s">
        <v>27</v>
      </c>
      <c r="BB40" s="55">
        <f t="shared" ca="1" si="19"/>
        <v>0.90807478708413258</v>
      </c>
      <c r="BC40" s="55">
        <v>39</v>
      </c>
      <c r="BD40" s="56" t="s">
        <v>4</v>
      </c>
      <c r="BE40" s="55">
        <f t="shared" ca="1" si="20"/>
        <v>0.97460503274349675</v>
      </c>
      <c r="BF40" s="55">
        <v>39</v>
      </c>
      <c r="BG40" s="56" t="s">
        <v>27</v>
      </c>
      <c r="BH40" s="55">
        <f t="shared" ca="1" si="21"/>
        <v>7.0422472264602298E-2</v>
      </c>
      <c r="BI40" s="55">
        <v>39</v>
      </c>
      <c r="BJ40" s="56" t="s">
        <v>29</v>
      </c>
    </row>
    <row r="41" spans="30:62" ht="20.100000000000001" customHeight="1" x14ac:dyDescent="0.3">
      <c r="AD41" s="55"/>
      <c r="AE41" s="55"/>
      <c r="AF41" s="55"/>
      <c r="AG41" s="55"/>
      <c r="AH41" s="55"/>
      <c r="AI41" s="55"/>
      <c r="AJ41" s="55"/>
      <c r="AK41" s="55"/>
      <c r="AL41" s="56"/>
      <c r="AM41" s="57"/>
      <c r="AN41" s="55"/>
      <c r="AO41" s="56"/>
      <c r="AP41" s="55"/>
      <c r="AQ41" s="55"/>
      <c r="AR41" s="56"/>
      <c r="AS41" s="178"/>
      <c r="AT41" s="179"/>
      <c r="AU41" s="179"/>
      <c r="AV41" s="55">
        <f t="shared" ca="1" si="17"/>
        <v>0.81180939882603076</v>
      </c>
      <c r="AW41" s="55">
        <v>40</v>
      </c>
      <c r="AX41" s="56" t="s">
        <v>8</v>
      </c>
      <c r="AY41" s="55">
        <f t="shared" ca="1" si="18"/>
        <v>0.9054939900475405</v>
      </c>
      <c r="AZ41" s="55">
        <v>40</v>
      </c>
      <c r="BA41" s="56" t="s">
        <v>71</v>
      </c>
      <c r="BB41" s="55">
        <f t="shared" ca="1" si="19"/>
        <v>0.92960172720681833</v>
      </c>
      <c r="BC41" s="55">
        <v>40</v>
      </c>
      <c r="BD41" s="56" t="s">
        <v>71</v>
      </c>
      <c r="BE41" s="55">
        <f t="shared" ca="1" si="20"/>
        <v>0.24384246901268036</v>
      </c>
      <c r="BF41" s="55">
        <v>40</v>
      </c>
      <c r="BG41" s="56" t="s">
        <v>71</v>
      </c>
      <c r="BH41" s="55">
        <f t="shared" ca="1" si="21"/>
        <v>0.44917781489155184</v>
      </c>
      <c r="BI41" s="55">
        <v>40</v>
      </c>
      <c r="BJ41" s="56" t="s">
        <v>30</v>
      </c>
    </row>
    <row r="42" spans="30:62" ht="20.100000000000001" customHeight="1" x14ac:dyDescent="0.3">
      <c r="AD42" s="55"/>
      <c r="AE42" s="55"/>
      <c r="AF42" s="55"/>
      <c r="AG42" s="55"/>
      <c r="AH42" s="55"/>
      <c r="AI42" s="55"/>
      <c r="AJ42" s="55"/>
      <c r="AK42" s="55"/>
      <c r="AL42" s="56"/>
      <c r="AM42" s="57"/>
      <c r="AN42" s="55"/>
      <c r="AO42" s="56"/>
      <c r="AP42" s="55"/>
      <c r="AQ42" s="55"/>
      <c r="AR42" s="56"/>
      <c r="AS42" s="55"/>
      <c r="AT42" s="55"/>
      <c r="AU42" s="56"/>
      <c r="AV42" s="55">
        <f t="shared" ca="1" si="17"/>
        <v>0.72076048486035216</v>
      </c>
      <c r="AW42" s="55">
        <v>41</v>
      </c>
      <c r="AX42" s="56" t="s">
        <v>69</v>
      </c>
      <c r="AY42" s="55">
        <f t="shared" ca="1" si="18"/>
        <v>0.8874584837247409</v>
      </c>
      <c r="AZ42" s="55">
        <v>41</v>
      </c>
      <c r="BA42" s="56" t="s">
        <v>28</v>
      </c>
      <c r="BB42" s="55">
        <f t="shared" ca="1" si="19"/>
        <v>0.69441884358920591</v>
      </c>
      <c r="BC42" s="55">
        <v>41</v>
      </c>
      <c r="BD42" s="56" t="s">
        <v>31</v>
      </c>
      <c r="BE42" s="55">
        <f t="shared" ca="1" si="20"/>
        <v>0.9075069310959808</v>
      </c>
      <c r="BF42" s="55">
        <v>41</v>
      </c>
      <c r="BG42" s="56" t="s">
        <v>28</v>
      </c>
      <c r="BH42" s="55">
        <f t="shared" ca="1" si="21"/>
        <v>0.88173603946782397</v>
      </c>
      <c r="BI42" s="55">
        <v>41</v>
      </c>
      <c r="BJ42" s="56" t="s">
        <v>69</v>
      </c>
    </row>
    <row r="43" spans="30:62" ht="20.100000000000001" customHeight="1" x14ac:dyDescent="0.3">
      <c r="AD43" s="55"/>
      <c r="AE43" s="55"/>
      <c r="AF43" s="55"/>
      <c r="AG43" s="55"/>
      <c r="AH43" s="55"/>
      <c r="AI43" s="55"/>
      <c r="AJ43" s="55"/>
      <c r="AK43" s="55"/>
      <c r="AL43" s="56"/>
      <c r="AM43" s="57"/>
      <c r="AN43" s="55"/>
      <c r="AO43" s="56"/>
      <c r="AP43" s="55"/>
      <c r="AQ43" s="55"/>
      <c r="AR43" s="56"/>
      <c r="AS43" s="55"/>
      <c r="AT43" s="55"/>
      <c r="AU43" s="56"/>
      <c r="AV43" s="178" t="s">
        <v>53</v>
      </c>
      <c r="AW43" s="178">
        <v>41</v>
      </c>
      <c r="AX43" s="179"/>
      <c r="AY43" s="55">
        <f t="shared" ca="1" si="18"/>
        <v>0.50521136226128072</v>
      </c>
      <c r="AZ43" s="55">
        <v>42</v>
      </c>
      <c r="BA43" s="56" t="s">
        <v>55</v>
      </c>
      <c r="BB43" s="55">
        <f t="shared" ca="1" si="19"/>
        <v>0.4665364279584856</v>
      </c>
      <c r="BC43" s="55">
        <v>42</v>
      </c>
      <c r="BD43" s="56" t="s">
        <v>8</v>
      </c>
      <c r="BE43" s="55">
        <f t="shared" ca="1" si="20"/>
        <v>1.7729837311342145E-4</v>
      </c>
      <c r="BF43" s="55">
        <v>42</v>
      </c>
      <c r="BG43" s="56" t="s">
        <v>55</v>
      </c>
      <c r="BH43" s="55">
        <f t="shared" ca="1" si="21"/>
        <v>0.24882304748527218</v>
      </c>
      <c r="BI43" s="55">
        <v>42</v>
      </c>
      <c r="BJ43" s="56" t="s">
        <v>4</v>
      </c>
    </row>
    <row r="44" spans="30:62" ht="20.100000000000001" customHeight="1" x14ac:dyDescent="0.3">
      <c r="AD44" s="55"/>
      <c r="AE44" s="55"/>
      <c r="AF44" s="55"/>
      <c r="AG44" s="55"/>
      <c r="AH44" s="55"/>
      <c r="AI44" s="55"/>
      <c r="AJ44" s="55"/>
      <c r="AK44" s="55"/>
      <c r="AL44" s="56"/>
      <c r="AM44" s="57"/>
      <c r="AN44" s="55"/>
      <c r="AO44" s="56"/>
      <c r="AP44" s="55"/>
      <c r="AQ44" s="55"/>
      <c r="AR44" s="56"/>
      <c r="AS44" s="55"/>
      <c r="AT44" s="55"/>
      <c r="AU44" s="56"/>
      <c r="AV44" s="178"/>
      <c r="AW44" s="179"/>
      <c r="AX44" s="179"/>
      <c r="AY44" s="178" t="s">
        <v>53</v>
      </c>
      <c r="AZ44" s="178">
        <v>42</v>
      </c>
      <c r="BA44" s="179"/>
      <c r="BB44" s="55">
        <f t="shared" ca="1" si="19"/>
        <v>0.93042673422418676</v>
      </c>
      <c r="BC44" s="55">
        <v>43</v>
      </c>
      <c r="BD44" s="56" t="s">
        <v>76</v>
      </c>
      <c r="BE44" s="55">
        <f t="shared" ca="1" si="20"/>
        <v>0.50829133093344969</v>
      </c>
      <c r="BF44" s="55">
        <v>43</v>
      </c>
      <c r="BG44" s="56" t="s">
        <v>29</v>
      </c>
      <c r="BH44" s="55">
        <f t="shared" ca="1" si="21"/>
        <v>0.36612106527705346</v>
      </c>
      <c r="BI44" s="55">
        <v>43</v>
      </c>
      <c r="BJ44" s="56" t="s">
        <v>76</v>
      </c>
    </row>
    <row r="45" spans="30:62" ht="20.100000000000001" customHeight="1" x14ac:dyDescent="0.3">
      <c r="AD45" s="55"/>
      <c r="AE45" s="55"/>
      <c r="AF45" s="55"/>
      <c r="AG45" s="55"/>
      <c r="AH45" s="55"/>
      <c r="AI45" s="55"/>
      <c r="AJ45" s="55"/>
      <c r="AK45" s="55"/>
      <c r="AL45" s="56"/>
      <c r="AM45" s="57"/>
      <c r="AN45" s="55"/>
      <c r="AO45" s="56"/>
      <c r="AP45" s="55"/>
      <c r="AQ45" s="55"/>
      <c r="AR45" s="56"/>
      <c r="AS45" s="55"/>
      <c r="AT45" s="55"/>
      <c r="AU45" s="56"/>
      <c r="AV45" s="55"/>
      <c r="AW45" s="55"/>
      <c r="AX45" s="56"/>
      <c r="AY45" s="178"/>
      <c r="AZ45" s="179"/>
      <c r="BA45" s="179"/>
      <c r="BB45" s="178" t="s">
        <v>53</v>
      </c>
      <c r="BC45" s="178">
        <v>43</v>
      </c>
      <c r="BD45" s="179"/>
      <c r="BE45" s="55">
        <f t="shared" ca="1" si="20"/>
        <v>0.56476082225221913</v>
      </c>
      <c r="BF45" s="55">
        <v>44</v>
      </c>
      <c r="BG45" s="56" t="s">
        <v>56</v>
      </c>
      <c r="BH45" s="55">
        <f t="shared" ca="1" si="21"/>
        <v>0.1236175479679319</v>
      </c>
      <c r="BI45" s="55">
        <v>44</v>
      </c>
      <c r="BJ45" s="56" t="s">
        <v>31</v>
      </c>
    </row>
    <row r="46" spans="30:62" ht="20.100000000000001" customHeight="1" x14ac:dyDescent="0.3">
      <c r="AD46" s="55"/>
      <c r="AE46" s="55"/>
      <c r="AF46" s="55"/>
      <c r="AG46" s="55"/>
      <c r="AH46" s="55"/>
      <c r="AI46" s="55"/>
      <c r="AJ46" s="55"/>
      <c r="AK46" s="55"/>
      <c r="AL46" s="56"/>
      <c r="AM46" s="57"/>
      <c r="AN46" s="55"/>
      <c r="AO46" s="56"/>
      <c r="AP46" s="55"/>
      <c r="AQ46" s="55"/>
      <c r="AR46" s="56"/>
      <c r="AS46" s="55"/>
      <c r="AT46" s="55"/>
      <c r="AU46" s="56"/>
      <c r="AV46" s="55"/>
      <c r="AW46" s="55"/>
      <c r="AX46" s="56"/>
      <c r="AY46" s="55"/>
      <c r="AZ46" s="55"/>
      <c r="BA46" s="56"/>
      <c r="BB46" s="178"/>
      <c r="BC46" s="179"/>
      <c r="BD46" s="179"/>
      <c r="BE46" s="55">
        <f t="shared" ca="1" si="20"/>
        <v>0.68166838121355733</v>
      </c>
      <c r="BF46" s="55">
        <v>45</v>
      </c>
      <c r="BG46" s="56" t="s">
        <v>30</v>
      </c>
      <c r="BH46" s="55">
        <f t="shared" ca="1" si="21"/>
        <v>0.80549917623828104</v>
      </c>
      <c r="BI46" s="55">
        <v>45</v>
      </c>
      <c r="BJ46" s="56" t="s">
        <v>80</v>
      </c>
    </row>
    <row r="47" spans="30:62" ht="20.100000000000001" customHeight="1" x14ac:dyDescent="0.3">
      <c r="AD47" s="55"/>
      <c r="AE47" s="55"/>
      <c r="AF47" s="55"/>
      <c r="AG47" s="55"/>
      <c r="AH47" s="55"/>
      <c r="AI47" s="55"/>
      <c r="AJ47" s="55"/>
      <c r="AK47" s="55"/>
      <c r="AL47" s="56"/>
      <c r="AM47" s="57"/>
      <c r="AN47" s="55"/>
      <c r="AO47" s="56"/>
      <c r="AP47" s="55"/>
      <c r="AQ47" s="55"/>
      <c r="AR47" s="56"/>
      <c r="AS47" s="55"/>
      <c r="AT47" s="55"/>
      <c r="AU47" s="56"/>
      <c r="AV47" s="55"/>
      <c r="AW47" s="55"/>
      <c r="AX47" s="56"/>
      <c r="AY47" s="55"/>
      <c r="AZ47" s="55"/>
      <c r="BA47" s="56"/>
      <c r="BB47" s="55"/>
      <c r="BC47" s="55"/>
      <c r="BD47" s="56"/>
      <c r="BE47" s="55">
        <f t="shared" ca="1" si="20"/>
        <v>0.19847324935692345</v>
      </c>
      <c r="BF47" s="55">
        <v>46</v>
      </c>
      <c r="BG47" s="56" t="s">
        <v>78</v>
      </c>
      <c r="BH47" s="55">
        <f t="shared" ca="1" si="21"/>
        <v>0.77515933231954892</v>
      </c>
      <c r="BI47" s="55">
        <v>46</v>
      </c>
      <c r="BJ47" s="56" t="s">
        <v>8</v>
      </c>
    </row>
    <row r="48" spans="30:62" ht="20.100000000000001" customHeight="1" x14ac:dyDescent="0.3">
      <c r="AD48" s="55"/>
      <c r="AE48" s="55"/>
      <c r="AF48" s="55"/>
      <c r="AG48" s="55"/>
      <c r="AH48" s="55"/>
      <c r="AI48" s="55"/>
      <c r="AJ48" s="55"/>
      <c r="AK48" s="55"/>
      <c r="AL48" s="56"/>
      <c r="AM48" s="57"/>
      <c r="AN48" s="55"/>
      <c r="AO48" s="56"/>
      <c r="AP48" s="55"/>
      <c r="AQ48" s="55"/>
      <c r="AR48" s="56"/>
      <c r="AS48" s="55"/>
      <c r="AT48" s="55"/>
      <c r="AU48" s="56"/>
      <c r="AV48" s="55"/>
      <c r="AW48" s="55"/>
      <c r="AX48" s="56"/>
      <c r="AY48" s="55"/>
      <c r="AZ48" s="55"/>
      <c r="BA48" s="56"/>
      <c r="BB48" s="55"/>
      <c r="BC48" s="55"/>
      <c r="BD48" s="56"/>
      <c r="BE48" s="178" t="s">
        <v>53</v>
      </c>
      <c r="BF48" s="178">
        <v>46</v>
      </c>
      <c r="BG48" s="179"/>
      <c r="BH48" s="55">
        <f t="shared" ca="1" si="21"/>
        <v>0.20142125094763863</v>
      </c>
      <c r="BI48" s="55">
        <v>47</v>
      </c>
      <c r="BJ48" s="56" t="s">
        <v>58</v>
      </c>
    </row>
    <row r="49" spans="30:62" ht="20.100000000000001" customHeight="1" x14ac:dyDescent="0.3">
      <c r="AD49" s="55"/>
      <c r="AE49" s="55"/>
      <c r="AF49" s="55"/>
      <c r="AG49" s="55"/>
      <c r="AH49" s="55"/>
      <c r="AI49" s="55"/>
      <c r="AJ49" s="55"/>
      <c r="AK49" s="55"/>
      <c r="AL49" s="56"/>
      <c r="AM49" s="57"/>
      <c r="AN49" s="55"/>
      <c r="AO49" s="56"/>
      <c r="AP49" s="55"/>
      <c r="AQ49" s="55"/>
      <c r="AR49" s="56"/>
      <c r="AS49" s="55"/>
      <c r="AT49" s="55"/>
      <c r="AU49" s="56"/>
      <c r="AV49" s="55"/>
      <c r="AW49" s="55"/>
      <c r="AX49" s="56"/>
      <c r="AY49" s="55"/>
      <c r="AZ49" s="55"/>
      <c r="BA49" s="56"/>
      <c r="BB49" s="55"/>
      <c r="BC49" s="55"/>
      <c r="BD49" s="56"/>
      <c r="BE49" s="178"/>
      <c r="BF49" s="179"/>
      <c r="BG49" s="179"/>
      <c r="BH49" s="178" t="s">
        <v>53</v>
      </c>
      <c r="BI49" s="178">
        <v>47</v>
      </c>
      <c r="BJ49" s="179"/>
    </row>
    <row r="50" spans="30:62" ht="20.100000000000001" customHeight="1" x14ac:dyDescent="0.3">
      <c r="AD50" s="55"/>
      <c r="AE50" s="55"/>
      <c r="AF50" s="55"/>
      <c r="AG50" s="55"/>
      <c r="AH50" s="55"/>
      <c r="AI50" s="55"/>
      <c r="AJ50" s="55"/>
      <c r="AK50" s="55"/>
      <c r="AL50" s="56"/>
      <c r="AM50" s="57"/>
      <c r="AN50" s="55"/>
      <c r="AO50" s="56"/>
      <c r="AP50" s="55"/>
      <c r="AQ50" s="55"/>
      <c r="AR50" s="56"/>
      <c r="AS50" s="55"/>
      <c r="AT50" s="55"/>
      <c r="AU50" s="56"/>
      <c r="AV50" s="55"/>
      <c r="AW50" s="55"/>
      <c r="AX50" s="56"/>
      <c r="AY50" s="55"/>
      <c r="AZ50" s="55"/>
      <c r="BA50" s="56"/>
      <c r="BB50" s="55"/>
      <c r="BC50" s="55"/>
      <c r="BD50" s="56"/>
      <c r="BE50" s="55"/>
      <c r="BF50" s="55"/>
      <c r="BG50" s="56"/>
      <c r="BH50" s="178"/>
      <c r="BI50" s="179"/>
      <c r="BJ50" s="179"/>
    </row>
    <row r="51" spans="30:62" ht="20.100000000000001" customHeight="1" x14ac:dyDescent="0.3"/>
    <row r="95" spans="1:1" x14ac:dyDescent="0.3">
      <c r="A95" s="99"/>
    </row>
    <row r="96" spans="1:1" x14ac:dyDescent="0.3">
      <c r="A96" s="99"/>
    </row>
    <row r="97" spans="1:41" x14ac:dyDescent="0.3">
      <c r="A97" s="99"/>
    </row>
    <row r="98" spans="1:41" x14ac:dyDescent="0.3">
      <c r="A98" s="99"/>
    </row>
    <row r="99" spans="1:41" ht="20.100000000000001" customHeight="1" x14ac:dyDescent="0.3">
      <c r="A99" s="266" t="s">
        <v>70</v>
      </c>
      <c r="B99" s="267"/>
      <c r="C99" s="267"/>
      <c r="D99" s="267"/>
      <c r="E99" s="267"/>
      <c r="F99" s="92"/>
      <c r="G99" s="92"/>
      <c r="H99" s="92"/>
      <c r="I99" s="92"/>
      <c r="J99" s="100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7"/>
      <c r="AD99" s="55"/>
      <c r="AE99" s="55"/>
      <c r="AF99" s="55"/>
      <c r="AG99" s="55"/>
      <c r="AH99" s="55"/>
    </row>
    <row r="100" spans="1:41" ht="20.100000000000001" customHeight="1" x14ac:dyDescent="0.3">
      <c r="A100" s="101">
        <f ca="1">MATCH(SMALL(A101:A105,COLUMN()),A101:A105,0)</f>
        <v>5</v>
      </c>
      <c r="B100" s="268" t="s">
        <v>83</v>
      </c>
      <c r="C100" s="268"/>
      <c r="D100" s="268"/>
      <c r="E100" s="269"/>
      <c r="F100" s="102"/>
      <c r="G100" s="102"/>
      <c r="H100" s="102"/>
      <c r="I100" s="102"/>
      <c r="J100" s="100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7"/>
      <c r="AD100" s="55"/>
      <c r="AE100" s="55"/>
      <c r="AF100" s="55"/>
      <c r="AG100" s="55"/>
      <c r="AH100" s="55"/>
    </row>
    <row r="101" spans="1:41" ht="20.100000000000001" customHeight="1" x14ac:dyDescent="0.25">
      <c r="A101" s="101">
        <f ca="1">RAND()</f>
        <v>1.6248597080358196E-2</v>
      </c>
      <c r="B101" s="101">
        <v>1</v>
      </c>
      <c r="C101" s="103" t="s">
        <v>18</v>
      </c>
      <c r="D101" s="101"/>
      <c r="E101" s="103"/>
      <c r="F101" s="104"/>
      <c r="G101" s="268" t="s">
        <v>85</v>
      </c>
      <c r="H101" s="268"/>
      <c r="I101" s="268"/>
      <c r="J101" s="269"/>
      <c r="K101" s="180">
        <f ca="1">MATCH(SMALL(AD2:AD27,COLUMN()),AD2:AD27,0)</f>
        <v>4</v>
      </c>
      <c r="L101" s="181"/>
      <c r="M101" s="181"/>
      <c r="N101" s="180">
        <f ca="1">MATCH(SMALL(AD2:AD28,COLUMN()),AD2:AD28,0)</f>
        <v>24</v>
      </c>
      <c r="O101" s="181"/>
      <c r="P101" s="181"/>
      <c r="Q101" s="180">
        <f ca="1">MATCH(SMALL(AG2:AG30,COLUMN()),AG2:AG30,0)</f>
        <v>27</v>
      </c>
      <c r="R101" s="181"/>
      <c r="S101" s="181"/>
      <c r="T101" s="180">
        <f ca="1">MATCH(SMALL(AJ2:AJ32,COLUMN()),AJ2:AJ32,0)</f>
        <v>10</v>
      </c>
      <c r="U101" s="181"/>
      <c r="V101" s="181"/>
      <c r="W101" s="180">
        <f ca="1">MATCH(SMALL(AM2:AM35,COLUMN()),AM2:AM35,0)</f>
        <v>7</v>
      </c>
      <c r="X101" s="181"/>
      <c r="Y101" s="181"/>
      <c r="Z101" s="180">
        <f ca="1">MATCH(SMALL(AP2:AP38,COLUMN()),AP2:AP378,0)</f>
        <v>19</v>
      </c>
      <c r="AA101" s="181"/>
      <c r="AB101" s="181"/>
      <c r="AC101" s="61">
        <f ca="1">MATCH(SMALL(AS2:AS39,COLUMN()),AS2:AS39,0)</f>
        <v>18</v>
      </c>
      <c r="AD101" s="61">
        <f ca="1">MATCH(SMALL(AV2:AV42,COLUMN()),AV2:AV42,0)</f>
        <v>1</v>
      </c>
      <c r="AE101" s="61">
        <f ca="1">MATCH(SMALL(AY2:AY43,COLUMN()),AY2:AY43,0)</f>
        <v>41</v>
      </c>
      <c r="AF101" s="61">
        <f ca="1">MATCH(SMALL(BB2:BB44,COLUMN()),BB2:BB44,0)</f>
        <v>6</v>
      </c>
      <c r="AG101" s="61">
        <f ca="1">MATCH(SMALL(BE2:BE47,COLUMN()),BE2:BE47,0)</f>
        <v>8</v>
      </c>
      <c r="AH101" s="61">
        <f ca="1">MATCH(SMALL(BH2:BH48,COLUMN()),BH2:BH48,0)</f>
        <v>1</v>
      </c>
      <c r="AL101" s="2"/>
      <c r="AO101" s="2"/>
    </row>
    <row r="102" spans="1:41" ht="20.100000000000001" customHeight="1" x14ac:dyDescent="0.3">
      <c r="A102" s="101">
        <f ca="1">RAND()</f>
        <v>0.12354594294704124</v>
      </c>
      <c r="B102" s="101">
        <v>2</v>
      </c>
      <c r="C102" s="103" t="s">
        <v>29</v>
      </c>
      <c r="D102" s="101"/>
      <c r="E102" s="103"/>
      <c r="F102" s="104"/>
      <c r="G102" s="104"/>
      <c r="H102" s="104"/>
      <c r="I102" s="104"/>
      <c r="J102" s="100"/>
      <c r="K102" s="180">
        <v>25</v>
      </c>
      <c r="L102" s="181"/>
      <c r="M102" s="181"/>
      <c r="N102" s="180">
        <v>26</v>
      </c>
      <c r="O102" s="181"/>
      <c r="P102" s="181"/>
      <c r="Q102" s="180">
        <v>29</v>
      </c>
      <c r="R102" s="181"/>
      <c r="S102" s="181"/>
      <c r="T102" s="180">
        <v>31</v>
      </c>
      <c r="U102" s="181"/>
      <c r="V102" s="181"/>
      <c r="W102" s="180">
        <v>34</v>
      </c>
      <c r="X102" s="181"/>
      <c r="Y102" s="181"/>
      <c r="Z102" s="180">
        <v>37</v>
      </c>
      <c r="AA102" s="181"/>
      <c r="AB102" s="181"/>
      <c r="AC102" s="61">
        <v>38</v>
      </c>
      <c r="AD102" s="61">
        <v>41</v>
      </c>
      <c r="AE102" s="61">
        <v>42</v>
      </c>
      <c r="AF102" s="61">
        <v>43</v>
      </c>
      <c r="AG102" s="61">
        <v>46</v>
      </c>
      <c r="AH102" s="61">
        <v>47</v>
      </c>
    </row>
    <row r="103" spans="1:41" ht="20.100000000000001" customHeight="1" x14ac:dyDescent="0.3">
      <c r="A103" s="101">
        <f t="shared" ref="A103:A120" ca="1" si="24">RAND()</f>
        <v>0.90507821354063367</v>
      </c>
      <c r="B103" s="101">
        <v>3</v>
      </c>
      <c r="C103" s="105" t="s">
        <v>4</v>
      </c>
      <c r="D103" s="101"/>
      <c r="E103" s="105"/>
      <c r="F103" s="97"/>
      <c r="G103" s="97"/>
      <c r="H103" s="97"/>
      <c r="I103" s="97"/>
      <c r="J103" s="100"/>
      <c r="K103" s="180" t="s">
        <v>0</v>
      </c>
      <c r="L103" s="181"/>
      <c r="M103" s="181"/>
      <c r="N103" s="181"/>
      <c r="O103" s="181"/>
      <c r="P103" s="181"/>
      <c r="Q103" s="181"/>
      <c r="R103" s="181"/>
      <c r="S103" s="181"/>
      <c r="T103" s="181"/>
      <c r="U103" s="181"/>
      <c r="V103" s="181"/>
      <c r="W103" s="181"/>
      <c r="X103" s="181"/>
      <c r="Y103" s="181"/>
      <c r="Z103" s="181"/>
      <c r="AA103" s="181"/>
      <c r="AB103" s="181"/>
      <c r="AC103" s="181"/>
      <c r="AD103" s="181"/>
      <c r="AE103" s="181"/>
      <c r="AF103" s="181"/>
      <c r="AG103" s="181"/>
      <c r="AH103" s="181"/>
    </row>
    <row r="104" spans="1:41" ht="20.100000000000001" customHeight="1" x14ac:dyDescent="0.3">
      <c r="A104" s="101">
        <f t="shared" ca="1" si="24"/>
        <v>0.81240920012736251</v>
      </c>
      <c r="B104" s="101">
        <v>4</v>
      </c>
      <c r="C104" s="105" t="s">
        <v>31</v>
      </c>
      <c r="D104" s="101"/>
      <c r="E104" s="105"/>
      <c r="F104" s="97"/>
      <c r="G104" s="97"/>
      <c r="H104" s="97"/>
      <c r="I104" s="97"/>
      <c r="J104" s="100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7"/>
      <c r="AD104" s="55"/>
      <c r="AE104" s="55"/>
      <c r="AF104" s="55"/>
      <c r="AG104" s="55"/>
      <c r="AH104" s="55"/>
    </row>
    <row r="105" spans="1:41" ht="20.100000000000001" customHeight="1" x14ac:dyDescent="0.3">
      <c r="A105" s="101">
        <f t="shared" ca="1" si="24"/>
        <v>1.3957551287050785E-2</v>
      </c>
      <c r="B105" s="101">
        <v>5</v>
      </c>
      <c r="C105" s="105" t="s">
        <v>8</v>
      </c>
      <c r="D105" s="101"/>
      <c r="E105" s="105"/>
      <c r="F105" s="97"/>
      <c r="G105" s="97"/>
      <c r="H105" s="97"/>
      <c r="I105" s="97"/>
      <c r="J105" s="100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7"/>
      <c r="AD105" s="55"/>
      <c r="AE105" s="55"/>
      <c r="AF105" s="55"/>
      <c r="AG105" s="55"/>
      <c r="AH105" s="55"/>
    </row>
    <row r="106" spans="1:41" ht="20.100000000000001" customHeight="1" x14ac:dyDescent="0.3">
      <c r="A106" s="101">
        <f t="shared" ca="1" si="24"/>
        <v>0.40028216588108978</v>
      </c>
      <c r="B106" s="101">
        <v>6</v>
      </c>
      <c r="C106" s="105" t="s">
        <v>15</v>
      </c>
      <c r="D106" s="101"/>
      <c r="E106" s="105"/>
      <c r="F106" s="97"/>
      <c r="G106" s="97"/>
      <c r="H106" s="97"/>
      <c r="I106" s="97"/>
      <c r="J106" s="100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7"/>
      <c r="AD106" s="55"/>
      <c r="AE106" s="55"/>
      <c r="AF106" s="55"/>
      <c r="AG106" s="55"/>
      <c r="AH106" s="55"/>
    </row>
    <row r="107" spans="1:41" ht="20.100000000000001" customHeight="1" x14ac:dyDescent="0.3">
      <c r="A107" s="101">
        <f t="shared" ca="1" si="24"/>
        <v>0.84137204853398195</v>
      </c>
      <c r="B107" s="101">
        <v>7</v>
      </c>
      <c r="C107" s="105" t="s">
        <v>16</v>
      </c>
      <c r="D107" s="101"/>
      <c r="E107" s="105"/>
      <c r="F107" s="97"/>
      <c r="G107" s="97"/>
      <c r="H107" s="97"/>
      <c r="I107" s="97"/>
      <c r="J107" s="100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7"/>
      <c r="AD107" s="55"/>
      <c r="AE107" s="55"/>
      <c r="AF107" s="55"/>
      <c r="AG107" s="55"/>
      <c r="AH107" s="55"/>
    </row>
    <row r="108" spans="1:41" ht="20.100000000000001" customHeight="1" x14ac:dyDescent="0.3">
      <c r="A108" s="101">
        <f t="shared" ca="1" si="24"/>
        <v>0.71219415386078955</v>
      </c>
      <c r="B108" s="101">
        <v>8</v>
      </c>
      <c r="C108" s="105" t="s">
        <v>17</v>
      </c>
      <c r="D108" s="101"/>
      <c r="E108" s="105"/>
      <c r="F108" s="97"/>
      <c r="G108" s="97"/>
      <c r="H108" s="97"/>
      <c r="I108" s="97"/>
      <c r="J108" s="100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7"/>
      <c r="AD108" s="55"/>
      <c r="AE108" s="55"/>
      <c r="AF108" s="55"/>
      <c r="AG108" s="55"/>
      <c r="AH108" s="55"/>
    </row>
    <row r="109" spans="1:41" ht="20.100000000000001" customHeight="1" x14ac:dyDescent="0.3">
      <c r="A109" s="101">
        <f t="shared" ca="1" si="24"/>
        <v>0.59738094354860261</v>
      </c>
      <c r="B109" s="101">
        <v>9</v>
      </c>
      <c r="C109" s="103" t="s">
        <v>18</v>
      </c>
      <c r="D109" s="101"/>
      <c r="E109" s="103"/>
      <c r="F109" s="104"/>
      <c r="G109" s="104"/>
      <c r="H109" s="104"/>
      <c r="I109" s="104"/>
      <c r="J109" s="100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7"/>
      <c r="AD109" s="55"/>
      <c r="AE109" s="55"/>
      <c r="AF109" s="55"/>
      <c r="AG109" s="55"/>
      <c r="AH109" s="55"/>
    </row>
    <row r="110" spans="1:41" ht="20.100000000000001" customHeight="1" x14ac:dyDescent="0.3">
      <c r="A110" s="101">
        <f t="shared" ca="1" si="24"/>
        <v>0.87608054631063836</v>
      </c>
      <c r="B110" s="101">
        <v>10</v>
      </c>
      <c r="C110" s="103" t="s">
        <v>19</v>
      </c>
      <c r="D110" s="101"/>
      <c r="E110" s="103"/>
      <c r="F110" s="104"/>
      <c r="G110" s="104"/>
      <c r="H110" s="104"/>
      <c r="I110" s="104"/>
      <c r="J110" s="100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7"/>
      <c r="AD110" s="55"/>
      <c r="AE110" s="55"/>
      <c r="AF110" s="55"/>
      <c r="AG110" s="55"/>
      <c r="AH110" s="55"/>
    </row>
    <row r="111" spans="1:41" ht="20.100000000000001" customHeight="1" x14ac:dyDescent="0.3">
      <c r="A111" s="101">
        <f t="shared" ca="1" si="24"/>
        <v>0.33438127710292243</v>
      </c>
      <c r="B111" s="101">
        <v>11</v>
      </c>
      <c r="C111" s="105" t="s">
        <v>20</v>
      </c>
      <c r="D111" s="101"/>
      <c r="E111" s="105"/>
      <c r="F111" s="97"/>
      <c r="G111" s="97"/>
      <c r="H111" s="97"/>
      <c r="I111" s="97"/>
      <c r="J111" s="100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7"/>
      <c r="AD111" s="55"/>
      <c r="AE111" s="55"/>
      <c r="AF111" s="55"/>
      <c r="AG111" s="55"/>
      <c r="AH111" s="55"/>
    </row>
    <row r="112" spans="1:41" ht="20.100000000000001" customHeight="1" x14ac:dyDescent="0.3">
      <c r="A112" s="101">
        <f t="shared" ca="1" si="24"/>
        <v>0.16446395705695938</v>
      </c>
      <c r="B112" s="101">
        <v>12</v>
      </c>
      <c r="C112" s="105" t="s">
        <v>21</v>
      </c>
      <c r="D112" s="101"/>
      <c r="E112" s="105"/>
      <c r="F112" s="97"/>
      <c r="G112" s="97"/>
      <c r="H112" s="97"/>
      <c r="I112" s="97"/>
      <c r="J112" s="100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7"/>
      <c r="AD112" s="55"/>
      <c r="AE112" s="55"/>
      <c r="AF112" s="55"/>
      <c r="AG112" s="55"/>
      <c r="AH112" s="55"/>
    </row>
    <row r="113" spans="1:34" ht="20.100000000000001" customHeight="1" x14ac:dyDescent="0.3">
      <c r="A113" s="101">
        <f t="shared" ca="1" si="24"/>
        <v>0.43393578924712994</v>
      </c>
      <c r="B113" s="101">
        <v>13</v>
      </c>
      <c r="C113" s="105" t="s">
        <v>22</v>
      </c>
      <c r="D113" s="101"/>
      <c r="E113" s="105"/>
      <c r="F113" s="97"/>
      <c r="G113" s="97"/>
      <c r="H113" s="97"/>
      <c r="I113" s="97"/>
      <c r="J113" s="100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7"/>
      <c r="AD113" s="55"/>
      <c r="AE113" s="55"/>
      <c r="AF113" s="55"/>
      <c r="AG113" s="55"/>
      <c r="AH113" s="55"/>
    </row>
    <row r="114" spans="1:34" ht="20.100000000000001" customHeight="1" x14ac:dyDescent="0.3">
      <c r="A114" s="101">
        <f t="shared" ca="1" si="24"/>
        <v>0.56650898723715193</v>
      </c>
      <c r="B114" s="101">
        <v>14</v>
      </c>
      <c r="C114" s="105" t="s">
        <v>23</v>
      </c>
      <c r="D114" s="101"/>
      <c r="E114" s="105"/>
      <c r="F114" s="97"/>
      <c r="G114" s="97"/>
      <c r="H114" s="97"/>
      <c r="I114" s="97"/>
      <c r="J114" s="100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7"/>
      <c r="AD114" s="55"/>
      <c r="AE114" s="55"/>
      <c r="AF114" s="55"/>
      <c r="AG114" s="55"/>
      <c r="AH114" s="55"/>
    </row>
    <row r="115" spans="1:34" ht="20.100000000000001" customHeight="1" x14ac:dyDescent="0.3">
      <c r="A115" s="101">
        <f t="shared" ca="1" si="24"/>
        <v>0.19995496106074118</v>
      </c>
      <c r="B115" s="101">
        <v>15</v>
      </c>
      <c r="C115" s="105" t="s">
        <v>1</v>
      </c>
      <c r="D115" s="101"/>
      <c r="E115" s="105"/>
      <c r="F115" s="97"/>
      <c r="G115" s="97"/>
      <c r="H115" s="97"/>
      <c r="I115" s="97"/>
      <c r="J115" s="100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7"/>
      <c r="AD115" s="55"/>
      <c r="AE115" s="55"/>
      <c r="AF115" s="55"/>
      <c r="AG115" s="55"/>
      <c r="AH115" s="55"/>
    </row>
    <row r="116" spans="1:34" ht="20.100000000000001" customHeight="1" x14ac:dyDescent="0.3">
      <c r="A116" s="101">
        <f t="shared" ca="1" si="24"/>
        <v>0.10092742525821652</v>
      </c>
      <c r="B116" s="101">
        <v>16</v>
      </c>
      <c r="C116" s="105" t="s">
        <v>24</v>
      </c>
      <c r="D116" s="101"/>
      <c r="E116" s="105"/>
      <c r="F116" s="97"/>
      <c r="G116" s="97"/>
      <c r="H116" s="97"/>
      <c r="I116" s="97"/>
      <c r="J116" s="100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7"/>
      <c r="AD116" s="55"/>
      <c r="AE116" s="55"/>
      <c r="AF116" s="55"/>
      <c r="AG116" s="55"/>
      <c r="AH116" s="55"/>
    </row>
    <row r="117" spans="1:34" ht="20.100000000000001" customHeight="1" x14ac:dyDescent="0.3">
      <c r="A117" s="101">
        <f t="shared" ca="1" si="24"/>
        <v>0.68517366511724787</v>
      </c>
      <c r="B117" s="101">
        <v>17</v>
      </c>
      <c r="C117" s="103" t="s">
        <v>25</v>
      </c>
      <c r="D117" s="101"/>
      <c r="E117" s="103"/>
      <c r="F117" s="104"/>
      <c r="G117" s="104"/>
      <c r="H117" s="104"/>
      <c r="I117" s="104"/>
      <c r="J117" s="100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7"/>
      <c r="AD117" s="55"/>
      <c r="AE117" s="55"/>
      <c r="AF117" s="55"/>
      <c r="AG117" s="55"/>
      <c r="AH117" s="55"/>
    </row>
    <row r="118" spans="1:34" ht="20.100000000000001" customHeight="1" x14ac:dyDescent="0.3">
      <c r="A118" s="101">
        <f t="shared" ca="1" si="24"/>
        <v>0.39664893161267167</v>
      </c>
      <c r="B118" s="101">
        <v>18</v>
      </c>
      <c r="C118" s="103" t="s">
        <v>26</v>
      </c>
      <c r="D118" s="101"/>
      <c r="E118" s="103"/>
      <c r="F118" s="104"/>
      <c r="G118" s="104"/>
      <c r="H118" s="104"/>
      <c r="I118" s="104"/>
      <c r="J118" s="100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7"/>
      <c r="AD118" s="55"/>
      <c r="AE118" s="55"/>
      <c r="AF118" s="55"/>
      <c r="AG118" s="55"/>
      <c r="AH118" s="55"/>
    </row>
    <row r="119" spans="1:34" ht="20.100000000000001" customHeight="1" x14ac:dyDescent="0.3">
      <c r="A119" s="101">
        <f t="shared" ca="1" si="24"/>
        <v>0.31930029150504835</v>
      </c>
      <c r="B119" s="101">
        <v>19</v>
      </c>
      <c r="C119" s="105" t="s">
        <v>27</v>
      </c>
      <c r="D119" s="101"/>
      <c r="E119" s="105"/>
      <c r="F119" s="97"/>
      <c r="G119" s="97"/>
      <c r="H119" s="97"/>
      <c r="I119" s="97"/>
      <c r="J119" s="100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7"/>
      <c r="AD119" s="55"/>
      <c r="AE119" s="55"/>
      <c r="AF119" s="55"/>
      <c r="AG119" s="55"/>
      <c r="AH119" s="55"/>
    </row>
    <row r="120" spans="1:34" ht="20.100000000000001" customHeight="1" x14ac:dyDescent="0.3">
      <c r="A120" s="101">
        <f t="shared" ca="1" si="24"/>
        <v>0.69097685881834059</v>
      </c>
      <c r="B120" s="101">
        <v>20</v>
      </c>
      <c r="C120" s="103" t="s">
        <v>28</v>
      </c>
      <c r="D120" s="101"/>
      <c r="E120" s="103"/>
      <c r="F120" s="104"/>
      <c r="G120" s="104"/>
      <c r="H120" s="104"/>
      <c r="I120" s="104"/>
      <c r="J120" s="100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7"/>
      <c r="AD120" s="55"/>
      <c r="AE120" s="55"/>
      <c r="AF120" s="55"/>
      <c r="AG120" s="55"/>
      <c r="AH120" s="55"/>
    </row>
    <row r="121" spans="1:34" ht="20.100000000000001" customHeight="1" x14ac:dyDescent="0.3">
      <c r="A121" s="101">
        <f ca="1">RAND()</f>
        <v>0.72902326588913846</v>
      </c>
      <c r="B121" s="101">
        <v>21</v>
      </c>
      <c r="C121" s="101" t="s">
        <v>29</v>
      </c>
      <c r="D121" s="101"/>
      <c r="E121" s="101"/>
      <c r="F121" s="92"/>
      <c r="G121" s="92"/>
      <c r="H121" s="92"/>
      <c r="I121" s="92"/>
      <c r="J121" s="100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7"/>
      <c r="AD121" s="55"/>
      <c r="AE121" s="55"/>
      <c r="AF121" s="55"/>
      <c r="AG121" s="55"/>
      <c r="AH121" s="55"/>
    </row>
    <row r="122" spans="1:34" ht="20.100000000000001" customHeight="1" x14ac:dyDescent="0.3">
      <c r="A122" s="101">
        <f ca="1">RAND()</f>
        <v>0.56554040480889045</v>
      </c>
      <c r="B122" s="101">
        <v>22</v>
      </c>
      <c r="C122" s="101" t="s">
        <v>30</v>
      </c>
      <c r="D122" s="101"/>
      <c r="E122" s="101"/>
      <c r="F122" s="92"/>
      <c r="G122" s="92"/>
      <c r="H122" s="92"/>
      <c r="I122" s="92"/>
      <c r="J122" s="100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7"/>
      <c r="AD122" s="55"/>
      <c r="AE122" s="55"/>
      <c r="AF122" s="55"/>
      <c r="AG122" s="55"/>
      <c r="AH122" s="55"/>
    </row>
    <row r="123" spans="1:34" ht="20.100000000000001" customHeight="1" x14ac:dyDescent="0.3">
      <c r="A123" s="101">
        <f t="shared" ref="A123:A125" ca="1" si="25">RAND()</f>
        <v>0.32060532680598086</v>
      </c>
      <c r="B123" s="101">
        <v>23</v>
      </c>
      <c r="C123" s="101" t="s">
        <v>4</v>
      </c>
      <c r="D123" s="101"/>
      <c r="E123" s="101"/>
      <c r="F123" s="92"/>
      <c r="G123" s="92"/>
      <c r="H123" s="92"/>
      <c r="I123" s="92"/>
      <c r="J123" s="100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7"/>
      <c r="AD123" s="55"/>
      <c r="AE123" s="55"/>
      <c r="AF123" s="55"/>
      <c r="AG123" s="55"/>
      <c r="AH123" s="55"/>
    </row>
    <row r="124" spans="1:34" ht="20.100000000000001" customHeight="1" x14ac:dyDescent="0.3">
      <c r="A124" s="101">
        <f t="shared" ca="1" si="25"/>
        <v>0.62240581666552897</v>
      </c>
      <c r="B124" s="101">
        <v>24</v>
      </c>
      <c r="C124" s="101" t="s">
        <v>31</v>
      </c>
      <c r="D124" s="101"/>
      <c r="E124" s="101"/>
      <c r="F124" s="92"/>
      <c r="G124" s="92"/>
      <c r="H124" s="92"/>
      <c r="I124" s="92"/>
      <c r="J124" s="100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7"/>
      <c r="AD124" s="55"/>
      <c r="AE124" s="55"/>
      <c r="AF124" s="55"/>
      <c r="AG124" s="55"/>
      <c r="AH124" s="55"/>
    </row>
    <row r="125" spans="1:34" ht="20.100000000000001" customHeight="1" x14ac:dyDescent="0.3">
      <c r="A125" s="101">
        <f t="shared" ca="1" si="25"/>
        <v>0.93236489727153338</v>
      </c>
      <c r="B125" s="101">
        <v>25</v>
      </c>
      <c r="C125" s="101" t="s">
        <v>8</v>
      </c>
      <c r="D125" s="101"/>
      <c r="E125" s="101"/>
      <c r="F125" s="92"/>
      <c r="G125" s="92"/>
      <c r="H125" s="92"/>
      <c r="I125" s="92"/>
      <c r="J125" s="100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7"/>
      <c r="AD125" s="55"/>
      <c r="AE125" s="55"/>
      <c r="AF125" s="55"/>
      <c r="AG125" s="55"/>
      <c r="AH125" s="55"/>
    </row>
    <row r="126" spans="1:34" x14ac:dyDescent="0.3">
      <c r="A126" s="3"/>
      <c r="B126" s="3"/>
      <c r="C126" s="3"/>
      <c r="D126" s="3"/>
      <c r="E126" s="3"/>
    </row>
    <row r="127" spans="1:34" x14ac:dyDescent="0.3">
      <c r="A127" s="99"/>
    </row>
    <row r="128" spans="1:34" x14ac:dyDescent="0.3">
      <c r="A128" s="99"/>
    </row>
    <row r="129" spans="1:1" x14ac:dyDescent="0.3">
      <c r="A129" s="99"/>
    </row>
    <row r="130" spans="1:1" x14ac:dyDescent="0.3">
      <c r="A130" s="99"/>
    </row>
    <row r="131" spans="1:1" x14ac:dyDescent="0.3">
      <c r="A131" s="99"/>
    </row>
    <row r="132" spans="1:1" x14ac:dyDescent="0.3">
      <c r="A132" s="99"/>
    </row>
    <row r="133" spans="1:1" x14ac:dyDescent="0.3">
      <c r="A133" s="99"/>
    </row>
    <row r="134" spans="1:1" x14ac:dyDescent="0.3">
      <c r="A134" s="99"/>
    </row>
    <row r="135" spans="1:1" x14ac:dyDescent="0.3">
      <c r="A135" s="99"/>
    </row>
    <row r="136" spans="1:1" x14ac:dyDescent="0.3">
      <c r="A136" s="99"/>
    </row>
    <row r="137" spans="1:1" x14ac:dyDescent="0.3">
      <c r="A137" s="99"/>
    </row>
    <row r="138" spans="1:1" x14ac:dyDescent="0.3">
      <c r="A138" s="99"/>
    </row>
    <row r="139" spans="1:1" x14ac:dyDescent="0.3">
      <c r="A139" s="99"/>
    </row>
  </sheetData>
  <sheetProtection algorithmName="SHA-512" hashValue="czTpihSN0+zkKuVOn0iivhmx3tmGk0nqLOuQc+rmgn7rOjkrwZTQEyTxk4sm9akG+rrmKmPqu2WXFiVq4T3Afg==" saltValue="TNdO8jtrm0RjqDCx8ZYU0Q==" spinCount="100000" sheet="1" objects="1" scenarios="1" selectLockedCells="1" selectUnlockedCells="1"/>
  <sortState columnSort="1" ref="E24:AB24">
    <sortCondition ref="B24"/>
  </sortState>
  <mergeCells count="122">
    <mergeCell ref="B6:J7"/>
    <mergeCell ref="K6:S7"/>
    <mergeCell ref="T6:X7"/>
    <mergeCell ref="Y6:AB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Q10:S10"/>
    <mergeCell ref="T10:V10"/>
    <mergeCell ref="W10:Y10"/>
    <mergeCell ref="Z10:AB10"/>
    <mergeCell ref="Z11:AB11"/>
    <mergeCell ref="K12:M12"/>
    <mergeCell ref="N12:P12"/>
    <mergeCell ref="Q12:S12"/>
    <mergeCell ref="T12:V12"/>
    <mergeCell ref="W12:Y12"/>
    <mergeCell ref="Z12:AB12"/>
    <mergeCell ref="K11:M11"/>
    <mergeCell ref="N11:P11"/>
    <mergeCell ref="Q11:S11"/>
    <mergeCell ref="T11:V11"/>
    <mergeCell ref="W11:Y11"/>
    <mergeCell ref="Z13:AB13"/>
    <mergeCell ref="N14:P14"/>
    <mergeCell ref="Q14:S14"/>
    <mergeCell ref="T14:V14"/>
    <mergeCell ref="W14:Y14"/>
    <mergeCell ref="Z14:AB14"/>
    <mergeCell ref="B13:M14"/>
    <mergeCell ref="N13:P13"/>
    <mergeCell ref="Q13:S13"/>
    <mergeCell ref="T13:V13"/>
    <mergeCell ref="W13:Y13"/>
    <mergeCell ref="Z15:AB15"/>
    <mergeCell ref="N16:P16"/>
    <mergeCell ref="Q16:S16"/>
    <mergeCell ref="T16:V16"/>
    <mergeCell ref="W16:Y16"/>
    <mergeCell ref="Z16:AB16"/>
    <mergeCell ref="B15:M16"/>
    <mergeCell ref="N15:P15"/>
    <mergeCell ref="Q15:S15"/>
    <mergeCell ref="T15:V15"/>
    <mergeCell ref="W15:Y15"/>
    <mergeCell ref="AD28:AD29"/>
    <mergeCell ref="AE28:AF29"/>
    <mergeCell ref="B18:AB18"/>
    <mergeCell ref="B19:D19"/>
    <mergeCell ref="B20:D20"/>
    <mergeCell ref="B21:D21"/>
    <mergeCell ref="B17:H17"/>
    <mergeCell ref="I17:J17"/>
    <mergeCell ref="K17:P17"/>
    <mergeCell ref="Q17:S17"/>
    <mergeCell ref="T17:Y17"/>
    <mergeCell ref="Z17:AA17"/>
    <mergeCell ref="W26:Y26"/>
    <mergeCell ref="Z26:AB26"/>
    <mergeCell ref="B26:J27"/>
    <mergeCell ref="K27:M27"/>
    <mergeCell ref="N27:P27"/>
    <mergeCell ref="Q27:S27"/>
    <mergeCell ref="T27:V27"/>
    <mergeCell ref="W27:Y27"/>
    <mergeCell ref="Z27:AB27"/>
    <mergeCell ref="B28:AB28"/>
    <mergeCell ref="B29:AB29"/>
    <mergeCell ref="BI49:BJ50"/>
    <mergeCell ref="A99:E99"/>
    <mergeCell ref="B100:E100"/>
    <mergeCell ref="G101:J101"/>
    <mergeCell ref="K101:M101"/>
    <mergeCell ref="N101:P101"/>
    <mergeCell ref="Q101:S101"/>
    <mergeCell ref="T101:V101"/>
    <mergeCell ref="W101:Y101"/>
    <mergeCell ref="Z101:AB101"/>
    <mergeCell ref="BE48:BE49"/>
    <mergeCell ref="BF48:BG49"/>
    <mergeCell ref="Z102:AB102"/>
    <mergeCell ref="K103:AH103"/>
    <mergeCell ref="K102:M102"/>
    <mergeCell ref="N102:P102"/>
    <mergeCell ref="Q102:S102"/>
    <mergeCell ref="T102:V102"/>
    <mergeCell ref="W102:Y102"/>
    <mergeCell ref="BH49:BH50"/>
    <mergeCell ref="AZ44:BA45"/>
    <mergeCell ref="BB45:BB46"/>
    <mergeCell ref="BC45:BD46"/>
    <mergeCell ref="I2:U4"/>
    <mergeCell ref="B4:H4"/>
    <mergeCell ref="V4:AB4"/>
    <mergeCell ref="AS40:AS41"/>
    <mergeCell ref="AT40:AU41"/>
    <mergeCell ref="AV43:AV44"/>
    <mergeCell ref="AW43:AX44"/>
    <mergeCell ref="AY44:AY45"/>
    <mergeCell ref="AK33:AL34"/>
    <mergeCell ref="AM36:AM37"/>
    <mergeCell ref="AN36:AO37"/>
    <mergeCell ref="AP39:AP40"/>
    <mergeCell ref="AQ39:AR40"/>
    <mergeCell ref="AG31:AG32"/>
    <mergeCell ref="AH31:AI32"/>
    <mergeCell ref="AJ33:AJ34"/>
    <mergeCell ref="B22:D22"/>
    <mergeCell ref="B23:D23"/>
    <mergeCell ref="B24:D24"/>
    <mergeCell ref="B25:AB25"/>
    <mergeCell ref="K26:M26"/>
    <mergeCell ref="N26:P26"/>
    <mergeCell ref="Q26:S26"/>
    <mergeCell ref="T26:V26"/>
  </mergeCells>
  <phoneticPr fontId="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alea_cx_52">
                <anchor moveWithCells="1" sizeWithCells="1">
                  <from>
                    <xdr:col>0</xdr:col>
                    <xdr:colOff>752475</xdr:colOff>
                    <xdr:row>30</xdr:row>
                    <xdr:rowOff>85725</xdr:rowOff>
                  </from>
                  <to>
                    <xdr:col>4</xdr:col>
                    <xdr:colOff>219075</xdr:colOff>
                    <xdr:row>31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Home">
                <anchor moveWithCells="1" sizeWithCells="1">
                  <from>
                    <xdr:col>24</xdr:col>
                    <xdr:colOff>161925</xdr:colOff>
                    <xdr:row>30</xdr:row>
                    <xdr:rowOff>85725</xdr:rowOff>
                  </from>
                  <to>
                    <xdr:col>28</xdr:col>
                    <xdr:colOff>9525</xdr:colOff>
                    <xdr:row>31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D33"/>
  <sheetViews>
    <sheetView workbookViewId="0">
      <selection activeCell="X19" sqref="X19"/>
    </sheetView>
  </sheetViews>
  <sheetFormatPr baseColWidth="10" defaultColWidth="11.42578125" defaultRowHeight="17.25" x14ac:dyDescent="0.3"/>
  <cols>
    <col min="1" max="1" width="11.42578125" style="1"/>
    <col min="2" max="30" width="3.85546875" style="10" customWidth="1"/>
    <col min="31" max="16384" width="11.42578125" style="1"/>
  </cols>
  <sheetData>
    <row r="1" spans="2:30" ht="9.9499999999999993" customHeight="1" x14ac:dyDescent="0.3">
      <c r="B1" s="8"/>
      <c r="C1" s="8"/>
      <c r="D1" s="8"/>
      <c r="E1" s="8"/>
      <c r="F1" s="8"/>
      <c r="G1" s="8"/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 spans="2:30" ht="20.100000000000001" customHeight="1" x14ac:dyDescent="0.25">
      <c r="B2" s="71"/>
      <c r="C2" s="72"/>
      <c r="D2" s="72"/>
      <c r="E2" s="73"/>
      <c r="F2" s="73"/>
      <c r="G2" s="73"/>
      <c r="H2" s="73"/>
      <c r="I2" s="72"/>
      <c r="J2" s="283" t="s">
        <v>141</v>
      </c>
      <c r="K2" s="284"/>
      <c r="L2" s="284"/>
      <c r="M2" s="284"/>
      <c r="N2" s="284"/>
      <c r="O2" s="284"/>
      <c r="P2" s="284"/>
      <c r="Q2" s="284"/>
      <c r="R2" s="284"/>
      <c r="S2" s="284"/>
      <c r="T2" s="284"/>
      <c r="U2" s="284"/>
      <c r="V2" s="284"/>
      <c r="W2" s="73"/>
      <c r="X2" s="73"/>
      <c r="Y2" s="73"/>
      <c r="Z2" s="73"/>
      <c r="AA2" s="73"/>
      <c r="AB2" s="73"/>
      <c r="AC2" s="73"/>
      <c r="AD2" s="74"/>
    </row>
    <row r="3" spans="2:30" ht="20.100000000000001" customHeight="1" x14ac:dyDescent="0.25">
      <c r="B3" s="75"/>
      <c r="C3" s="30"/>
      <c r="D3" s="30"/>
      <c r="E3" s="30"/>
      <c r="F3" s="30"/>
      <c r="G3" s="30"/>
      <c r="H3" s="30"/>
      <c r="I3" s="5"/>
      <c r="J3" s="285"/>
      <c r="K3" s="285"/>
      <c r="L3" s="285"/>
      <c r="M3" s="285"/>
      <c r="N3" s="285"/>
      <c r="O3" s="285"/>
      <c r="P3" s="285"/>
      <c r="Q3" s="285"/>
      <c r="R3" s="285"/>
      <c r="S3" s="285"/>
      <c r="T3" s="285"/>
      <c r="U3" s="285"/>
      <c r="V3" s="285"/>
      <c r="W3" s="30"/>
      <c r="X3" s="30"/>
      <c r="Y3" s="30"/>
      <c r="Z3" s="30"/>
      <c r="AA3" s="30"/>
      <c r="AB3" s="30"/>
      <c r="AC3" s="30"/>
      <c r="AD3" s="76"/>
    </row>
    <row r="4" spans="2:30" ht="20.100000000000001" customHeight="1" x14ac:dyDescent="0.25">
      <c r="B4" s="278" t="s">
        <v>84</v>
      </c>
      <c r="C4" s="279"/>
      <c r="D4" s="279"/>
      <c r="E4" s="279"/>
      <c r="F4" s="279"/>
      <c r="G4" s="279"/>
      <c r="H4" s="279"/>
      <c r="I4" s="5"/>
      <c r="J4" s="285"/>
      <c r="K4" s="285"/>
      <c r="L4" s="285"/>
      <c r="M4" s="285"/>
      <c r="N4" s="285"/>
      <c r="O4" s="285"/>
      <c r="P4" s="285"/>
      <c r="Q4" s="285"/>
      <c r="R4" s="285"/>
      <c r="S4" s="285"/>
      <c r="T4" s="285"/>
      <c r="U4" s="285"/>
      <c r="V4" s="285"/>
      <c r="W4" s="77"/>
      <c r="X4" s="280" t="s">
        <v>84</v>
      </c>
      <c r="Y4" s="281"/>
      <c r="Z4" s="281"/>
      <c r="AA4" s="281"/>
      <c r="AB4" s="281"/>
      <c r="AC4" s="281"/>
      <c r="AD4" s="282"/>
    </row>
    <row r="5" spans="2:30" ht="9.9499999999999993" customHeight="1" x14ac:dyDescent="0.25">
      <c r="B5" s="78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79"/>
    </row>
    <row r="6" spans="2:30" ht="20.100000000000001" customHeight="1" x14ac:dyDescent="0.25">
      <c r="B6" s="229" t="str">
        <f>HOME!F11</f>
        <v>RESTRICTED CRYPTO</v>
      </c>
      <c r="C6" s="230"/>
      <c r="D6" s="230"/>
      <c r="E6" s="230"/>
      <c r="F6" s="230"/>
      <c r="G6" s="230"/>
      <c r="H6" s="230"/>
      <c r="I6" s="230"/>
      <c r="J6" s="231"/>
      <c r="K6" s="249" t="s">
        <v>103</v>
      </c>
      <c r="L6" s="239"/>
      <c r="M6" s="239"/>
      <c r="N6" s="239"/>
      <c r="O6" s="239"/>
      <c r="P6" s="239"/>
      <c r="Q6" s="239"/>
      <c r="R6" s="239"/>
      <c r="S6" s="239"/>
      <c r="T6" s="239"/>
      <c r="U6" s="239"/>
      <c r="V6" s="140" t="str">
        <f>HOME!E10&amp;" "&amp;HOME!F10&amp;" "&amp;HOME!H10</f>
        <v>2 March 2020</v>
      </c>
      <c r="W6" s="141"/>
      <c r="X6" s="141"/>
      <c r="Y6" s="141"/>
      <c r="Z6" s="141"/>
      <c r="AA6" s="141"/>
      <c r="AB6" s="141"/>
      <c r="AC6" s="141"/>
      <c r="AD6" s="185"/>
    </row>
    <row r="7" spans="2:30" ht="20.100000000000001" customHeight="1" x14ac:dyDescent="0.25">
      <c r="B7" s="232"/>
      <c r="C7" s="233"/>
      <c r="D7" s="233"/>
      <c r="E7" s="233"/>
      <c r="F7" s="233"/>
      <c r="G7" s="233"/>
      <c r="H7" s="233"/>
      <c r="I7" s="233"/>
      <c r="J7" s="234"/>
      <c r="K7" s="251"/>
      <c r="L7" s="251"/>
      <c r="M7" s="251"/>
      <c r="N7" s="251"/>
      <c r="O7" s="251"/>
      <c r="P7" s="251"/>
      <c r="Q7" s="251"/>
      <c r="R7" s="251"/>
      <c r="S7" s="251"/>
      <c r="T7" s="251"/>
      <c r="U7" s="251"/>
      <c r="V7" s="144"/>
      <c r="W7" s="145"/>
      <c r="X7" s="145"/>
      <c r="Y7" s="145"/>
      <c r="Z7" s="145"/>
      <c r="AA7" s="145"/>
      <c r="AB7" s="145"/>
      <c r="AC7" s="145"/>
      <c r="AD7" s="186"/>
    </row>
    <row r="8" spans="2:30" ht="20.100000000000001" customHeight="1" x14ac:dyDescent="0.25">
      <c r="B8" s="194" t="s">
        <v>102</v>
      </c>
      <c r="C8" s="237"/>
      <c r="D8" s="237"/>
      <c r="E8" s="237"/>
      <c r="F8" s="237"/>
      <c r="G8" s="237"/>
      <c r="H8" s="237"/>
      <c r="I8" s="237"/>
      <c r="J8" s="237"/>
      <c r="K8" s="237"/>
      <c r="L8" s="237"/>
      <c r="M8" s="237"/>
      <c r="N8" s="237"/>
      <c r="O8" s="237"/>
      <c r="P8" s="237"/>
      <c r="Q8" s="237"/>
      <c r="R8" s="237"/>
      <c r="S8" s="237"/>
      <c r="T8" s="237"/>
      <c r="U8" s="237"/>
      <c r="V8" s="237"/>
      <c r="W8" s="237"/>
      <c r="X8" s="237"/>
      <c r="Y8" s="237"/>
      <c r="Z8" s="237"/>
      <c r="AA8" s="237"/>
      <c r="AB8" s="237"/>
      <c r="AC8" s="237"/>
      <c r="AD8" s="238"/>
    </row>
    <row r="9" spans="2:30" ht="20.100000000000001" customHeight="1" x14ac:dyDescent="0.25">
      <c r="B9" s="223" t="s">
        <v>115</v>
      </c>
      <c r="C9" s="286"/>
      <c r="D9" s="286"/>
      <c r="E9" s="286"/>
      <c r="F9" s="286"/>
      <c r="G9" s="286"/>
      <c r="H9" s="286"/>
      <c r="I9" s="286"/>
      <c r="J9" s="286"/>
      <c r="K9" s="286"/>
      <c r="L9" s="286"/>
      <c r="M9" s="286"/>
      <c r="N9" s="286"/>
      <c r="O9" s="286"/>
      <c r="P9" s="286"/>
      <c r="Q9" s="286"/>
      <c r="R9" s="286"/>
      <c r="S9" s="286"/>
      <c r="T9" s="286"/>
      <c r="U9" s="286"/>
      <c r="V9" s="286"/>
      <c r="W9" s="286"/>
      <c r="X9" s="286"/>
      <c r="Y9" s="286"/>
      <c r="Z9" s="286"/>
      <c r="AA9" s="286"/>
      <c r="AB9" s="286"/>
      <c r="AC9" s="286"/>
      <c r="AD9" s="287"/>
    </row>
    <row r="10" spans="2:30" ht="39.950000000000003" customHeight="1" x14ac:dyDescent="0.25">
      <c r="B10" s="203" t="s">
        <v>99</v>
      </c>
      <c r="C10" s="247"/>
      <c r="D10" s="247"/>
      <c r="E10" s="247"/>
      <c r="F10" s="247"/>
      <c r="G10" s="247"/>
      <c r="H10" s="247"/>
      <c r="I10" s="247"/>
      <c r="J10" s="247"/>
      <c r="K10" s="204"/>
      <c r="L10" s="204"/>
      <c r="M10" s="44" t="str">
        <f t="shared" ref="M10:R10" ca="1" si="0">CHAR(RANDBETWEEN(65,90))</f>
        <v>R</v>
      </c>
      <c r="N10" s="44" t="str">
        <f t="shared" ca="1" si="0"/>
        <v>X</v>
      </c>
      <c r="O10" s="44" t="str">
        <f t="shared" ca="1" si="0"/>
        <v>F</v>
      </c>
      <c r="P10" s="44" t="str">
        <f t="shared" ca="1" si="0"/>
        <v>I</v>
      </c>
      <c r="Q10" s="44" t="str">
        <f t="shared" ca="1" si="0"/>
        <v>Q</v>
      </c>
      <c r="R10" s="44" t="str">
        <f t="shared" ca="1" si="0"/>
        <v>M</v>
      </c>
      <c r="S10" s="45"/>
      <c r="T10" s="44" t="str">
        <f t="shared" ref="T10:Y10" ca="1" si="1">CHAR(RANDBETWEEN(65,90))</f>
        <v>G</v>
      </c>
      <c r="U10" s="44" t="str">
        <f t="shared" ca="1" si="1"/>
        <v>Z</v>
      </c>
      <c r="V10" s="44" t="str">
        <f t="shared" ca="1" si="1"/>
        <v>T</v>
      </c>
      <c r="W10" s="44" t="str">
        <f t="shared" ca="1" si="1"/>
        <v>T</v>
      </c>
      <c r="X10" s="44" t="str">
        <f t="shared" ca="1" si="1"/>
        <v>R</v>
      </c>
      <c r="Y10" s="44" t="str">
        <f t="shared" ca="1" si="1"/>
        <v>D</v>
      </c>
      <c r="Z10" s="45"/>
      <c r="AA10" s="44" t="s">
        <v>4</v>
      </c>
      <c r="AB10" s="44" t="s">
        <v>4</v>
      </c>
      <c r="AC10" s="44" t="str">
        <f ca="1">CHAR(RANDBETWEEN(65,90))</f>
        <v>O</v>
      </c>
      <c r="AD10" s="46"/>
    </row>
    <row r="11" spans="2:30" ht="20.100000000000001" customHeight="1" x14ac:dyDescent="0.2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2:30" ht="20.100000000000001" customHeight="1" x14ac:dyDescent="0.3"/>
    <row r="13" spans="2:30" ht="20.100000000000001" customHeight="1" x14ac:dyDescent="0.3"/>
    <row r="14" spans="2:30" ht="20.100000000000001" customHeight="1" x14ac:dyDescent="0.3"/>
    <row r="15" spans="2:30" ht="20.100000000000001" customHeight="1" x14ac:dyDescent="0.3"/>
    <row r="16" spans="2:30" ht="20.100000000000001" customHeight="1" x14ac:dyDescent="0.3"/>
    <row r="17" ht="20.100000000000001" customHeight="1" x14ac:dyDescent="0.3"/>
    <row r="18" ht="20.100000000000001" customHeight="1" x14ac:dyDescent="0.3"/>
    <row r="19" ht="20.100000000000001" customHeight="1" x14ac:dyDescent="0.3"/>
    <row r="20" ht="20.100000000000001" customHeight="1" x14ac:dyDescent="0.3"/>
    <row r="21" ht="20.100000000000001" customHeight="1" x14ac:dyDescent="0.3"/>
    <row r="22" ht="20.100000000000001" customHeight="1" x14ac:dyDescent="0.3"/>
    <row r="23" ht="20.100000000000001" customHeight="1" x14ac:dyDescent="0.3"/>
    <row r="24" ht="20.100000000000001" customHeight="1" x14ac:dyDescent="0.3"/>
    <row r="25" ht="20.100000000000001" customHeight="1" x14ac:dyDescent="0.3"/>
    <row r="26" ht="20.100000000000001" customHeight="1" x14ac:dyDescent="0.3"/>
    <row r="27" ht="20.100000000000001" customHeight="1" x14ac:dyDescent="0.3"/>
    <row r="28" ht="20.100000000000001" customHeight="1" x14ac:dyDescent="0.3"/>
    <row r="29" ht="20.100000000000001" customHeight="1" x14ac:dyDescent="0.3"/>
    <row r="30" ht="20.100000000000001" customHeight="1" x14ac:dyDescent="0.3"/>
    <row r="31" ht="20.100000000000001" customHeight="1" x14ac:dyDescent="0.3"/>
    <row r="32" ht="20.100000000000001" customHeight="1" x14ac:dyDescent="0.3"/>
    <row r="33" ht="20.100000000000001" customHeight="1" x14ac:dyDescent="0.3"/>
  </sheetData>
  <sheetProtection algorithmName="SHA-512" hashValue="lhY9O9buV0w0NWy6G6pJoBgTHLHPiGdk/A0wvnshcSoSF/Rmse0IwR8tgj6IxVW5VHU5rjMbO8/wkhyd6w0K/w==" saltValue="LR1d0zMoTSgDz2skhDFxIQ==" spinCount="100000" sheet="1" objects="1" scenarios="1" selectLockedCells="1" selectUnlockedCells="1"/>
  <mergeCells count="9">
    <mergeCell ref="B4:H4"/>
    <mergeCell ref="X4:AD4"/>
    <mergeCell ref="J2:V4"/>
    <mergeCell ref="V6:AD7"/>
    <mergeCell ref="B10:L10"/>
    <mergeCell ref="B8:AD8"/>
    <mergeCell ref="B6:J7"/>
    <mergeCell ref="K6:U7"/>
    <mergeCell ref="B9:AD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SSAGE_KEY_GENERATOR">
                <anchor moveWithCells="1" sizeWithCells="1">
                  <from>
                    <xdr:col>1</xdr:col>
                    <xdr:colOff>0</xdr:colOff>
                    <xdr:row>10</xdr:row>
                    <xdr:rowOff>95250</xdr:rowOff>
                  </from>
                  <to>
                    <xdr:col>4</xdr:col>
                    <xdr:colOff>228600</xdr:colOff>
                    <xdr:row>11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Home">
                <anchor moveWithCells="1" sizeWithCells="1">
                  <from>
                    <xdr:col>26</xdr:col>
                    <xdr:colOff>152400</xdr:colOff>
                    <xdr:row>10</xdr:row>
                    <xdr:rowOff>95250</xdr:rowOff>
                  </from>
                  <to>
                    <xdr:col>30</xdr:col>
                    <xdr:colOff>0</xdr:colOff>
                    <xdr:row>11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Spinner 3">
              <controlPr defaultSize="0" autoPict="0">
                <anchor moveWithCells="1" sizeWithCells="1">
                  <from>
                    <xdr:col>30</xdr:col>
                    <xdr:colOff>95250</xdr:colOff>
                    <xdr:row>5</xdr:row>
                    <xdr:rowOff>85725</xdr:rowOff>
                  </from>
                  <to>
                    <xdr:col>30</xdr:col>
                    <xdr:colOff>361950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2"/>
  <sheetViews>
    <sheetView workbookViewId="0">
      <selection activeCell="A48" sqref="A48"/>
    </sheetView>
  </sheetViews>
  <sheetFormatPr baseColWidth="10" defaultColWidth="11.42578125" defaultRowHeight="17.25" x14ac:dyDescent="0.3"/>
  <cols>
    <col min="1" max="1" width="11.42578125" style="31"/>
    <col min="2" max="2" width="16.28515625" style="12" customWidth="1"/>
    <col min="3" max="3" width="11.42578125" style="12"/>
    <col min="4" max="4" width="27.7109375" style="13" customWidth="1"/>
    <col min="5" max="16384" width="11.42578125" style="13"/>
  </cols>
  <sheetData>
    <row r="1" spans="1:4" x14ac:dyDescent="0.3">
      <c r="A1" s="32" t="s">
        <v>81</v>
      </c>
      <c r="B1" s="12" t="s">
        <v>104</v>
      </c>
      <c r="C1" s="12">
        <v>2019</v>
      </c>
      <c r="D1" s="12" t="s">
        <v>125</v>
      </c>
    </row>
    <row r="2" spans="1:4" x14ac:dyDescent="0.3">
      <c r="A2" s="32" t="s">
        <v>38</v>
      </c>
      <c r="B2" s="12" t="s">
        <v>105</v>
      </c>
      <c r="C2" s="12">
        <v>2020</v>
      </c>
      <c r="D2" s="12" t="s">
        <v>126</v>
      </c>
    </row>
    <row r="3" spans="1:4" x14ac:dyDescent="0.3">
      <c r="A3" s="32" t="s">
        <v>65</v>
      </c>
      <c r="B3" s="12" t="s">
        <v>106</v>
      </c>
      <c r="C3" s="12">
        <v>2021</v>
      </c>
      <c r="D3" s="12" t="s">
        <v>127</v>
      </c>
    </row>
    <row r="4" spans="1:4" x14ac:dyDescent="0.3">
      <c r="A4" s="32" t="s">
        <v>39</v>
      </c>
      <c r="B4" s="12" t="s">
        <v>107</v>
      </c>
      <c r="C4" s="12">
        <v>2022</v>
      </c>
      <c r="D4" s="12" t="s">
        <v>128</v>
      </c>
    </row>
    <row r="5" spans="1:4" x14ac:dyDescent="0.3">
      <c r="A5" s="32" t="s">
        <v>72</v>
      </c>
      <c r="B5" s="12" t="s">
        <v>108</v>
      </c>
      <c r="C5" s="12">
        <v>2023</v>
      </c>
    </row>
    <row r="6" spans="1:4" x14ac:dyDescent="0.3">
      <c r="A6" s="32" t="s">
        <v>32</v>
      </c>
      <c r="B6" s="12" t="s">
        <v>109</v>
      </c>
      <c r="C6" s="12">
        <v>2024</v>
      </c>
    </row>
    <row r="7" spans="1:4" x14ac:dyDescent="0.3">
      <c r="A7" s="32" t="s">
        <v>54</v>
      </c>
      <c r="B7" s="12" t="s">
        <v>110</v>
      </c>
      <c r="C7" s="12">
        <v>2025</v>
      </c>
    </row>
    <row r="8" spans="1:4" x14ac:dyDescent="0.3">
      <c r="A8" s="32" t="s">
        <v>33</v>
      </c>
      <c r="B8" s="12" t="s">
        <v>111</v>
      </c>
      <c r="C8" s="12">
        <v>2026</v>
      </c>
    </row>
    <row r="9" spans="1:4" x14ac:dyDescent="0.3">
      <c r="A9" s="32" t="s">
        <v>59</v>
      </c>
      <c r="B9" s="12" t="s">
        <v>112</v>
      </c>
      <c r="C9" s="12">
        <v>2027</v>
      </c>
    </row>
    <row r="10" spans="1:4" x14ac:dyDescent="0.3">
      <c r="A10" s="32" t="s">
        <v>40</v>
      </c>
      <c r="B10" s="12" t="s">
        <v>113</v>
      </c>
      <c r="C10" s="12">
        <v>2028</v>
      </c>
    </row>
    <row r="11" spans="1:4" x14ac:dyDescent="0.3">
      <c r="A11" s="32" t="s">
        <v>66</v>
      </c>
      <c r="B11" s="12" t="s">
        <v>114</v>
      </c>
      <c r="C11" s="12">
        <v>2029</v>
      </c>
    </row>
    <row r="12" spans="1:4" x14ac:dyDescent="0.3">
      <c r="A12" s="32" t="s">
        <v>34</v>
      </c>
      <c r="C12" s="12">
        <v>2030</v>
      </c>
    </row>
    <row r="13" spans="1:4" x14ac:dyDescent="0.3">
      <c r="A13" s="32" t="s">
        <v>73</v>
      </c>
      <c r="C13" s="12">
        <v>2031</v>
      </c>
    </row>
    <row r="14" spans="1:4" x14ac:dyDescent="0.3">
      <c r="A14" s="32" t="s">
        <v>41</v>
      </c>
      <c r="C14" s="12">
        <v>2032</v>
      </c>
    </row>
    <row r="15" spans="1:4" x14ac:dyDescent="0.3">
      <c r="A15" s="32" t="s">
        <v>74</v>
      </c>
      <c r="C15" s="12">
        <v>2033</v>
      </c>
    </row>
    <row r="16" spans="1:4" x14ac:dyDescent="0.3">
      <c r="A16" s="32" t="s">
        <v>42</v>
      </c>
      <c r="C16" s="12">
        <v>2034</v>
      </c>
    </row>
    <row r="17" spans="1:3" x14ac:dyDescent="0.3">
      <c r="A17" s="32" t="s">
        <v>60</v>
      </c>
      <c r="C17" s="12">
        <v>2035</v>
      </c>
    </row>
    <row r="18" spans="1:3" x14ac:dyDescent="0.3">
      <c r="A18" s="32" t="s">
        <v>43</v>
      </c>
      <c r="C18" s="12">
        <v>2036</v>
      </c>
    </row>
    <row r="19" spans="1:3" x14ac:dyDescent="0.3">
      <c r="A19" s="32" t="s">
        <v>35</v>
      </c>
      <c r="C19" s="12">
        <v>2037</v>
      </c>
    </row>
    <row r="20" spans="1:3" x14ac:dyDescent="0.3">
      <c r="A20" s="32" t="s">
        <v>44</v>
      </c>
      <c r="C20" s="12">
        <v>2038</v>
      </c>
    </row>
    <row r="21" spans="1:3" x14ac:dyDescent="0.3">
      <c r="A21" s="32" t="s">
        <v>77</v>
      </c>
      <c r="C21" s="12">
        <v>2039</v>
      </c>
    </row>
    <row r="22" spans="1:3" x14ac:dyDescent="0.3">
      <c r="A22" s="32" t="s">
        <v>45</v>
      </c>
      <c r="C22" s="12">
        <v>2040</v>
      </c>
    </row>
    <row r="23" spans="1:3" x14ac:dyDescent="0.3">
      <c r="A23" s="32" t="s">
        <v>75</v>
      </c>
      <c r="C23" s="12">
        <v>2041</v>
      </c>
    </row>
    <row r="24" spans="1:3" x14ac:dyDescent="0.3">
      <c r="A24" s="32" t="s">
        <v>46</v>
      </c>
      <c r="C24" s="12">
        <v>2042</v>
      </c>
    </row>
    <row r="25" spans="1:3" x14ac:dyDescent="0.3">
      <c r="A25" s="32" t="s">
        <v>36</v>
      </c>
      <c r="C25" s="12">
        <v>2043</v>
      </c>
    </row>
    <row r="26" spans="1:3" x14ac:dyDescent="0.3">
      <c r="A26" s="32" t="s">
        <v>47</v>
      </c>
      <c r="C26" s="12">
        <v>2044</v>
      </c>
    </row>
    <row r="27" spans="1:3" x14ac:dyDescent="0.3">
      <c r="A27" s="32" t="s">
        <v>61</v>
      </c>
      <c r="C27" s="12">
        <v>2045</v>
      </c>
    </row>
    <row r="28" spans="1:3" x14ac:dyDescent="0.3">
      <c r="A28" s="32" t="s">
        <v>48</v>
      </c>
      <c r="C28" s="12">
        <v>2046</v>
      </c>
    </row>
    <row r="29" spans="1:3" x14ac:dyDescent="0.3">
      <c r="A29" s="32" t="s">
        <v>79</v>
      </c>
      <c r="C29" s="12">
        <v>2047</v>
      </c>
    </row>
    <row r="30" spans="1:3" x14ac:dyDescent="0.3">
      <c r="A30" s="32" t="s">
        <v>49</v>
      </c>
      <c r="C30" s="12">
        <v>2048</v>
      </c>
    </row>
    <row r="31" spans="1:3" x14ac:dyDescent="0.3">
      <c r="A31" s="32" t="s">
        <v>37</v>
      </c>
      <c r="C31" s="12">
        <v>2049</v>
      </c>
    </row>
    <row r="32" spans="1:3" x14ac:dyDescent="0.3">
      <c r="C32" s="12">
        <v>2050</v>
      </c>
    </row>
  </sheetData>
  <sheetProtection selectLockedCells="1" selectUnlockedCells="1"/>
  <phoneticPr fontId="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2"/>
  <dimension ref="C5:M70"/>
  <sheetViews>
    <sheetView workbookViewId="0">
      <selection activeCell="D5" sqref="D5"/>
    </sheetView>
  </sheetViews>
  <sheetFormatPr baseColWidth="10" defaultColWidth="11.42578125" defaultRowHeight="15" x14ac:dyDescent="0.25"/>
  <cols>
    <col min="3" max="3" width="11.42578125" style="15"/>
  </cols>
  <sheetData>
    <row r="5" spans="3:13" x14ac:dyDescent="0.25">
      <c r="C5" s="21"/>
      <c r="D5" s="20">
        <v>2</v>
      </c>
      <c r="E5" s="20">
        <v>1</v>
      </c>
      <c r="F5" s="20">
        <v>8</v>
      </c>
      <c r="G5" s="20">
        <v>4</v>
      </c>
      <c r="H5" s="20">
        <v>1</v>
      </c>
      <c r="I5" s="20">
        <v>11</v>
      </c>
      <c r="J5" s="19">
        <f>IF(SUM(D5:I5)=27,27,"")</f>
        <v>27</v>
      </c>
    </row>
    <row r="6" spans="3:13" x14ac:dyDescent="0.25">
      <c r="C6" s="17">
        <v>1</v>
      </c>
      <c r="D6" s="18"/>
      <c r="E6" s="18"/>
      <c r="F6" s="18"/>
      <c r="G6" s="18"/>
      <c r="H6" s="18"/>
      <c r="I6" s="18"/>
      <c r="J6" s="16">
        <f t="shared" ref="J6:J37" si="0">IF(SUM(D6:I6)&gt;25,SUM(D6:I6)-25,SUM(D6:I6))</f>
        <v>0</v>
      </c>
    </row>
    <row r="7" spans="3:13" x14ac:dyDescent="0.25">
      <c r="C7" s="17">
        <v>2</v>
      </c>
      <c r="D7" s="18"/>
      <c r="E7" s="18"/>
      <c r="F7" s="18"/>
      <c r="G7" s="18"/>
      <c r="H7" s="18"/>
      <c r="I7" s="16">
        <f>I5</f>
        <v>11</v>
      </c>
      <c r="J7" s="16">
        <f t="shared" si="0"/>
        <v>11</v>
      </c>
      <c r="L7" t="s">
        <v>121</v>
      </c>
    </row>
    <row r="8" spans="3:13" x14ac:dyDescent="0.25">
      <c r="C8" s="17">
        <v>3</v>
      </c>
      <c r="D8" s="18"/>
      <c r="E8" s="18"/>
      <c r="F8" s="18"/>
      <c r="G8" s="18"/>
      <c r="H8" s="16">
        <f>H5</f>
        <v>1</v>
      </c>
      <c r="I8" s="18"/>
      <c r="J8" s="16">
        <f t="shared" si="0"/>
        <v>1</v>
      </c>
    </row>
    <row r="9" spans="3:13" x14ac:dyDescent="0.25">
      <c r="C9" s="17">
        <v>4</v>
      </c>
      <c r="D9" s="18"/>
      <c r="E9" s="18"/>
      <c r="F9" s="18"/>
      <c r="G9" s="18"/>
      <c r="H9" s="16">
        <f>H5</f>
        <v>1</v>
      </c>
      <c r="I9" s="16">
        <f>I5</f>
        <v>11</v>
      </c>
      <c r="J9" s="16">
        <f t="shared" si="0"/>
        <v>12</v>
      </c>
    </row>
    <row r="10" spans="3:13" x14ac:dyDescent="0.25">
      <c r="C10" s="17">
        <v>5</v>
      </c>
      <c r="D10" s="18"/>
      <c r="E10" s="18"/>
      <c r="F10" s="18"/>
      <c r="G10" s="16">
        <f>G5</f>
        <v>4</v>
      </c>
      <c r="H10" s="18"/>
      <c r="I10" s="18"/>
      <c r="J10" s="16">
        <f t="shared" si="0"/>
        <v>4</v>
      </c>
      <c r="L10" t="s">
        <v>120</v>
      </c>
    </row>
    <row r="11" spans="3:13" x14ac:dyDescent="0.25">
      <c r="C11" s="17">
        <v>6</v>
      </c>
      <c r="D11" s="18"/>
      <c r="E11" s="18"/>
      <c r="F11" s="18"/>
      <c r="G11" s="16">
        <f>G5</f>
        <v>4</v>
      </c>
      <c r="H11" s="18"/>
      <c r="I11" s="16">
        <f>I5</f>
        <v>11</v>
      </c>
      <c r="J11" s="16">
        <f t="shared" si="0"/>
        <v>15</v>
      </c>
      <c r="M11" t="s">
        <v>119</v>
      </c>
    </row>
    <row r="12" spans="3:13" x14ac:dyDescent="0.25">
      <c r="C12" s="17">
        <v>7</v>
      </c>
      <c r="D12" s="18"/>
      <c r="E12" s="18"/>
      <c r="F12" s="18"/>
      <c r="G12" s="16">
        <f>G5</f>
        <v>4</v>
      </c>
      <c r="H12" s="16">
        <f>H5</f>
        <v>1</v>
      </c>
      <c r="I12" s="18"/>
      <c r="J12" s="16">
        <f t="shared" si="0"/>
        <v>5</v>
      </c>
      <c r="M12" t="s">
        <v>118</v>
      </c>
    </row>
    <row r="13" spans="3:13" x14ac:dyDescent="0.25">
      <c r="C13" s="17">
        <v>8</v>
      </c>
      <c r="D13" s="18"/>
      <c r="E13" s="18"/>
      <c r="F13" s="18"/>
      <c r="G13" s="16">
        <f>G5</f>
        <v>4</v>
      </c>
      <c r="H13" s="16">
        <f>H5</f>
        <v>1</v>
      </c>
      <c r="I13" s="16">
        <f>I5</f>
        <v>11</v>
      </c>
      <c r="J13" s="16">
        <f t="shared" si="0"/>
        <v>16</v>
      </c>
    </row>
    <row r="14" spans="3:13" x14ac:dyDescent="0.25">
      <c r="C14" s="17">
        <v>9</v>
      </c>
      <c r="D14" s="18"/>
      <c r="E14" s="18"/>
      <c r="F14" s="16">
        <f>F5</f>
        <v>8</v>
      </c>
      <c r="G14" s="18"/>
      <c r="H14" s="18"/>
      <c r="I14" s="18"/>
      <c r="J14" s="16">
        <f t="shared" si="0"/>
        <v>8</v>
      </c>
    </row>
    <row r="15" spans="3:13" x14ac:dyDescent="0.25">
      <c r="C15" s="17">
        <v>10</v>
      </c>
      <c r="D15" s="18"/>
      <c r="E15" s="18"/>
      <c r="F15" s="16">
        <f>F5</f>
        <v>8</v>
      </c>
      <c r="G15" s="18"/>
      <c r="H15" s="18"/>
      <c r="I15" s="16">
        <f>I5</f>
        <v>11</v>
      </c>
      <c r="J15" s="16">
        <f t="shared" si="0"/>
        <v>19</v>
      </c>
      <c r="L15" t="s">
        <v>117</v>
      </c>
    </row>
    <row r="16" spans="3:13" x14ac:dyDescent="0.25">
      <c r="C16" s="17">
        <v>11</v>
      </c>
      <c r="D16" s="18"/>
      <c r="E16" s="18"/>
      <c r="F16" s="16">
        <f>F5</f>
        <v>8</v>
      </c>
      <c r="G16" s="18"/>
      <c r="H16" s="16">
        <f>H5</f>
        <v>1</v>
      </c>
      <c r="I16" s="18"/>
      <c r="J16" s="16">
        <f t="shared" si="0"/>
        <v>9</v>
      </c>
      <c r="L16" t="s">
        <v>116</v>
      </c>
    </row>
    <row r="17" spans="3:10" x14ac:dyDescent="0.25">
      <c r="C17" s="17">
        <v>12</v>
      </c>
      <c r="D17" s="18"/>
      <c r="E17" s="18"/>
      <c r="F17" s="16">
        <f>F5</f>
        <v>8</v>
      </c>
      <c r="G17" s="18"/>
      <c r="H17" s="16">
        <f>H5</f>
        <v>1</v>
      </c>
      <c r="I17" s="16">
        <f>I5</f>
        <v>11</v>
      </c>
      <c r="J17" s="16">
        <f t="shared" si="0"/>
        <v>20</v>
      </c>
    </row>
    <row r="18" spans="3:10" x14ac:dyDescent="0.25">
      <c r="C18" s="17">
        <v>13</v>
      </c>
      <c r="D18" s="18"/>
      <c r="E18" s="18"/>
      <c r="F18" s="16">
        <f>F5</f>
        <v>8</v>
      </c>
      <c r="G18" s="16">
        <f>G5</f>
        <v>4</v>
      </c>
      <c r="H18" s="18"/>
      <c r="I18" s="18"/>
      <c r="J18" s="16">
        <f t="shared" si="0"/>
        <v>12</v>
      </c>
    </row>
    <row r="19" spans="3:10" x14ac:dyDescent="0.25">
      <c r="C19" s="17">
        <v>14</v>
      </c>
      <c r="D19" s="18"/>
      <c r="E19" s="18"/>
      <c r="F19" s="16">
        <f>F5</f>
        <v>8</v>
      </c>
      <c r="G19" s="16">
        <f>G5</f>
        <v>4</v>
      </c>
      <c r="H19" s="18"/>
      <c r="I19" s="16">
        <f>I5</f>
        <v>11</v>
      </c>
      <c r="J19" s="16">
        <f t="shared" si="0"/>
        <v>23</v>
      </c>
    </row>
    <row r="20" spans="3:10" x14ac:dyDescent="0.25">
      <c r="C20" s="17">
        <v>15</v>
      </c>
      <c r="D20" s="18"/>
      <c r="E20" s="18"/>
      <c r="F20" s="16">
        <f>F5</f>
        <v>8</v>
      </c>
      <c r="G20" s="16">
        <f>G5</f>
        <v>4</v>
      </c>
      <c r="H20" s="16">
        <f>H5</f>
        <v>1</v>
      </c>
      <c r="I20" s="18"/>
      <c r="J20" s="16">
        <f t="shared" si="0"/>
        <v>13</v>
      </c>
    </row>
    <row r="21" spans="3:10" x14ac:dyDescent="0.25">
      <c r="C21" s="17">
        <v>16</v>
      </c>
      <c r="D21" s="18"/>
      <c r="E21" s="18"/>
      <c r="F21" s="16">
        <f>F5</f>
        <v>8</v>
      </c>
      <c r="G21" s="16">
        <f>G5</f>
        <v>4</v>
      </c>
      <c r="H21" s="16">
        <f>H5</f>
        <v>1</v>
      </c>
      <c r="I21" s="16">
        <f>I5</f>
        <v>11</v>
      </c>
      <c r="J21" s="16">
        <f t="shared" si="0"/>
        <v>24</v>
      </c>
    </row>
    <row r="22" spans="3:10" x14ac:dyDescent="0.25">
      <c r="C22" s="17">
        <v>17</v>
      </c>
      <c r="D22" s="18"/>
      <c r="E22" s="16">
        <f>E5</f>
        <v>1</v>
      </c>
      <c r="F22" s="18"/>
      <c r="G22" s="18"/>
      <c r="H22" s="18"/>
      <c r="I22" s="18"/>
      <c r="J22" s="16">
        <f t="shared" si="0"/>
        <v>1</v>
      </c>
    </row>
    <row r="23" spans="3:10" x14ac:dyDescent="0.25">
      <c r="C23" s="17">
        <v>18</v>
      </c>
      <c r="D23" s="18"/>
      <c r="E23" s="16">
        <f>E5</f>
        <v>1</v>
      </c>
      <c r="F23" s="18"/>
      <c r="G23" s="18"/>
      <c r="H23" s="18"/>
      <c r="I23" s="16">
        <f>I5</f>
        <v>11</v>
      </c>
      <c r="J23" s="16">
        <f t="shared" si="0"/>
        <v>12</v>
      </c>
    </row>
    <row r="24" spans="3:10" x14ac:dyDescent="0.25">
      <c r="C24" s="17">
        <v>19</v>
      </c>
      <c r="D24" s="18"/>
      <c r="E24" s="16">
        <f>E5</f>
        <v>1</v>
      </c>
      <c r="F24" s="18"/>
      <c r="G24" s="18"/>
      <c r="H24" s="16">
        <f>H5</f>
        <v>1</v>
      </c>
      <c r="I24" s="18"/>
      <c r="J24" s="16">
        <f t="shared" si="0"/>
        <v>2</v>
      </c>
    </row>
    <row r="25" spans="3:10" x14ac:dyDescent="0.25">
      <c r="C25" s="17">
        <v>20</v>
      </c>
      <c r="D25" s="18"/>
      <c r="E25" s="16">
        <f>E5</f>
        <v>1</v>
      </c>
      <c r="F25" s="18"/>
      <c r="G25" s="18"/>
      <c r="H25" s="16">
        <f>H5</f>
        <v>1</v>
      </c>
      <c r="I25" s="16">
        <f>I5</f>
        <v>11</v>
      </c>
      <c r="J25" s="16">
        <f t="shared" si="0"/>
        <v>13</v>
      </c>
    </row>
    <row r="26" spans="3:10" x14ac:dyDescent="0.25">
      <c r="C26" s="17">
        <v>21</v>
      </c>
      <c r="D26" s="18"/>
      <c r="E26" s="16">
        <f>E5</f>
        <v>1</v>
      </c>
      <c r="F26" s="18"/>
      <c r="G26" s="16">
        <f>G5</f>
        <v>4</v>
      </c>
      <c r="H26" s="18"/>
      <c r="I26" s="18"/>
      <c r="J26" s="16">
        <f t="shared" si="0"/>
        <v>5</v>
      </c>
    </row>
    <row r="27" spans="3:10" x14ac:dyDescent="0.25">
      <c r="C27" s="17">
        <v>22</v>
      </c>
      <c r="D27" s="18"/>
      <c r="E27" s="16">
        <f>E5</f>
        <v>1</v>
      </c>
      <c r="F27" s="18"/>
      <c r="G27" s="16">
        <f>G5</f>
        <v>4</v>
      </c>
      <c r="H27" s="18"/>
      <c r="I27" s="16">
        <f>I5</f>
        <v>11</v>
      </c>
      <c r="J27" s="16">
        <f t="shared" si="0"/>
        <v>16</v>
      </c>
    </row>
    <row r="28" spans="3:10" x14ac:dyDescent="0.25">
      <c r="C28" s="17">
        <v>23</v>
      </c>
      <c r="D28" s="18"/>
      <c r="E28" s="16">
        <f>E5</f>
        <v>1</v>
      </c>
      <c r="F28" s="18"/>
      <c r="G28" s="16">
        <f>G5</f>
        <v>4</v>
      </c>
      <c r="H28" s="16">
        <f>H5</f>
        <v>1</v>
      </c>
      <c r="I28" s="18"/>
      <c r="J28" s="16">
        <f t="shared" si="0"/>
        <v>6</v>
      </c>
    </row>
    <row r="29" spans="3:10" x14ac:dyDescent="0.25">
      <c r="C29" s="17">
        <v>24</v>
      </c>
      <c r="D29" s="18"/>
      <c r="E29" s="16">
        <f>E5</f>
        <v>1</v>
      </c>
      <c r="F29" s="18"/>
      <c r="G29" s="16">
        <f>G5</f>
        <v>4</v>
      </c>
      <c r="H29" s="16">
        <f>H5</f>
        <v>1</v>
      </c>
      <c r="I29" s="16">
        <f>I5</f>
        <v>11</v>
      </c>
      <c r="J29" s="16">
        <f t="shared" si="0"/>
        <v>17</v>
      </c>
    </row>
    <row r="30" spans="3:10" x14ac:dyDescent="0.25">
      <c r="C30" s="17">
        <v>25</v>
      </c>
      <c r="D30" s="18"/>
      <c r="E30" s="16">
        <f>E5</f>
        <v>1</v>
      </c>
      <c r="F30" s="16">
        <f>F5</f>
        <v>8</v>
      </c>
      <c r="G30" s="18"/>
      <c r="H30" s="18"/>
      <c r="I30" s="18"/>
      <c r="J30" s="16">
        <f t="shared" si="0"/>
        <v>9</v>
      </c>
    </row>
    <row r="31" spans="3:10" x14ac:dyDescent="0.25">
      <c r="C31" s="17">
        <v>26</v>
      </c>
      <c r="D31" s="18"/>
      <c r="E31" s="16">
        <f>E5</f>
        <v>1</v>
      </c>
      <c r="F31" s="16">
        <f>F5</f>
        <v>8</v>
      </c>
      <c r="G31" s="18"/>
      <c r="H31" s="18"/>
      <c r="I31" s="16">
        <f>I5</f>
        <v>11</v>
      </c>
      <c r="J31" s="16">
        <f t="shared" si="0"/>
        <v>20</v>
      </c>
    </row>
    <row r="32" spans="3:10" x14ac:dyDescent="0.25">
      <c r="C32" s="17">
        <v>27</v>
      </c>
      <c r="D32" s="18"/>
      <c r="E32" s="16">
        <f>E5</f>
        <v>1</v>
      </c>
      <c r="F32" s="16">
        <f>F5</f>
        <v>8</v>
      </c>
      <c r="G32" s="18"/>
      <c r="H32" s="16">
        <f>H5</f>
        <v>1</v>
      </c>
      <c r="I32" s="18"/>
      <c r="J32" s="16">
        <f t="shared" si="0"/>
        <v>10</v>
      </c>
    </row>
    <row r="33" spans="3:10" x14ac:dyDescent="0.25">
      <c r="C33" s="17">
        <v>28</v>
      </c>
      <c r="D33" s="18"/>
      <c r="E33" s="16">
        <f>E5</f>
        <v>1</v>
      </c>
      <c r="F33" s="16">
        <f>F5</f>
        <v>8</v>
      </c>
      <c r="G33" s="18"/>
      <c r="H33" s="16">
        <f>H5</f>
        <v>1</v>
      </c>
      <c r="I33" s="16">
        <f>I5</f>
        <v>11</v>
      </c>
      <c r="J33" s="16">
        <f t="shared" si="0"/>
        <v>21</v>
      </c>
    </row>
    <row r="34" spans="3:10" x14ac:dyDescent="0.25">
      <c r="C34" s="17">
        <v>29</v>
      </c>
      <c r="D34" s="18"/>
      <c r="E34" s="16">
        <f>E5</f>
        <v>1</v>
      </c>
      <c r="F34" s="16">
        <f>F5</f>
        <v>8</v>
      </c>
      <c r="G34" s="16">
        <f>G5</f>
        <v>4</v>
      </c>
      <c r="H34" s="18"/>
      <c r="I34" s="18"/>
      <c r="J34" s="16">
        <f t="shared" si="0"/>
        <v>13</v>
      </c>
    </row>
    <row r="35" spans="3:10" x14ac:dyDescent="0.25">
      <c r="C35" s="17">
        <v>30</v>
      </c>
      <c r="D35" s="18"/>
      <c r="E35" s="16">
        <f>E5</f>
        <v>1</v>
      </c>
      <c r="F35" s="16">
        <f>F5</f>
        <v>8</v>
      </c>
      <c r="G35" s="16">
        <f>G5</f>
        <v>4</v>
      </c>
      <c r="H35" s="18"/>
      <c r="I35" s="16">
        <f>I5</f>
        <v>11</v>
      </c>
      <c r="J35" s="16">
        <f t="shared" si="0"/>
        <v>24</v>
      </c>
    </row>
    <row r="36" spans="3:10" x14ac:dyDescent="0.25">
      <c r="C36" s="17">
        <v>31</v>
      </c>
      <c r="D36" s="18"/>
      <c r="E36" s="16">
        <f>E5</f>
        <v>1</v>
      </c>
      <c r="F36" s="16">
        <f>F5</f>
        <v>8</v>
      </c>
      <c r="G36" s="16">
        <f>G5</f>
        <v>4</v>
      </c>
      <c r="H36" s="16">
        <f>H5</f>
        <v>1</v>
      </c>
      <c r="I36" s="18"/>
      <c r="J36" s="16">
        <f t="shared" si="0"/>
        <v>14</v>
      </c>
    </row>
    <row r="37" spans="3:10" x14ac:dyDescent="0.25">
      <c r="C37" s="17">
        <v>32</v>
      </c>
      <c r="D37" s="18"/>
      <c r="E37" s="16">
        <f>E5</f>
        <v>1</v>
      </c>
      <c r="F37" s="16">
        <f>F5</f>
        <v>8</v>
      </c>
      <c r="G37" s="16">
        <f>G5</f>
        <v>4</v>
      </c>
      <c r="H37" s="16">
        <f>H5</f>
        <v>1</v>
      </c>
      <c r="I37" s="16">
        <f>I5</f>
        <v>11</v>
      </c>
      <c r="J37" s="16">
        <f t="shared" si="0"/>
        <v>25</v>
      </c>
    </row>
    <row r="38" spans="3:10" x14ac:dyDescent="0.25">
      <c r="C38" s="17">
        <v>33</v>
      </c>
      <c r="D38" s="16">
        <f>D5</f>
        <v>2</v>
      </c>
      <c r="E38" s="18"/>
      <c r="F38" s="18"/>
      <c r="G38" s="18"/>
      <c r="H38" s="18"/>
      <c r="I38" s="18"/>
      <c r="J38" s="16">
        <f t="shared" ref="J38:J69" si="1">IF(SUM(D38:I38)&gt;25,SUM(D38:I38)-25,SUM(D38:I38))</f>
        <v>2</v>
      </c>
    </row>
    <row r="39" spans="3:10" x14ac:dyDescent="0.25">
      <c r="C39" s="17">
        <v>34</v>
      </c>
      <c r="D39" s="16">
        <f>D5</f>
        <v>2</v>
      </c>
      <c r="E39" s="18"/>
      <c r="F39" s="18"/>
      <c r="G39" s="18"/>
      <c r="H39" s="18"/>
      <c r="I39" s="16">
        <f>I5</f>
        <v>11</v>
      </c>
      <c r="J39" s="16">
        <f t="shared" si="1"/>
        <v>13</v>
      </c>
    </row>
    <row r="40" spans="3:10" x14ac:dyDescent="0.25">
      <c r="C40" s="17">
        <v>35</v>
      </c>
      <c r="D40" s="16">
        <f>D5</f>
        <v>2</v>
      </c>
      <c r="E40" s="18"/>
      <c r="F40" s="18"/>
      <c r="G40" s="18"/>
      <c r="H40" s="16">
        <f>H5</f>
        <v>1</v>
      </c>
      <c r="I40" s="18"/>
      <c r="J40" s="16">
        <f t="shared" si="1"/>
        <v>3</v>
      </c>
    </row>
    <row r="41" spans="3:10" x14ac:dyDescent="0.25">
      <c r="C41" s="17">
        <v>36</v>
      </c>
      <c r="D41" s="16">
        <f>D5</f>
        <v>2</v>
      </c>
      <c r="E41" s="18"/>
      <c r="F41" s="18"/>
      <c r="G41" s="18"/>
      <c r="H41" s="16">
        <f>H5</f>
        <v>1</v>
      </c>
      <c r="I41" s="16">
        <f>I5</f>
        <v>11</v>
      </c>
      <c r="J41" s="16">
        <f t="shared" si="1"/>
        <v>14</v>
      </c>
    </row>
    <row r="42" spans="3:10" x14ac:dyDescent="0.25">
      <c r="C42" s="17">
        <v>37</v>
      </c>
      <c r="D42" s="16">
        <f>D5</f>
        <v>2</v>
      </c>
      <c r="E42" s="18"/>
      <c r="F42" s="18"/>
      <c r="G42" s="16">
        <f>G5</f>
        <v>4</v>
      </c>
      <c r="H42" s="18"/>
      <c r="I42" s="18"/>
      <c r="J42" s="16">
        <f t="shared" si="1"/>
        <v>6</v>
      </c>
    </row>
    <row r="43" spans="3:10" x14ac:dyDescent="0.25">
      <c r="C43" s="17">
        <v>38</v>
      </c>
      <c r="D43" s="16">
        <f>D5</f>
        <v>2</v>
      </c>
      <c r="E43" s="18"/>
      <c r="F43" s="18"/>
      <c r="G43" s="16">
        <f>G5</f>
        <v>4</v>
      </c>
      <c r="H43" s="18"/>
      <c r="I43" s="16">
        <f>I5</f>
        <v>11</v>
      </c>
      <c r="J43" s="16">
        <f t="shared" si="1"/>
        <v>17</v>
      </c>
    </row>
    <row r="44" spans="3:10" x14ac:dyDescent="0.25">
      <c r="C44" s="17">
        <v>39</v>
      </c>
      <c r="D44" s="16">
        <f>D5</f>
        <v>2</v>
      </c>
      <c r="E44" s="18"/>
      <c r="F44" s="18"/>
      <c r="G44" s="16">
        <f>G5</f>
        <v>4</v>
      </c>
      <c r="H44" s="16">
        <f>H5</f>
        <v>1</v>
      </c>
      <c r="I44" s="18"/>
      <c r="J44" s="16">
        <f t="shared" si="1"/>
        <v>7</v>
      </c>
    </row>
    <row r="45" spans="3:10" x14ac:dyDescent="0.25">
      <c r="C45" s="17">
        <v>40</v>
      </c>
      <c r="D45" s="16">
        <f>D5</f>
        <v>2</v>
      </c>
      <c r="E45" s="18"/>
      <c r="F45" s="18"/>
      <c r="G45" s="16">
        <f>G5</f>
        <v>4</v>
      </c>
      <c r="H45" s="16">
        <f>H5</f>
        <v>1</v>
      </c>
      <c r="I45" s="16">
        <f>I5</f>
        <v>11</v>
      </c>
      <c r="J45" s="16">
        <f t="shared" si="1"/>
        <v>18</v>
      </c>
    </row>
    <row r="46" spans="3:10" x14ac:dyDescent="0.25">
      <c r="C46" s="17">
        <v>41</v>
      </c>
      <c r="D46" s="16">
        <f>D5</f>
        <v>2</v>
      </c>
      <c r="E46" s="18"/>
      <c r="F46" s="16">
        <f>F5</f>
        <v>8</v>
      </c>
      <c r="G46" s="18"/>
      <c r="H46" s="18"/>
      <c r="I46" s="18"/>
      <c r="J46" s="16">
        <f t="shared" si="1"/>
        <v>10</v>
      </c>
    </row>
    <row r="47" spans="3:10" x14ac:dyDescent="0.25">
      <c r="C47" s="17">
        <v>42</v>
      </c>
      <c r="D47" s="16">
        <f>D5</f>
        <v>2</v>
      </c>
      <c r="E47" s="18"/>
      <c r="F47" s="16">
        <f>F5</f>
        <v>8</v>
      </c>
      <c r="G47" s="18"/>
      <c r="H47" s="18"/>
      <c r="I47" s="16">
        <f>I5</f>
        <v>11</v>
      </c>
      <c r="J47" s="16">
        <f t="shared" si="1"/>
        <v>21</v>
      </c>
    </row>
    <row r="48" spans="3:10" x14ac:dyDescent="0.25">
      <c r="C48" s="17">
        <v>43</v>
      </c>
      <c r="D48" s="16">
        <f>D5</f>
        <v>2</v>
      </c>
      <c r="E48" s="18"/>
      <c r="F48" s="16">
        <f>F5</f>
        <v>8</v>
      </c>
      <c r="G48" s="18"/>
      <c r="H48" s="16">
        <f>H5</f>
        <v>1</v>
      </c>
      <c r="I48" s="18"/>
      <c r="J48" s="16">
        <f t="shared" si="1"/>
        <v>11</v>
      </c>
    </row>
    <row r="49" spans="3:10" x14ac:dyDescent="0.25">
      <c r="C49" s="17">
        <v>44</v>
      </c>
      <c r="D49" s="16">
        <f>D5</f>
        <v>2</v>
      </c>
      <c r="E49" s="18"/>
      <c r="F49" s="16">
        <f>F5</f>
        <v>8</v>
      </c>
      <c r="G49" s="18"/>
      <c r="H49" s="16">
        <f>H5</f>
        <v>1</v>
      </c>
      <c r="I49" s="16">
        <f>I5</f>
        <v>11</v>
      </c>
      <c r="J49" s="16">
        <f t="shared" si="1"/>
        <v>22</v>
      </c>
    </row>
    <row r="50" spans="3:10" x14ac:dyDescent="0.25">
      <c r="C50" s="17">
        <v>45</v>
      </c>
      <c r="D50" s="16">
        <f>D5</f>
        <v>2</v>
      </c>
      <c r="E50" s="18"/>
      <c r="F50" s="16">
        <f>F5</f>
        <v>8</v>
      </c>
      <c r="G50" s="16">
        <f>G5</f>
        <v>4</v>
      </c>
      <c r="H50" s="18"/>
      <c r="I50" s="18"/>
      <c r="J50" s="16">
        <f t="shared" si="1"/>
        <v>14</v>
      </c>
    </row>
    <row r="51" spans="3:10" x14ac:dyDescent="0.25">
      <c r="C51" s="17">
        <v>46</v>
      </c>
      <c r="D51" s="16">
        <f>D5</f>
        <v>2</v>
      </c>
      <c r="E51" s="18"/>
      <c r="F51" s="16">
        <f>F5</f>
        <v>8</v>
      </c>
      <c r="G51" s="16">
        <f>G5</f>
        <v>4</v>
      </c>
      <c r="H51" s="18"/>
      <c r="I51" s="16">
        <f>I5</f>
        <v>11</v>
      </c>
      <c r="J51" s="16">
        <f t="shared" si="1"/>
        <v>25</v>
      </c>
    </row>
    <row r="52" spans="3:10" x14ac:dyDescent="0.25">
      <c r="C52" s="17">
        <v>47</v>
      </c>
      <c r="D52" s="16">
        <f>D5</f>
        <v>2</v>
      </c>
      <c r="E52" s="18"/>
      <c r="F52" s="16">
        <f>F5</f>
        <v>8</v>
      </c>
      <c r="G52" s="16">
        <f>G5</f>
        <v>4</v>
      </c>
      <c r="H52" s="16">
        <f>H5</f>
        <v>1</v>
      </c>
      <c r="I52" s="18"/>
      <c r="J52" s="16">
        <f t="shared" si="1"/>
        <v>15</v>
      </c>
    </row>
    <row r="53" spans="3:10" x14ac:dyDescent="0.25">
      <c r="C53" s="17">
        <v>48</v>
      </c>
      <c r="D53" s="16">
        <f>D5</f>
        <v>2</v>
      </c>
      <c r="E53" s="18"/>
      <c r="F53" s="16">
        <f>F5</f>
        <v>8</v>
      </c>
      <c r="G53" s="16">
        <f>G5</f>
        <v>4</v>
      </c>
      <c r="H53" s="16">
        <f>H5</f>
        <v>1</v>
      </c>
      <c r="I53" s="16">
        <f>I5</f>
        <v>11</v>
      </c>
      <c r="J53" s="16">
        <f t="shared" si="1"/>
        <v>1</v>
      </c>
    </row>
    <row r="54" spans="3:10" x14ac:dyDescent="0.25">
      <c r="C54" s="17">
        <v>49</v>
      </c>
      <c r="D54" s="16">
        <f>D5</f>
        <v>2</v>
      </c>
      <c r="E54" s="16">
        <f>E5</f>
        <v>1</v>
      </c>
      <c r="F54" s="18"/>
      <c r="G54" s="18"/>
      <c r="H54" s="18"/>
      <c r="I54" s="18"/>
      <c r="J54" s="16">
        <f t="shared" si="1"/>
        <v>3</v>
      </c>
    </row>
    <row r="55" spans="3:10" x14ac:dyDescent="0.25">
      <c r="C55" s="17">
        <v>50</v>
      </c>
      <c r="D55" s="16">
        <f>D5</f>
        <v>2</v>
      </c>
      <c r="E55" s="16">
        <f>E5</f>
        <v>1</v>
      </c>
      <c r="F55" s="18"/>
      <c r="G55" s="18"/>
      <c r="H55" s="18"/>
      <c r="I55" s="16">
        <f>I5</f>
        <v>11</v>
      </c>
      <c r="J55" s="16">
        <f t="shared" si="1"/>
        <v>14</v>
      </c>
    </row>
    <row r="56" spans="3:10" x14ac:dyDescent="0.25">
      <c r="C56" s="17">
        <v>51</v>
      </c>
      <c r="D56" s="16">
        <f>D5</f>
        <v>2</v>
      </c>
      <c r="E56" s="16">
        <f>E5</f>
        <v>1</v>
      </c>
      <c r="F56" s="18"/>
      <c r="G56" s="18"/>
      <c r="H56" s="16">
        <f>H5</f>
        <v>1</v>
      </c>
      <c r="I56" s="18"/>
      <c r="J56" s="16">
        <f t="shared" si="1"/>
        <v>4</v>
      </c>
    </row>
    <row r="57" spans="3:10" x14ac:dyDescent="0.25">
      <c r="C57" s="17">
        <v>52</v>
      </c>
      <c r="D57" s="16">
        <f>D5</f>
        <v>2</v>
      </c>
      <c r="E57" s="16">
        <f>E5</f>
        <v>1</v>
      </c>
      <c r="F57" s="18"/>
      <c r="G57" s="18"/>
      <c r="H57" s="16">
        <f>H5</f>
        <v>1</v>
      </c>
      <c r="I57" s="16">
        <f>I5</f>
        <v>11</v>
      </c>
      <c r="J57" s="16">
        <f t="shared" si="1"/>
        <v>15</v>
      </c>
    </row>
    <row r="58" spans="3:10" x14ac:dyDescent="0.25">
      <c r="C58" s="17">
        <v>53</v>
      </c>
      <c r="D58" s="16">
        <f>D5</f>
        <v>2</v>
      </c>
      <c r="E58" s="16">
        <f>E5</f>
        <v>1</v>
      </c>
      <c r="F58" s="18"/>
      <c r="G58" s="16">
        <f>G5</f>
        <v>4</v>
      </c>
      <c r="H58" s="18"/>
      <c r="I58" s="18"/>
      <c r="J58" s="16">
        <f t="shared" si="1"/>
        <v>7</v>
      </c>
    </row>
    <row r="59" spans="3:10" x14ac:dyDescent="0.25">
      <c r="C59" s="17">
        <v>54</v>
      </c>
      <c r="D59" s="16">
        <f>D5</f>
        <v>2</v>
      </c>
      <c r="E59" s="16">
        <f>E5</f>
        <v>1</v>
      </c>
      <c r="F59" s="18"/>
      <c r="G59" s="16">
        <f>G5</f>
        <v>4</v>
      </c>
      <c r="H59" s="18"/>
      <c r="I59" s="16">
        <f>I5</f>
        <v>11</v>
      </c>
      <c r="J59" s="16">
        <f t="shared" si="1"/>
        <v>18</v>
      </c>
    </row>
    <row r="60" spans="3:10" x14ac:dyDescent="0.25">
      <c r="C60" s="17">
        <v>55</v>
      </c>
      <c r="D60" s="16">
        <f>D5</f>
        <v>2</v>
      </c>
      <c r="E60" s="16">
        <f>E5</f>
        <v>1</v>
      </c>
      <c r="F60" s="18"/>
      <c r="G60" s="16">
        <f>G5</f>
        <v>4</v>
      </c>
      <c r="H60" s="16">
        <f>H5</f>
        <v>1</v>
      </c>
      <c r="I60" s="18"/>
      <c r="J60" s="16">
        <f t="shared" si="1"/>
        <v>8</v>
      </c>
    </row>
    <row r="61" spans="3:10" x14ac:dyDescent="0.25">
      <c r="C61" s="17">
        <v>56</v>
      </c>
      <c r="D61" s="16">
        <f>D5</f>
        <v>2</v>
      </c>
      <c r="E61" s="16">
        <f>E5</f>
        <v>1</v>
      </c>
      <c r="F61" s="18"/>
      <c r="G61" s="16">
        <f>G5</f>
        <v>4</v>
      </c>
      <c r="H61" s="16">
        <f>H5</f>
        <v>1</v>
      </c>
      <c r="I61" s="16">
        <f>I5</f>
        <v>11</v>
      </c>
      <c r="J61" s="16">
        <f t="shared" si="1"/>
        <v>19</v>
      </c>
    </row>
    <row r="62" spans="3:10" x14ac:dyDescent="0.25">
      <c r="C62" s="17">
        <v>57</v>
      </c>
      <c r="D62" s="16">
        <f>D5</f>
        <v>2</v>
      </c>
      <c r="E62" s="16">
        <f>E5</f>
        <v>1</v>
      </c>
      <c r="F62" s="16">
        <f>F5</f>
        <v>8</v>
      </c>
      <c r="G62" s="18"/>
      <c r="H62" s="18"/>
      <c r="I62" s="18"/>
      <c r="J62" s="16">
        <f t="shared" si="1"/>
        <v>11</v>
      </c>
    </row>
    <row r="63" spans="3:10" x14ac:dyDescent="0.25">
      <c r="C63" s="17">
        <v>58</v>
      </c>
      <c r="D63" s="16">
        <f>D5</f>
        <v>2</v>
      </c>
      <c r="E63" s="16">
        <f>E5</f>
        <v>1</v>
      </c>
      <c r="F63" s="16">
        <f>F5</f>
        <v>8</v>
      </c>
      <c r="G63" s="18"/>
      <c r="H63" s="18"/>
      <c r="I63" s="16">
        <f>I5</f>
        <v>11</v>
      </c>
      <c r="J63" s="16">
        <f t="shared" si="1"/>
        <v>22</v>
      </c>
    </row>
    <row r="64" spans="3:10" x14ac:dyDescent="0.25">
      <c r="C64" s="17">
        <v>59</v>
      </c>
      <c r="D64" s="16">
        <f>D5</f>
        <v>2</v>
      </c>
      <c r="E64" s="16">
        <f>E5</f>
        <v>1</v>
      </c>
      <c r="F64" s="16">
        <f>F5</f>
        <v>8</v>
      </c>
      <c r="G64" s="18"/>
      <c r="H64" s="16">
        <f>H5</f>
        <v>1</v>
      </c>
      <c r="I64" s="18"/>
      <c r="J64" s="16">
        <f t="shared" si="1"/>
        <v>12</v>
      </c>
    </row>
    <row r="65" spans="3:10" x14ac:dyDescent="0.25">
      <c r="C65" s="17">
        <v>60</v>
      </c>
      <c r="D65" s="16">
        <f>D5</f>
        <v>2</v>
      </c>
      <c r="E65" s="16">
        <f>E5</f>
        <v>1</v>
      </c>
      <c r="F65" s="16">
        <f>F5</f>
        <v>8</v>
      </c>
      <c r="G65" s="18"/>
      <c r="H65" s="16">
        <f>H5</f>
        <v>1</v>
      </c>
      <c r="I65" s="16">
        <f>I5</f>
        <v>11</v>
      </c>
      <c r="J65" s="16">
        <f t="shared" si="1"/>
        <v>23</v>
      </c>
    </row>
    <row r="66" spans="3:10" x14ac:dyDescent="0.25">
      <c r="C66" s="17">
        <v>61</v>
      </c>
      <c r="D66" s="16">
        <f>D5</f>
        <v>2</v>
      </c>
      <c r="E66" s="16">
        <f>E5</f>
        <v>1</v>
      </c>
      <c r="F66" s="16">
        <f>F5</f>
        <v>8</v>
      </c>
      <c r="G66" s="16">
        <f>G5</f>
        <v>4</v>
      </c>
      <c r="H66" s="18"/>
      <c r="I66" s="18"/>
      <c r="J66" s="16">
        <f t="shared" si="1"/>
        <v>15</v>
      </c>
    </row>
    <row r="67" spans="3:10" x14ac:dyDescent="0.25">
      <c r="C67" s="17">
        <v>62</v>
      </c>
      <c r="D67" s="16">
        <f>D5</f>
        <v>2</v>
      </c>
      <c r="E67" s="16">
        <f>E5</f>
        <v>1</v>
      </c>
      <c r="F67" s="16">
        <f>F5</f>
        <v>8</v>
      </c>
      <c r="G67" s="18"/>
      <c r="H67" s="18"/>
      <c r="I67" s="16">
        <f>I5</f>
        <v>11</v>
      </c>
      <c r="J67" s="16">
        <f t="shared" si="1"/>
        <v>22</v>
      </c>
    </row>
    <row r="68" spans="3:10" x14ac:dyDescent="0.25">
      <c r="C68" s="17">
        <v>63</v>
      </c>
      <c r="D68" s="16">
        <f>D5</f>
        <v>2</v>
      </c>
      <c r="E68" s="16">
        <f>E5</f>
        <v>1</v>
      </c>
      <c r="F68" s="16">
        <f>F5</f>
        <v>8</v>
      </c>
      <c r="G68" s="16">
        <f>G5</f>
        <v>4</v>
      </c>
      <c r="H68" s="16">
        <f>H5</f>
        <v>1</v>
      </c>
      <c r="I68" s="18"/>
      <c r="J68" s="16">
        <f t="shared" si="1"/>
        <v>16</v>
      </c>
    </row>
    <row r="69" spans="3:10" x14ac:dyDescent="0.25">
      <c r="C69" s="17">
        <v>64</v>
      </c>
      <c r="D69" s="16">
        <f t="shared" ref="D69:I69" si="2">D5</f>
        <v>2</v>
      </c>
      <c r="E69" s="16">
        <f t="shared" si="2"/>
        <v>1</v>
      </c>
      <c r="F69" s="16">
        <f t="shared" si="2"/>
        <v>8</v>
      </c>
      <c r="G69" s="16">
        <f t="shared" si="2"/>
        <v>4</v>
      </c>
      <c r="H69" s="16">
        <f t="shared" si="2"/>
        <v>1</v>
      </c>
      <c r="I69" s="16">
        <f t="shared" si="2"/>
        <v>11</v>
      </c>
      <c r="J69" s="16">
        <f t="shared" si="1"/>
        <v>2</v>
      </c>
    </row>
    <row r="70" spans="3:10" x14ac:dyDescent="0.25">
      <c r="D70" s="14"/>
      <c r="E70" s="14"/>
      <c r="F70" s="14"/>
      <c r="G70" s="14"/>
      <c r="H70" s="14"/>
      <c r="I70" s="14"/>
      <c r="J70" s="14"/>
    </row>
  </sheetData>
  <pageMargins left="0.7" right="0.7" top="0.75" bottom="0.75" header="0.3" footer="0.3"/>
  <drawing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"/>
  <dimension ref="A1:F77"/>
  <sheetViews>
    <sheetView workbookViewId="0">
      <selection activeCell="I71" sqref="I71"/>
    </sheetView>
  </sheetViews>
  <sheetFormatPr baseColWidth="10" defaultColWidth="8.85546875" defaultRowHeight="15" x14ac:dyDescent="0.25"/>
  <sheetData>
    <row r="1" spans="1:6" x14ac:dyDescent="0.25">
      <c r="A1">
        <v>1</v>
      </c>
      <c r="B1">
        <v>1</v>
      </c>
      <c r="C1">
        <v>1</v>
      </c>
      <c r="D1">
        <v>4</v>
      </c>
      <c r="E1">
        <v>6</v>
      </c>
      <c r="F1">
        <v>14</v>
      </c>
    </row>
    <row r="2" spans="1:6" x14ac:dyDescent="0.25">
      <c r="A2">
        <v>1</v>
      </c>
      <c r="B2">
        <v>1</v>
      </c>
      <c r="C2">
        <v>1</v>
      </c>
      <c r="D2">
        <v>4</v>
      </c>
      <c r="E2">
        <v>7</v>
      </c>
      <c r="F2">
        <v>13</v>
      </c>
    </row>
    <row r="3" spans="1:6" x14ac:dyDescent="0.25">
      <c r="A3">
        <v>1</v>
      </c>
      <c r="B3">
        <v>1</v>
      </c>
      <c r="C3">
        <v>2</v>
      </c>
      <c r="D3">
        <v>3</v>
      </c>
      <c r="E3">
        <v>6</v>
      </c>
      <c r="F3">
        <v>14</v>
      </c>
    </row>
    <row r="4" spans="1:6" x14ac:dyDescent="0.25">
      <c r="A4">
        <v>1</v>
      </c>
      <c r="B4">
        <v>1</v>
      </c>
      <c r="C4">
        <v>2</v>
      </c>
      <c r="D4">
        <v>3</v>
      </c>
      <c r="E4">
        <v>7</v>
      </c>
      <c r="F4">
        <v>13</v>
      </c>
    </row>
    <row r="5" spans="1:6" x14ac:dyDescent="0.25">
      <c r="A5">
        <v>1</v>
      </c>
      <c r="B5">
        <v>1</v>
      </c>
      <c r="C5">
        <v>2</v>
      </c>
      <c r="D5">
        <v>4</v>
      </c>
      <c r="E5">
        <v>5</v>
      </c>
      <c r="F5">
        <v>14</v>
      </c>
    </row>
    <row r="6" spans="1:6" x14ac:dyDescent="0.25">
      <c r="A6">
        <v>1</v>
      </c>
      <c r="B6">
        <v>1</v>
      </c>
      <c r="C6">
        <v>2</v>
      </c>
      <c r="D6">
        <v>4</v>
      </c>
      <c r="E6">
        <v>6</v>
      </c>
      <c r="F6">
        <v>13</v>
      </c>
    </row>
    <row r="7" spans="1:6" x14ac:dyDescent="0.25">
      <c r="A7">
        <v>1</v>
      </c>
      <c r="B7">
        <v>1</v>
      </c>
      <c r="C7">
        <v>2</v>
      </c>
      <c r="D7">
        <v>4</v>
      </c>
      <c r="E7">
        <v>7</v>
      </c>
      <c r="F7">
        <v>12</v>
      </c>
    </row>
    <row r="8" spans="1:6" x14ac:dyDescent="0.25">
      <c r="A8">
        <v>1</v>
      </c>
      <c r="B8">
        <v>1</v>
      </c>
      <c r="C8">
        <v>2</v>
      </c>
      <c r="D8">
        <v>4</v>
      </c>
      <c r="E8">
        <v>8</v>
      </c>
      <c r="F8">
        <v>11</v>
      </c>
    </row>
    <row r="9" spans="1:6" x14ac:dyDescent="0.25">
      <c r="A9">
        <v>1</v>
      </c>
      <c r="B9">
        <v>1</v>
      </c>
      <c r="C9">
        <v>2</v>
      </c>
      <c r="D9">
        <v>5</v>
      </c>
      <c r="E9">
        <v>5</v>
      </c>
      <c r="F9">
        <v>13</v>
      </c>
    </row>
    <row r="10" spans="1:6" x14ac:dyDescent="0.25">
      <c r="A10">
        <v>1</v>
      </c>
      <c r="B10">
        <v>1</v>
      </c>
      <c r="C10">
        <v>2</v>
      </c>
      <c r="D10">
        <v>5</v>
      </c>
      <c r="E10">
        <v>6</v>
      </c>
      <c r="F10">
        <v>12</v>
      </c>
    </row>
    <row r="11" spans="1:6" x14ac:dyDescent="0.25">
      <c r="A11">
        <v>1</v>
      </c>
      <c r="B11">
        <v>1</v>
      </c>
      <c r="C11">
        <v>2</v>
      </c>
      <c r="D11">
        <v>5</v>
      </c>
      <c r="E11">
        <v>7</v>
      </c>
      <c r="F11">
        <v>11</v>
      </c>
    </row>
    <row r="12" spans="1:6" x14ac:dyDescent="0.25">
      <c r="A12">
        <v>1</v>
      </c>
      <c r="B12">
        <v>1</v>
      </c>
      <c r="C12">
        <v>2</v>
      </c>
      <c r="D12">
        <v>5</v>
      </c>
      <c r="E12">
        <v>8</v>
      </c>
      <c r="F12">
        <v>10</v>
      </c>
    </row>
    <row r="13" spans="1:6" x14ac:dyDescent="0.25">
      <c r="A13">
        <v>1</v>
      </c>
      <c r="B13">
        <v>1</v>
      </c>
      <c r="C13">
        <v>2</v>
      </c>
      <c r="D13">
        <v>5</v>
      </c>
      <c r="E13">
        <v>9</v>
      </c>
      <c r="F13">
        <v>9</v>
      </c>
    </row>
    <row r="14" spans="1:6" x14ac:dyDescent="0.25">
      <c r="A14">
        <v>1</v>
      </c>
      <c r="B14">
        <v>1</v>
      </c>
      <c r="C14">
        <v>3</v>
      </c>
      <c r="D14">
        <v>3</v>
      </c>
      <c r="E14">
        <v>5</v>
      </c>
      <c r="F14">
        <v>14</v>
      </c>
    </row>
    <row r="15" spans="1:6" x14ac:dyDescent="0.25">
      <c r="A15">
        <v>1</v>
      </c>
      <c r="B15">
        <v>1</v>
      </c>
      <c r="C15">
        <v>3</v>
      </c>
      <c r="D15">
        <v>3</v>
      </c>
      <c r="E15">
        <v>6</v>
      </c>
      <c r="F15">
        <v>13</v>
      </c>
    </row>
    <row r="16" spans="1:6" x14ac:dyDescent="0.25">
      <c r="A16">
        <v>1</v>
      </c>
      <c r="B16">
        <v>1</v>
      </c>
      <c r="C16">
        <v>3</v>
      </c>
      <c r="D16">
        <v>3</v>
      </c>
      <c r="E16">
        <v>7</v>
      </c>
      <c r="F16">
        <v>12</v>
      </c>
    </row>
    <row r="17" spans="1:6" x14ac:dyDescent="0.25">
      <c r="A17">
        <v>1</v>
      </c>
      <c r="B17">
        <v>1</v>
      </c>
      <c r="C17">
        <v>3</v>
      </c>
      <c r="D17">
        <v>3</v>
      </c>
      <c r="E17">
        <v>8</v>
      </c>
      <c r="F17">
        <v>11</v>
      </c>
    </row>
    <row r="18" spans="1:6" x14ac:dyDescent="0.25">
      <c r="A18">
        <v>1</v>
      </c>
      <c r="B18">
        <v>1</v>
      </c>
      <c r="C18">
        <v>3</v>
      </c>
      <c r="D18">
        <v>4</v>
      </c>
      <c r="E18">
        <v>4</v>
      </c>
      <c r="F18">
        <v>14</v>
      </c>
    </row>
    <row r="19" spans="1:6" x14ac:dyDescent="0.25">
      <c r="A19">
        <v>1</v>
      </c>
      <c r="B19">
        <v>1</v>
      </c>
      <c r="C19">
        <v>3</v>
      </c>
      <c r="D19">
        <v>4</v>
      </c>
      <c r="E19">
        <v>5</v>
      </c>
      <c r="F19">
        <v>13</v>
      </c>
    </row>
    <row r="20" spans="1:6" x14ac:dyDescent="0.25">
      <c r="A20">
        <v>1</v>
      </c>
      <c r="B20">
        <v>1</v>
      </c>
      <c r="C20">
        <v>3</v>
      </c>
      <c r="D20">
        <v>4</v>
      </c>
      <c r="E20">
        <v>6</v>
      </c>
      <c r="F20">
        <v>12</v>
      </c>
    </row>
    <row r="21" spans="1:6" x14ac:dyDescent="0.25">
      <c r="A21">
        <v>1</v>
      </c>
      <c r="B21">
        <v>1</v>
      </c>
      <c r="C21">
        <v>3</v>
      </c>
      <c r="D21">
        <v>4</v>
      </c>
      <c r="E21">
        <v>7</v>
      </c>
      <c r="F21">
        <v>11</v>
      </c>
    </row>
    <row r="22" spans="1:6" x14ac:dyDescent="0.25">
      <c r="A22">
        <v>1</v>
      </c>
      <c r="B22">
        <v>1</v>
      </c>
      <c r="C22">
        <v>3</v>
      </c>
      <c r="D22">
        <v>4</v>
      </c>
      <c r="E22">
        <v>8</v>
      </c>
      <c r="F22">
        <v>10</v>
      </c>
    </row>
    <row r="23" spans="1:6" x14ac:dyDescent="0.25">
      <c r="A23">
        <v>1</v>
      </c>
      <c r="B23">
        <v>1</v>
      </c>
      <c r="C23">
        <v>3</v>
      </c>
      <c r="D23">
        <v>4</v>
      </c>
      <c r="E23">
        <v>9</v>
      </c>
      <c r="F23">
        <v>9</v>
      </c>
    </row>
    <row r="24" spans="1:6" x14ac:dyDescent="0.25">
      <c r="A24">
        <v>1</v>
      </c>
      <c r="B24">
        <v>1</v>
      </c>
      <c r="C24">
        <v>3</v>
      </c>
      <c r="D24">
        <v>5</v>
      </c>
      <c r="E24">
        <v>5</v>
      </c>
      <c r="F24">
        <v>12</v>
      </c>
    </row>
    <row r="25" spans="1:6" x14ac:dyDescent="0.25">
      <c r="A25">
        <v>1</v>
      </c>
      <c r="B25">
        <v>1</v>
      </c>
      <c r="C25">
        <v>3</v>
      </c>
      <c r="D25">
        <v>5</v>
      </c>
      <c r="E25">
        <v>6</v>
      </c>
      <c r="F25">
        <v>11</v>
      </c>
    </row>
    <row r="26" spans="1:6" x14ac:dyDescent="0.25">
      <c r="A26">
        <v>1</v>
      </c>
      <c r="B26">
        <v>1</v>
      </c>
      <c r="C26">
        <v>3</v>
      </c>
      <c r="D26">
        <v>5</v>
      </c>
      <c r="E26">
        <v>7</v>
      </c>
      <c r="F26">
        <v>10</v>
      </c>
    </row>
    <row r="27" spans="1:6" x14ac:dyDescent="0.25">
      <c r="A27">
        <v>1</v>
      </c>
      <c r="B27">
        <v>1</v>
      </c>
      <c r="C27">
        <v>3</v>
      </c>
      <c r="D27">
        <v>5</v>
      </c>
      <c r="E27">
        <v>8</v>
      </c>
      <c r="F27">
        <v>9</v>
      </c>
    </row>
    <row r="28" spans="1:6" x14ac:dyDescent="0.25">
      <c r="A28">
        <v>1</v>
      </c>
      <c r="B28">
        <v>1</v>
      </c>
      <c r="C28">
        <v>3</v>
      </c>
      <c r="D28">
        <v>6</v>
      </c>
      <c r="E28">
        <v>6</v>
      </c>
      <c r="F28">
        <v>10</v>
      </c>
    </row>
    <row r="29" spans="1:6" x14ac:dyDescent="0.25">
      <c r="A29">
        <v>1</v>
      </c>
      <c r="B29">
        <v>1</v>
      </c>
      <c r="C29">
        <v>3</v>
      </c>
      <c r="D29">
        <v>6</v>
      </c>
      <c r="E29">
        <v>7</v>
      </c>
      <c r="F29">
        <v>9</v>
      </c>
    </row>
    <row r="30" spans="1:6" x14ac:dyDescent="0.25">
      <c r="A30">
        <v>1</v>
      </c>
      <c r="B30">
        <v>1</v>
      </c>
      <c r="C30">
        <v>3</v>
      </c>
      <c r="D30">
        <v>6</v>
      </c>
      <c r="E30">
        <v>8</v>
      </c>
      <c r="F30">
        <v>8</v>
      </c>
    </row>
    <row r="31" spans="1:6" x14ac:dyDescent="0.25">
      <c r="A31">
        <v>1</v>
      </c>
      <c r="B31">
        <v>2</v>
      </c>
      <c r="C31">
        <v>2</v>
      </c>
      <c r="D31">
        <v>2</v>
      </c>
      <c r="E31">
        <v>6</v>
      </c>
      <c r="F31">
        <v>14</v>
      </c>
    </row>
    <row r="32" spans="1:6" x14ac:dyDescent="0.25">
      <c r="A32">
        <v>1</v>
      </c>
      <c r="B32">
        <v>2</v>
      </c>
      <c r="C32">
        <v>2</v>
      </c>
      <c r="D32">
        <v>2</v>
      </c>
      <c r="E32">
        <v>7</v>
      </c>
      <c r="F32">
        <v>13</v>
      </c>
    </row>
    <row r="33" spans="1:6" x14ac:dyDescent="0.25">
      <c r="A33">
        <v>1</v>
      </c>
      <c r="B33">
        <v>2</v>
      </c>
      <c r="C33">
        <v>2</v>
      </c>
      <c r="D33">
        <v>3</v>
      </c>
      <c r="E33">
        <v>5</v>
      </c>
      <c r="F33">
        <v>14</v>
      </c>
    </row>
    <row r="34" spans="1:6" x14ac:dyDescent="0.25">
      <c r="A34">
        <v>1</v>
      </c>
      <c r="B34">
        <v>2</v>
      </c>
      <c r="C34">
        <v>2</v>
      </c>
      <c r="D34">
        <v>3</v>
      </c>
      <c r="E34">
        <v>6</v>
      </c>
      <c r="F34">
        <v>13</v>
      </c>
    </row>
    <row r="35" spans="1:6" x14ac:dyDescent="0.25">
      <c r="A35">
        <v>1</v>
      </c>
      <c r="B35">
        <v>2</v>
      </c>
      <c r="C35">
        <v>2</v>
      </c>
      <c r="D35">
        <v>3</v>
      </c>
      <c r="E35">
        <v>7</v>
      </c>
      <c r="F35">
        <v>12</v>
      </c>
    </row>
    <row r="36" spans="1:6" x14ac:dyDescent="0.25">
      <c r="A36">
        <v>1</v>
      </c>
      <c r="B36">
        <v>2</v>
      </c>
      <c r="C36">
        <v>2</v>
      </c>
      <c r="D36">
        <v>3</v>
      </c>
      <c r="E36">
        <v>8</v>
      </c>
      <c r="F36">
        <v>11</v>
      </c>
    </row>
    <row r="37" spans="1:6" x14ac:dyDescent="0.25">
      <c r="A37">
        <v>1</v>
      </c>
      <c r="B37">
        <v>2</v>
      </c>
      <c r="C37">
        <v>2</v>
      </c>
      <c r="D37">
        <v>4</v>
      </c>
      <c r="E37">
        <v>4</v>
      </c>
      <c r="F37">
        <v>14</v>
      </c>
    </row>
    <row r="38" spans="1:6" x14ac:dyDescent="0.25">
      <c r="A38">
        <v>1</v>
      </c>
      <c r="B38">
        <v>2</v>
      </c>
      <c r="C38">
        <v>2</v>
      </c>
      <c r="D38">
        <v>4</v>
      </c>
      <c r="E38">
        <v>5</v>
      </c>
      <c r="F38">
        <v>13</v>
      </c>
    </row>
    <row r="39" spans="1:6" x14ac:dyDescent="0.25">
      <c r="A39">
        <v>1</v>
      </c>
      <c r="B39">
        <v>2</v>
      </c>
      <c r="C39">
        <v>2</v>
      </c>
      <c r="D39">
        <v>4</v>
      </c>
      <c r="E39">
        <v>6</v>
      </c>
      <c r="F39">
        <v>12</v>
      </c>
    </row>
    <row r="40" spans="1:6" x14ac:dyDescent="0.25">
      <c r="A40">
        <v>1</v>
      </c>
      <c r="B40">
        <v>2</v>
      </c>
      <c r="C40">
        <v>2</v>
      </c>
      <c r="D40">
        <v>4</v>
      </c>
      <c r="E40">
        <v>7</v>
      </c>
      <c r="F40">
        <v>11</v>
      </c>
    </row>
    <row r="41" spans="1:6" x14ac:dyDescent="0.25">
      <c r="A41">
        <v>1</v>
      </c>
      <c r="B41">
        <v>2</v>
      </c>
      <c r="C41">
        <v>2</v>
      </c>
      <c r="D41">
        <v>4</v>
      </c>
      <c r="E41">
        <v>8</v>
      </c>
      <c r="F41">
        <v>10</v>
      </c>
    </row>
    <row r="42" spans="1:6" x14ac:dyDescent="0.25">
      <c r="A42">
        <v>1</v>
      </c>
      <c r="B42">
        <v>2</v>
      </c>
      <c r="C42">
        <v>2</v>
      </c>
      <c r="D42">
        <v>4</v>
      </c>
      <c r="E42">
        <v>9</v>
      </c>
      <c r="F42">
        <v>9</v>
      </c>
    </row>
    <row r="43" spans="1:6" x14ac:dyDescent="0.25">
      <c r="A43">
        <v>1</v>
      </c>
      <c r="B43">
        <v>2</v>
      </c>
      <c r="C43">
        <v>2</v>
      </c>
      <c r="D43">
        <v>5</v>
      </c>
      <c r="E43">
        <v>5</v>
      </c>
      <c r="F43">
        <v>12</v>
      </c>
    </row>
    <row r="44" spans="1:6" x14ac:dyDescent="0.25">
      <c r="A44">
        <v>1</v>
      </c>
      <c r="B44">
        <v>2</v>
      </c>
      <c r="C44">
        <v>2</v>
      </c>
      <c r="D44">
        <v>5</v>
      </c>
      <c r="E44">
        <v>6</v>
      </c>
      <c r="F44">
        <v>11</v>
      </c>
    </row>
    <row r="45" spans="1:6" x14ac:dyDescent="0.25">
      <c r="A45">
        <v>1</v>
      </c>
      <c r="B45">
        <v>2</v>
      </c>
      <c r="C45">
        <v>2</v>
      </c>
      <c r="D45">
        <v>5</v>
      </c>
      <c r="E45">
        <v>7</v>
      </c>
      <c r="F45">
        <v>10</v>
      </c>
    </row>
    <row r="46" spans="1:6" x14ac:dyDescent="0.25">
      <c r="A46">
        <v>1</v>
      </c>
      <c r="B46">
        <v>2</v>
      </c>
      <c r="C46">
        <v>2</v>
      </c>
      <c r="D46">
        <v>5</v>
      </c>
      <c r="E46">
        <v>8</v>
      </c>
      <c r="F46">
        <v>9</v>
      </c>
    </row>
    <row r="47" spans="1:6" x14ac:dyDescent="0.25">
      <c r="A47">
        <v>1</v>
      </c>
      <c r="B47">
        <v>2</v>
      </c>
      <c r="C47">
        <v>2</v>
      </c>
      <c r="D47">
        <v>6</v>
      </c>
      <c r="E47">
        <v>6</v>
      </c>
      <c r="F47">
        <v>10</v>
      </c>
    </row>
    <row r="48" spans="1:6" x14ac:dyDescent="0.25">
      <c r="A48">
        <v>1</v>
      </c>
      <c r="B48">
        <v>2</v>
      </c>
      <c r="C48">
        <v>2</v>
      </c>
      <c r="D48">
        <v>6</v>
      </c>
      <c r="E48">
        <v>7</v>
      </c>
      <c r="F48">
        <v>9</v>
      </c>
    </row>
    <row r="49" spans="1:6" x14ac:dyDescent="0.25">
      <c r="A49">
        <v>1</v>
      </c>
      <c r="B49">
        <v>2</v>
      </c>
      <c r="C49">
        <v>2</v>
      </c>
      <c r="D49">
        <v>6</v>
      </c>
      <c r="E49">
        <v>8</v>
      </c>
      <c r="F49">
        <v>8</v>
      </c>
    </row>
    <row r="50" spans="1:6" x14ac:dyDescent="0.25">
      <c r="A50">
        <v>1</v>
      </c>
      <c r="B50">
        <v>2</v>
      </c>
      <c r="C50">
        <v>3</v>
      </c>
      <c r="D50">
        <v>3</v>
      </c>
      <c r="E50">
        <v>4</v>
      </c>
      <c r="F50">
        <v>14</v>
      </c>
    </row>
    <row r="51" spans="1:6" x14ac:dyDescent="0.25">
      <c r="A51">
        <v>1</v>
      </c>
      <c r="B51">
        <v>2</v>
      </c>
      <c r="C51">
        <v>3</v>
      </c>
      <c r="D51">
        <v>3</v>
      </c>
      <c r="E51">
        <v>5</v>
      </c>
      <c r="F51">
        <v>13</v>
      </c>
    </row>
    <row r="52" spans="1:6" x14ac:dyDescent="0.25">
      <c r="A52">
        <v>1</v>
      </c>
      <c r="B52">
        <v>2</v>
      </c>
      <c r="C52">
        <v>3</v>
      </c>
      <c r="D52">
        <v>3</v>
      </c>
      <c r="E52">
        <v>6</v>
      </c>
      <c r="F52">
        <v>12</v>
      </c>
    </row>
    <row r="53" spans="1:6" x14ac:dyDescent="0.25">
      <c r="A53">
        <v>1</v>
      </c>
      <c r="B53">
        <v>2</v>
      </c>
      <c r="C53">
        <v>3</v>
      </c>
      <c r="D53">
        <v>3</v>
      </c>
      <c r="E53">
        <v>7</v>
      </c>
      <c r="F53">
        <v>11</v>
      </c>
    </row>
    <row r="54" spans="1:6" x14ac:dyDescent="0.25">
      <c r="A54">
        <v>1</v>
      </c>
      <c r="B54">
        <v>2</v>
      </c>
      <c r="C54">
        <v>3</v>
      </c>
      <c r="D54">
        <v>3</v>
      </c>
      <c r="E54">
        <v>8</v>
      </c>
      <c r="F54">
        <v>10</v>
      </c>
    </row>
    <row r="55" spans="1:6" x14ac:dyDescent="0.25">
      <c r="A55">
        <v>1</v>
      </c>
      <c r="B55">
        <v>2</v>
      </c>
      <c r="C55">
        <v>3</v>
      </c>
      <c r="D55">
        <v>3</v>
      </c>
      <c r="E55">
        <v>9</v>
      </c>
      <c r="F55">
        <v>9</v>
      </c>
    </row>
    <row r="56" spans="1:6" x14ac:dyDescent="0.25">
      <c r="A56">
        <v>1</v>
      </c>
      <c r="B56">
        <v>2</v>
      </c>
      <c r="C56">
        <v>3</v>
      </c>
      <c r="D56">
        <v>4</v>
      </c>
      <c r="E56">
        <v>4</v>
      </c>
      <c r="F56">
        <v>13</v>
      </c>
    </row>
    <row r="57" spans="1:6" x14ac:dyDescent="0.25">
      <c r="A57">
        <v>1</v>
      </c>
      <c r="B57">
        <v>2</v>
      </c>
      <c r="C57">
        <v>3</v>
      </c>
      <c r="D57">
        <v>4</v>
      </c>
      <c r="E57">
        <v>5</v>
      </c>
      <c r="F57">
        <v>12</v>
      </c>
    </row>
    <row r="58" spans="1:6" x14ac:dyDescent="0.25">
      <c r="A58">
        <v>1</v>
      </c>
      <c r="B58">
        <v>2</v>
      </c>
      <c r="C58">
        <v>3</v>
      </c>
      <c r="D58">
        <v>4</v>
      </c>
      <c r="E58">
        <v>6</v>
      </c>
      <c r="F58">
        <v>11</v>
      </c>
    </row>
    <row r="59" spans="1:6" x14ac:dyDescent="0.25">
      <c r="A59">
        <v>1</v>
      </c>
      <c r="B59">
        <v>2</v>
      </c>
      <c r="C59">
        <v>3</v>
      </c>
      <c r="D59">
        <v>4</v>
      </c>
      <c r="E59">
        <v>7</v>
      </c>
      <c r="F59">
        <v>10</v>
      </c>
    </row>
    <row r="60" spans="1:6" x14ac:dyDescent="0.25">
      <c r="A60">
        <v>1</v>
      </c>
      <c r="B60">
        <v>2</v>
      </c>
      <c r="C60">
        <v>3</v>
      </c>
      <c r="D60">
        <v>4</v>
      </c>
      <c r="E60">
        <v>8</v>
      </c>
      <c r="F60">
        <v>9</v>
      </c>
    </row>
    <row r="61" spans="1:6" x14ac:dyDescent="0.25">
      <c r="A61">
        <v>1</v>
      </c>
      <c r="B61">
        <v>2</v>
      </c>
      <c r="C61">
        <v>3</v>
      </c>
      <c r="D61">
        <v>5</v>
      </c>
      <c r="E61">
        <v>5</v>
      </c>
      <c r="F61">
        <v>11</v>
      </c>
    </row>
    <row r="62" spans="1:6" x14ac:dyDescent="0.25">
      <c r="A62">
        <v>1</v>
      </c>
      <c r="B62">
        <v>2</v>
      </c>
      <c r="C62">
        <v>3</v>
      </c>
      <c r="D62">
        <v>5</v>
      </c>
      <c r="E62">
        <v>6</v>
      </c>
      <c r="F62">
        <v>10</v>
      </c>
    </row>
    <row r="63" spans="1:6" x14ac:dyDescent="0.25">
      <c r="A63">
        <v>1</v>
      </c>
      <c r="B63">
        <v>2</v>
      </c>
      <c r="C63">
        <v>3</v>
      </c>
      <c r="D63">
        <v>5</v>
      </c>
      <c r="E63">
        <v>7</v>
      </c>
      <c r="F63">
        <v>9</v>
      </c>
    </row>
    <row r="64" spans="1:6" x14ac:dyDescent="0.25">
      <c r="A64">
        <v>1</v>
      </c>
      <c r="B64">
        <v>2</v>
      </c>
      <c r="C64">
        <v>3</v>
      </c>
      <c r="D64">
        <v>5</v>
      </c>
      <c r="E64">
        <v>8</v>
      </c>
      <c r="F64">
        <v>8</v>
      </c>
    </row>
    <row r="65" spans="1:6" x14ac:dyDescent="0.25">
      <c r="A65">
        <v>1</v>
      </c>
      <c r="B65">
        <v>2</v>
      </c>
      <c r="C65">
        <v>3</v>
      </c>
      <c r="D65">
        <v>6</v>
      </c>
      <c r="E65">
        <v>6</v>
      </c>
      <c r="F65">
        <v>9</v>
      </c>
    </row>
    <row r="66" spans="1:6" x14ac:dyDescent="0.25">
      <c r="A66">
        <v>1</v>
      </c>
      <c r="B66">
        <v>2</v>
      </c>
      <c r="C66">
        <v>3</v>
      </c>
      <c r="D66">
        <v>6</v>
      </c>
      <c r="E66">
        <v>7</v>
      </c>
      <c r="F66">
        <v>8</v>
      </c>
    </row>
    <row r="67" spans="1:6" x14ac:dyDescent="0.25">
      <c r="A67">
        <v>1</v>
      </c>
      <c r="B67">
        <v>2</v>
      </c>
      <c r="C67">
        <v>3</v>
      </c>
      <c r="D67">
        <v>7</v>
      </c>
      <c r="E67">
        <v>7</v>
      </c>
      <c r="F67">
        <v>7</v>
      </c>
    </row>
    <row r="68" spans="1:6" x14ac:dyDescent="0.25">
      <c r="A68">
        <v>1</v>
      </c>
      <c r="B68">
        <v>2</v>
      </c>
      <c r="C68">
        <v>4</v>
      </c>
      <c r="D68">
        <v>4</v>
      </c>
      <c r="E68">
        <v>4</v>
      </c>
      <c r="F68">
        <v>12</v>
      </c>
    </row>
    <row r="69" spans="1:6" x14ac:dyDescent="0.25">
      <c r="A69">
        <v>1</v>
      </c>
      <c r="B69">
        <v>2</v>
      </c>
      <c r="C69">
        <v>4</v>
      </c>
      <c r="D69">
        <v>4</v>
      </c>
      <c r="E69">
        <v>5</v>
      </c>
      <c r="F69">
        <v>11</v>
      </c>
    </row>
    <row r="70" spans="1:6" x14ac:dyDescent="0.25">
      <c r="A70">
        <v>1</v>
      </c>
      <c r="B70">
        <v>2</v>
      </c>
      <c r="C70">
        <v>4</v>
      </c>
      <c r="D70">
        <v>4</v>
      </c>
      <c r="E70">
        <v>6</v>
      </c>
      <c r="F70">
        <v>10</v>
      </c>
    </row>
    <row r="71" spans="1:6" x14ac:dyDescent="0.25">
      <c r="A71">
        <v>1</v>
      </c>
      <c r="B71">
        <v>2</v>
      </c>
      <c r="C71">
        <v>4</v>
      </c>
      <c r="D71">
        <v>4</v>
      </c>
      <c r="E71">
        <v>7</v>
      </c>
      <c r="F71">
        <v>9</v>
      </c>
    </row>
    <row r="72" spans="1:6" x14ac:dyDescent="0.25">
      <c r="A72">
        <v>1</v>
      </c>
      <c r="B72">
        <v>2</v>
      </c>
      <c r="C72">
        <v>4</v>
      </c>
      <c r="D72">
        <v>4</v>
      </c>
      <c r="E72">
        <v>8</v>
      </c>
      <c r="F72">
        <v>8</v>
      </c>
    </row>
    <row r="73" spans="1:6" x14ac:dyDescent="0.25">
      <c r="A73">
        <v>1</v>
      </c>
      <c r="B73">
        <v>2</v>
      </c>
      <c r="C73">
        <v>4</v>
      </c>
      <c r="D73">
        <v>5</v>
      </c>
      <c r="E73">
        <v>5</v>
      </c>
      <c r="F73">
        <v>10</v>
      </c>
    </row>
    <row r="74" spans="1:6" x14ac:dyDescent="0.25">
      <c r="A74">
        <v>1</v>
      </c>
      <c r="B74">
        <v>2</v>
      </c>
      <c r="C74">
        <v>4</v>
      </c>
      <c r="D74">
        <v>5</v>
      </c>
      <c r="E74">
        <v>6</v>
      </c>
      <c r="F74">
        <v>9</v>
      </c>
    </row>
    <row r="75" spans="1:6" x14ac:dyDescent="0.25">
      <c r="A75">
        <v>1</v>
      </c>
      <c r="B75">
        <v>2</v>
      </c>
      <c r="C75">
        <v>4</v>
      </c>
      <c r="D75">
        <v>5</v>
      </c>
      <c r="E75">
        <v>7</v>
      </c>
      <c r="F75">
        <v>8</v>
      </c>
    </row>
    <row r="76" spans="1:6" x14ac:dyDescent="0.25">
      <c r="A76">
        <v>1</v>
      </c>
      <c r="B76">
        <v>2</v>
      </c>
      <c r="C76">
        <v>4</v>
      </c>
      <c r="D76">
        <v>6</v>
      </c>
      <c r="E76">
        <v>6</v>
      </c>
      <c r="F76">
        <v>8</v>
      </c>
    </row>
    <row r="77" spans="1:6" x14ac:dyDescent="0.25">
      <c r="A77">
        <v>1</v>
      </c>
      <c r="B77">
        <v>2</v>
      </c>
      <c r="C77">
        <v>4</v>
      </c>
      <c r="D77">
        <v>6</v>
      </c>
      <c r="E77">
        <v>7</v>
      </c>
      <c r="F77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HOME</vt:lpstr>
      <vt:lpstr>C-52 MONTHLY KEY</vt:lpstr>
      <vt:lpstr>C-52 DAILY KEY</vt:lpstr>
      <vt:lpstr>C-52</vt:lpstr>
      <vt:lpstr>CX-52 MONTHLY KEY</vt:lpstr>
      <vt:lpstr>CX-52 DAILY KEY</vt:lpstr>
      <vt:lpstr>CX-52</vt:lpstr>
      <vt:lpstr>MESSAGE KEY GENERATOR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VAN MERRIS Alexis</cp:lastModifiedBy>
  <cp:lastPrinted>2019-11-01T17:51:52Z</cp:lastPrinted>
  <dcterms:created xsi:type="dcterms:W3CDTF">2019-10-27T12:17:57Z</dcterms:created>
  <dcterms:modified xsi:type="dcterms:W3CDTF">2019-11-12T14:02:03Z</dcterms:modified>
</cp:coreProperties>
</file>