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5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6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7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comments1.xml" ContentType="application/vnd.openxmlformats-officedocument.spreadsheetml.comments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212296CC-94D4-4DC0-A792-2A1686583029}" xr6:coauthVersionLast="45" xr6:coauthVersionMax="45" xr10:uidLastSave="{00000000-0000-0000-0000-000000000000}"/>
  <bookViews>
    <workbookView xWindow="-108" yWindow="-108" windowWidth="23256" windowHeight="12576" tabRatio="706" xr2:uid="{00000000-000D-0000-FFFF-FFFF00000000}"/>
  </bookViews>
  <sheets>
    <sheet name="HOME" sheetId="4" r:id="rId1"/>
    <sheet name="C-52 MONTHLY KEY" sheetId="10" r:id="rId2"/>
    <sheet name="C-52 DAILY KEY" sheetId="11" r:id="rId3"/>
    <sheet name="C-52" sheetId="2" r:id="rId4"/>
    <sheet name="CX-52 MONTHLY KEY" sheetId="12" r:id="rId5"/>
    <sheet name="CX-52 DAILY KEY" sheetId="13" r:id="rId6"/>
    <sheet name="CX-52" sheetId="3" r:id="rId7"/>
    <sheet name="MESSAGE KEY GENERATOR" sheetId="6" r:id="rId8"/>
    <sheet name="DATA" sheetId="7" state="veryHidden" r:id="rId9"/>
    <sheet name="tirage" sheetId="8" state="veryHidden" r:id="rId10"/>
    <sheet name="solutions" sheetId="9" state="veryHidden" r:id="rId1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6" i="11" l="1"/>
  <c r="T6" i="10" l="1"/>
  <c r="T6" i="12"/>
  <c r="T6" i="13"/>
  <c r="W30" i="3"/>
  <c r="S30" i="3"/>
  <c r="R30" i="3"/>
  <c r="Q30" i="3"/>
  <c r="P30" i="3"/>
  <c r="O30" i="3"/>
  <c r="N30" i="3"/>
  <c r="L30" i="3"/>
  <c r="K30" i="3"/>
  <c r="J30" i="3"/>
  <c r="I30" i="3"/>
  <c r="H30" i="3"/>
  <c r="G30" i="3"/>
  <c r="A125" i="13" l="1"/>
  <c r="A124" i="13"/>
  <c r="A123" i="13"/>
  <c r="A122" i="13"/>
  <c r="A121" i="13"/>
  <c r="A120" i="13"/>
  <c r="A119" i="13"/>
  <c r="A118" i="13"/>
  <c r="A117" i="13"/>
  <c r="A116" i="13"/>
  <c r="A115" i="13"/>
  <c r="A114" i="13"/>
  <c r="A113" i="13"/>
  <c r="A112" i="13"/>
  <c r="A111" i="13"/>
  <c r="A110" i="13"/>
  <c r="A109" i="13"/>
  <c r="A108" i="13"/>
  <c r="A107" i="13"/>
  <c r="A106" i="13"/>
  <c r="A105" i="13"/>
  <c r="A104" i="13"/>
  <c r="A103" i="13"/>
  <c r="A102" i="13"/>
  <c r="A101" i="13"/>
  <c r="BH48" i="13"/>
  <c r="BH47" i="13"/>
  <c r="BE47" i="13"/>
  <c r="BH46" i="13"/>
  <c r="BE46" i="13"/>
  <c r="BH45" i="13"/>
  <c r="BE45" i="13"/>
  <c r="BH44" i="13"/>
  <c r="BE44" i="13"/>
  <c r="BB44" i="13"/>
  <c r="BH43" i="13"/>
  <c r="BE43" i="13"/>
  <c r="BB43" i="13"/>
  <c r="AY43" i="13"/>
  <c r="BH42" i="13"/>
  <c r="BE42" i="13"/>
  <c r="BB42" i="13"/>
  <c r="AY42" i="13"/>
  <c r="AV42" i="13"/>
  <c r="BH41" i="13"/>
  <c r="BE41" i="13"/>
  <c r="BB41" i="13"/>
  <c r="AY41" i="13"/>
  <c r="AV41" i="13"/>
  <c r="BH40" i="13"/>
  <c r="BE40" i="13"/>
  <c r="BB40" i="13"/>
  <c r="AY40" i="13"/>
  <c r="AV40" i="13"/>
  <c r="BH39" i="13"/>
  <c r="BE39" i="13"/>
  <c r="BB39" i="13"/>
  <c r="AY39" i="13"/>
  <c r="AV39" i="13"/>
  <c r="AS39" i="13"/>
  <c r="BH38" i="13"/>
  <c r="BE38" i="13"/>
  <c r="BB38" i="13"/>
  <c r="AY38" i="13"/>
  <c r="AV38" i="13"/>
  <c r="AS38" i="13"/>
  <c r="AP38" i="13"/>
  <c r="BH37" i="13"/>
  <c r="BE37" i="13"/>
  <c r="BB37" i="13"/>
  <c r="AY37" i="13"/>
  <c r="AV37" i="13"/>
  <c r="AS37" i="13"/>
  <c r="AP37" i="13"/>
  <c r="BH36" i="13"/>
  <c r="BE36" i="13"/>
  <c r="BB36" i="13"/>
  <c r="AY36" i="13"/>
  <c r="AV36" i="13"/>
  <c r="AS36" i="13"/>
  <c r="AP36" i="13"/>
  <c r="BH35" i="13"/>
  <c r="BE35" i="13"/>
  <c r="BB35" i="13"/>
  <c r="AY35" i="13"/>
  <c r="AV35" i="13"/>
  <c r="AS35" i="13"/>
  <c r="AP35" i="13"/>
  <c r="AM35" i="13"/>
  <c r="BH34" i="13"/>
  <c r="BE34" i="13"/>
  <c r="BB34" i="13"/>
  <c r="AY34" i="13"/>
  <c r="AV34" i="13"/>
  <c r="AS34" i="13"/>
  <c r="AP34" i="13"/>
  <c r="AM34" i="13"/>
  <c r="BH33" i="13"/>
  <c r="BE33" i="13"/>
  <c r="BB33" i="13"/>
  <c r="AY33" i="13"/>
  <c r="AV33" i="13"/>
  <c r="AS33" i="13"/>
  <c r="AP33" i="13"/>
  <c r="AM33" i="13"/>
  <c r="BH32" i="13"/>
  <c r="BE32" i="13"/>
  <c r="BB32" i="13"/>
  <c r="AY32" i="13"/>
  <c r="AV32" i="13"/>
  <c r="AS32" i="13"/>
  <c r="AP32" i="13"/>
  <c r="AM32" i="13"/>
  <c r="AJ32" i="13"/>
  <c r="BH31" i="13"/>
  <c r="BE31" i="13"/>
  <c r="BB31" i="13"/>
  <c r="AY31" i="13"/>
  <c r="AV31" i="13"/>
  <c r="AS31" i="13"/>
  <c r="AP31" i="13"/>
  <c r="AM31" i="13"/>
  <c r="AJ31" i="13"/>
  <c r="BH30" i="13"/>
  <c r="BE30" i="13"/>
  <c r="BB30" i="13"/>
  <c r="AY30" i="13"/>
  <c r="AV30" i="13"/>
  <c r="AS30" i="13"/>
  <c r="AP30" i="13"/>
  <c r="AM30" i="13"/>
  <c r="AJ30" i="13"/>
  <c r="AG30" i="13"/>
  <c r="BH29" i="13"/>
  <c r="BE29" i="13"/>
  <c r="BB29" i="13"/>
  <c r="AY29" i="13"/>
  <c r="AV29" i="13"/>
  <c r="AS29" i="13"/>
  <c r="AP29" i="13"/>
  <c r="AM29" i="13"/>
  <c r="AJ29" i="13"/>
  <c r="AG29" i="13"/>
  <c r="BH28" i="13"/>
  <c r="BE28" i="13"/>
  <c r="BB28" i="13"/>
  <c r="AY28" i="13"/>
  <c r="AV28" i="13"/>
  <c r="AS28" i="13"/>
  <c r="AP28" i="13"/>
  <c r="AM28" i="13"/>
  <c r="AJ28" i="13"/>
  <c r="AG28" i="13"/>
  <c r="BH27" i="13"/>
  <c r="BE27" i="13"/>
  <c r="BB27" i="13"/>
  <c r="AY27" i="13"/>
  <c r="AV27" i="13"/>
  <c r="AS27" i="13"/>
  <c r="AP27" i="13"/>
  <c r="AM27" i="13"/>
  <c r="AJ27" i="13"/>
  <c r="AG27" i="13"/>
  <c r="AD27" i="13"/>
  <c r="BH26" i="13"/>
  <c r="BE26" i="13"/>
  <c r="BB26" i="13"/>
  <c r="AY26" i="13"/>
  <c r="AV26" i="13"/>
  <c r="AS26" i="13"/>
  <c r="AP26" i="13"/>
  <c r="AM26" i="13"/>
  <c r="AJ26" i="13"/>
  <c r="AG26" i="13"/>
  <c r="AD26" i="13"/>
  <c r="BH25" i="13"/>
  <c r="BE25" i="13"/>
  <c r="BB25" i="13"/>
  <c r="AY25" i="13"/>
  <c r="AV25" i="13"/>
  <c r="AS25" i="13"/>
  <c r="AP25" i="13"/>
  <c r="AM25" i="13"/>
  <c r="AJ25" i="13"/>
  <c r="AG25" i="13"/>
  <c r="AD25" i="13"/>
  <c r="BH24" i="13"/>
  <c r="BE24" i="13"/>
  <c r="BB24" i="13"/>
  <c r="AY24" i="13"/>
  <c r="AV24" i="13"/>
  <c r="AS24" i="13"/>
  <c r="AP24" i="13"/>
  <c r="AM24" i="13"/>
  <c r="AJ24" i="13"/>
  <c r="AG24" i="13"/>
  <c r="AD24" i="13"/>
  <c r="BH23" i="13"/>
  <c r="BE23" i="13"/>
  <c r="BB23" i="13"/>
  <c r="AY23" i="13"/>
  <c r="AV23" i="13"/>
  <c r="AS23" i="13"/>
  <c r="AP23" i="13"/>
  <c r="AM23" i="13"/>
  <c r="AJ23" i="13"/>
  <c r="AG23" i="13"/>
  <c r="AD23" i="13"/>
  <c r="BH22" i="13"/>
  <c r="BE22" i="13"/>
  <c r="BB22" i="13"/>
  <c r="AY22" i="13"/>
  <c r="AV22" i="13"/>
  <c r="AS22" i="13"/>
  <c r="AP22" i="13"/>
  <c r="AM22" i="13"/>
  <c r="AJ22" i="13"/>
  <c r="AG22" i="13"/>
  <c r="AD22" i="13"/>
  <c r="BH21" i="13"/>
  <c r="BE21" i="13"/>
  <c r="BB21" i="13"/>
  <c r="AY21" i="13"/>
  <c r="AV21" i="13"/>
  <c r="AS21" i="13"/>
  <c r="AP21" i="13"/>
  <c r="AM21" i="13"/>
  <c r="AJ21" i="13"/>
  <c r="AG21" i="13"/>
  <c r="AD21" i="13"/>
  <c r="BH20" i="13"/>
  <c r="BE20" i="13"/>
  <c r="BB20" i="13"/>
  <c r="AY20" i="13"/>
  <c r="AV20" i="13"/>
  <c r="AS20" i="13"/>
  <c r="AP20" i="13"/>
  <c r="AM20" i="13"/>
  <c r="AJ20" i="13"/>
  <c r="AG20" i="13"/>
  <c r="AD20" i="13"/>
  <c r="BH19" i="13"/>
  <c r="BE19" i="13"/>
  <c r="BB19" i="13"/>
  <c r="AY19" i="13"/>
  <c r="AV19" i="13"/>
  <c r="AS19" i="13"/>
  <c r="AP19" i="13"/>
  <c r="AM19" i="13"/>
  <c r="AJ19" i="13"/>
  <c r="AG19" i="13"/>
  <c r="AD19" i="13"/>
  <c r="BH18" i="13"/>
  <c r="BE18" i="13"/>
  <c r="BB18" i="13"/>
  <c r="AY18" i="13"/>
  <c r="AV18" i="13"/>
  <c r="AS18" i="13"/>
  <c r="AP18" i="13"/>
  <c r="AM18" i="13"/>
  <c r="AJ18" i="13"/>
  <c r="AG18" i="13"/>
  <c r="AD18" i="13"/>
  <c r="BH17" i="13"/>
  <c r="BE17" i="13"/>
  <c r="BB17" i="13"/>
  <c r="AY17" i="13"/>
  <c r="AV17" i="13"/>
  <c r="AS17" i="13"/>
  <c r="AP17" i="13"/>
  <c r="AM17" i="13"/>
  <c r="AJ17" i="13"/>
  <c r="AG17" i="13"/>
  <c r="AD17" i="13"/>
  <c r="BH16" i="13"/>
  <c r="BE16" i="13"/>
  <c r="BB16" i="13"/>
  <c r="AY16" i="13"/>
  <c r="AV16" i="13"/>
  <c r="AS16" i="13"/>
  <c r="AP16" i="13"/>
  <c r="AM16" i="13"/>
  <c r="AJ16" i="13"/>
  <c r="AG16" i="13"/>
  <c r="AD16" i="13"/>
  <c r="BH15" i="13"/>
  <c r="BE15" i="13"/>
  <c r="BB15" i="13"/>
  <c r="AY15" i="13"/>
  <c r="AV15" i="13"/>
  <c r="AS15" i="13"/>
  <c r="AP15" i="13"/>
  <c r="AM15" i="13"/>
  <c r="AJ15" i="13"/>
  <c r="AG15" i="13"/>
  <c r="AD15" i="13"/>
  <c r="BH14" i="13"/>
  <c r="BE14" i="13"/>
  <c r="BB14" i="13"/>
  <c r="AY14" i="13"/>
  <c r="AV14" i="13"/>
  <c r="AS14" i="13"/>
  <c r="AP14" i="13"/>
  <c r="AM14" i="13"/>
  <c r="AJ14" i="13"/>
  <c r="AG14" i="13"/>
  <c r="AD14" i="13"/>
  <c r="BH13" i="13"/>
  <c r="BE13" i="13"/>
  <c r="BB13" i="13"/>
  <c r="AY13" i="13"/>
  <c r="AV13" i="13"/>
  <c r="AS13" i="13"/>
  <c r="AP13" i="13"/>
  <c r="AM13" i="13"/>
  <c r="AJ13" i="13"/>
  <c r="AG13" i="13"/>
  <c r="BH12" i="13"/>
  <c r="BE12" i="13"/>
  <c r="BB12" i="13"/>
  <c r="AY12" i="13"/>
  <c r="AV12" i="13"/>
  <c r="AS12" i="13"/>
  <c r="AP12" i="13"/>
  <c r="AM12" i="13"/>
  <c r="AJ12" i="13"/>
  <c r="AG12" i="13"/>
  <c r="AD12" i="13"/>
  <c r="BH11" i="13"/>
  <c r="BE11" i="13"/>
  <c r="BB11" i="13"/>
  <c r="AY11" i="13"/>
  <c r="AV11" i="13"/>
  <c r="AS11" i="13"/>
  <c r="AP11" i="13"/>
  <c r="AM11" i="13"/>
  <c r="AJ11" i="13"/>
  <c r="AG11" i="13"/>
  <c r="AD11" i="13"/>
  <c r="BH10" i="13"/>
  <c r="BE10" i="13"/>
  <c r="BB10" i="13"/>
  <c r="AY10" i="13"/>
  <c r="AV10" i="13"/>
  <c r="AS10" i="13"/>
  <c r="AP10" i="13"/>
  <c r="AM10" i="13"/>
  <c r="AJ10" i="13"/>
  <c r="AG10" i="13"/>
  <c r="AD10" i="13"/>
  <c r="BH9" i="13"/>
  <c r="BE9" i="13"/>
  <c r="BB9" i="13"/>
  <c r="AY9" i="13"/>
  <c r="AV9" i="13"/>
  <c r="AS9" i="13"/>
  <c r="AP9" i="13"/>
  <c r="AM9" i="13"/>
  <c r="AJ9" i="13"/>
  <c r="AG9" i="13"/>
  <c r="AD9" i="13"/>
  <c r="BH8" i="13"/>
  <c r="BE8" i="13"/>
  <c r="BB8" i="13"/>
  <c r="AY8" i="13"/>
  <c r="AV8" i="13"/>
  <c r="AS8" i="13"/>
  <c r="AP8" i="13"/>
  <c r="AM8" i="13"/>
  <c r="AJ8" i="13"/>
  <c r="AG8" i="13"/>
  <c r="AD8" i="13"/>
  <c r="BH7" i="13"/>
  <c r="BE7" i="13"/>
  <c r="BB7" i="13"/>
  <c r="AY7" i="13"/>
  <c r="AV7" i="13"/>
  <c r="AS7" i="13"/>
  <c r="AP7" i="13"/>
  <c r="AM7" i="13"/>
  <c r="AJ7" i="13"/>
  <c r="AG7" i="13"/>
  <c r="AD7" i="13"/>
  <c r="BH6" i="13"/>
  <c r="BE6" i="13"/>
  <c r="BB6" i="13"/>
  <c r="AY6" i="13"/>
  <c r="AV6" i="13"/>
  <c r="AS6" i="13"/>
  <c r="AP6" i="13"/>
  <c r="AM6" i="13"/>
  <c r="AJ6" i="13"/>
  <c r="AG6" i="13"/>
  <c r="AD6" i="13"/>
  <c r="K6" i="13"/>
  <c r="B6" i="13"/>
  <c r="BH5" i="13"/>
  <c r="BE5" i="13"/>
  <c r="BB5" i="13"/>
  <c r="AY5" i="13"/>
  <c r="AV5" i="13"/>
  <c r="AS5" i="13"/>
  <c r="AP5" i="13"/>
  <c r="AM5" i="13"/>
  <c r="AJ5" i="13"/>
  <c r="AG5" i="13"/>
  <c r="AD5" i="13"/>
  <c r="BH4" i="13"/>
  <c r="BE4" i="13"/>
  <c r="BB4" i="13"/>
  <c r="AY4" i="13"/>
  <c r="AV4" i="13"/>
  <c r="AS4" i="13"/>
  <c r="AP4" i="13"/>
  <c r="AM4" i="13"/>
  <c r="AJ4" i="13"/>
  <c r="AG4" i="13"/>
  <c r="AD4" i="13"/>
  <c r="BH3" i="13"/>
  <c r="BE3" i="13"/>
  <c r="BB3" i="13"/>
  <c r="AY3" i="13"/>
  <c r="AV3" i="13"/>
  <c r="AS3" i="13"/>
  <c r="AP3" i="13"/>
  <c r="AM3" i="13"/>
  <c r="AJ3" i="13"/>
  <c r="AG3" i="13"/>
  <c r="AD3" i="13"/>
  <c r="BH2" i="13"/>
  <c r="BE2" i="13"/>
  <c r="BB2" i="13"/>
  <c r="AY2" i="13"/>
  <c r="AV2" i="13"/>
  <c r="AS2" i="13"/>
  <c r="AP2" i="13"/>
  <c r="AM2" i="13"/>
  <c r="AJ2" i="13"/>
  <c r="AG2" i="13"/>
  <c r="AD2" i="13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BH48" i="12"/>
  <c r="BH47" i="12"/>
  <c r="BE47" i="12"/>
  <c r="BH46" i="12"/>
  <c r="BE46" i="12"/>
  <c r="BH45" i="12"/>
  <c r="BE45" i="12"/>
  <c r="BH44" i="12"/>
  <c r="BE44" i="12"/>
  <c r="BB44" i="12"/>
  <c r="BH43" i="12"/>
  <c r="BE43" i="12"/>
  <c r="BB43" i="12"/>
  <c r="AY43" i="12"/>
  <c r="BH42" i="12"/>
  <c r="BE42" i="12"/>
  <c r="BB42" i="12"/>
  <c r="AY42" i="12"/>
  <c r="AV42" i="12"/>
  <c r="BH41" i="12"/>
  <c r="BE41" i="12"/>
  <c r="BB41" i="12"/>
  <c r="AY41" i="12"/>
  <c r="AV41" i="12"/>
  <c r="BH40" i="12"/>
  <c r="BE40" i="12"/>
  <c r="BB40" i="12"/>
  <c r="AY40" i="12"/>
  <c r="AV40" i="12"/>
  <c r="BH39" i="12"/>
  <c r="BE39" i="12"/>
  <c r="BB39" i="12"/>
  <c r="AY39" i="12"/>
  <c r="AV39" i="12"/>
  <c r="AS39" i="12"/>
  <c r="BH38" i="12"/>
  <c r="BE38" i="12"/>
  <c r="BB38" i="12"/>
  <c r="AY38" i="12"/>
  <c r="AV38" i="12"/>
  <c r="AS38" i="12"/>
  <c r="AP38" i="12"/>
  <c r="BH37" i="12"/>
  <c r="BE37" i="12"/>
  <c r="BB37" i="12"/>
  <c r="AY37" i="12"/>
  <c r="AV37" i="12"/>
  <c r="AS37" i="12"/>
  <c r="AP37" i="12"/>
  <c r="BH36" i="12"/>
  <c r="BE36" i="12"/>
  <c r="BB36" i="12"/>
  <c r="AY36" i="12"/>
  <c r="AV36" i="12"/>
  <c r="AS36" i="12"/>
  <c r="AP36" i="12"/>
  <c r="BH35" i="12"/>
  <c r="BE35" i="12"/>
  <c r="BB35" i="12"/>
  <c r="AY35" i="12"/>
  <c r="AV35" i="12"/>
  <c r="AS35" i="12"/>
  <c r="AP35" i="12"/>
  <c r="AM35" i="12"/>
  <c r="BH34" i="12"/>
  <c r="BE34" i="12"/>
  <c r="BB34" i="12"/>
  <c r="AY34" i="12"/>
  <c r="AV34" i="12"/>
  <c r="AS34" i="12"/>
  <c r="AP34" i="12"/>
  <c r="AM34" i="12"/>
  <c r="BH33" i="12"/>
  <c r="BE33" i="12"/>
  <c r="BB33" i="12"/>
  <c r="AY33" i="12"/>
  <c r="AV33" i="12"/>
  <c r="AS33" i="12"/>
  <c r="AP33" i="12"/>
  <c r="AM33" i="12"/>
  <c r="BH32" i="12"/>
  <c r="BE32" i="12"/>
  <c r="BB32" i="12"/>
  <c r="AY32" i="12"/>
  <c r="AV32" i="12"/>
  <c r="AS32" i="12"/>
  <c r="AP32" i="12"/>
  <c r="AM32" i="12"/>
  <c r="AJ32" i="12"/>
  <c r="BH31" i="12"/>
  <c r="BE31" i="12"/>
  <c r="BB31" i="12"/>
  <c r="AY31" i="12"/>
  <c r="AV31" i="12"/>
  <c r="AS31" i="12"/>
  <c r="AP31" i="12"/>
  <c r="AM31" i="12"/>
  <c r="AJ31" i="12"/>
  <c r="BH30" i="12"/>
  <c r="BE30" i="12"/>
  <c r="BB30" i="12"/>
  <c r="AY30" i="12"/>
  <c r="AV30" i="12"/>
  <c r="AS30" i="12"/>
  <c r="AP30" i="12"/>
  <c r="AM30" i="12"/>
  <c r="AJ30" i="12"/>
  <c r="AG30" i="12"/>
  <c r="BH29" i="12"/>
  <c r="BE29" i="12"/>
  <c r="BB29" i="12"/>
  <c r="AY29" i="12"/>
  <c r="AV29" i="12"/>
  <c r="AS29" i="12"/>
  <c r="AP29" i="12"/>
  <c r="AM29" i="12"/>
  <c r="AJ29" i="12"/>
  <c r="AG29" i="12"/>
  <c r="BH28" i="12"/>
  <c r="BE28" i="12"/>
  <c r="BB28" i="12"/>
  <c r="AY28" i="12"/>
  <c r="AV28" i="12"/>
  <c r="AS28" i="12"/>
  <c r="AP28" i="12"/>
  <c r="AM28" i="12"/>
  <c r="AJ28" i="12"/>
  <c r="AG28" i="12"/>
  <c r="BH27" i="12"/>
  <c r="BE27" i="12"/>
  <c r="BB27" i="12"/>
  <c r="AY27" i="12"/>
  <c r="AV27" i="12"/>
  <c r="AS27" i="12"/>
  <c r="AP27" i="12"/>
  <c r="AM27" i="12"/>
  <c r="AJ27" i="12"/>
  <c r="AG27" i="12"/>
  <c r="AD27" i="12"/>
  <c r="BH26" i="12"/>
  <c r="BE26" i="12"/>
  <c r="BB26" i="12"/>
  <c r="AY26" i="12"/>
  <c r="AV26" i="12"/>
  <c r="AS26" i="12"/>
  <c r="AP26" i="12"/>
  <c r="AM26" i="12"/>
  <c r="AJ26" i="12"/>
  <c r="AG26" i="12"/>
  <c r="AD26" i="12"/>
  <c r="BH25" i="12"/>
  <c r="BE25" i="12"/>
  <c r="BB25" i="12"/>
  <c r="AY25" i="12"/>
  <c r="AV25" i="12"/>
  <c r="AS25" i="12"/>
  <c r="AP25" i="12"/>
  <c r="AM25" i="12"/>
  <c r="AJ25" i="12"/>
  <c r="AG25" i="12"/>
  <c r="AD25" i="12"/>
  <c r="BH24" i="12"/>
  <c r="BE24" i="12"/>
  <c r="BB24" i="12"/>
  <c r="AY24" i="12"/>
  <c r="AV24" i="12"/>
  <c r="AS24" i="12"/>
  <c r="AP24" i="12"/>
  <c r="AM24" i="12"/>
  <c r="AJ24" i="12"/>
  <c r="AG24" i="12"/>
  <c r="AD24" i="12"/>
  <c r="BH23" i="12"/>
  <c r="BE23" i="12"/>
  <c r="BB23" i="12"/>
  <c r="AY23" i="12"/>
  <c r="AV23" i="12"/>
  <c r="AS23" i="12"/>
  <c r="AP23" i="12"/>
  <c r="AM23" i="12"/>
  <c r="AJ23" i="12"/>
  <c r="AG23" i="12"/>
  <c r="AD23" i="12"/>
  <c r="BH22" i="12"/>
  <c r="BE22" i="12"/>
  <c r="BB22" i="12"/>
  <c r="AY22" i="12"/>
  <c r="AV22" i="12"/>
  <c r="AS22" i="12"/>
  <c r="AP22" i="12"/>
  <c r="AM22" i="12"/>
  <c r="AJ22" i="12"/>
  <c r="AG22" i="12"/>
  <c r="AD22" i="12"/>
  <c r="BH21" i="12"/>
  <c r="BE21" i="12"/>
  <c r="BB21" i="12"/>
  <c r="AY21" i="12"/>
  <c r="AV21" i="12"/>
  <c r="AS21" i="12"/>
  <c r="AP21" i="12"/>
  <c r="AM21" i="12"/>
  <c r="AJ21" i="12"/>
  <c r="AG21" i="12"/>
  <c r="AD21" i="12"/>
  <c r="BH20" i="12"/>
  <c r="BE20" i="12"/>
  <c r="BB20" i="12"/>
  <c r="AY20" i="12"/>
  <c r="AV20" i="12"/>
  <c r="AS20" i="12"/>
  <c r="AP20" i="12"/>
  <c r="AM20" i="12"/>
  <c r="AJ20" i="12"/>
  <c r="AG20" i="12"/>
  <c r="AD20" i="12"/>
  <c r="BH19" i="12"/>
  <c r="BE19" i="12"/>
  <c r="BB19" i="12"/>
  <c r="AY19" i="12"/>
  <c r="AV19" i="12"/>
  <c r="AS19" i="12"/>
  <c r="AP19" i="12"/>
  <c r="AM19" i="12"/>
  <c r="AJ19" i="12"/>
  <c r="AG19" i="12"/>
  <c r="AD19" i="12"/>
  <c r="BH18" i="12"/>
  <c r="BE18" i="12"/>
  <c r="BB18" i="12"/>
  <c r="AY18" i="12"/>
  <c r="AV18" i="12"/>
  <c r="AS18" i="12"/>
  <c r="AP18" i="12"/>
  <c r="AM18" i="12"/>
  <c r="AJ18" i="12"/>
  <c r="AG18" i="12"/>
  <c r="AD18" i="12"/>
  <c r="BH17" i="12"/>
  <c r="BE17" i="12"/>
  <c r="BB17" i="12"/>
  <c r="AY17" i="12"/>
  <c r="AV17" i="12"/>
  <c r="AS17" i="12"/>
  <c r="AP17" i="12"/>
  <c r="AM17" i="12"/>
  <c r="AJ17" i="12"/>
  <c r="AG17" i="12"/>
  <c r="AD17" i="12"/>
  <c r="Q17" i="12"/>
  <c r="I17" i="12"/>
  <c r="BH16" i="12"/>
  <c r="BE16" i="12"/>
  <c r="BB16" i="12"/>
  <c r="AY16" i="12"/>
  <c r="AV16" i="12"/>
  <c r="AS16" i="12"/>
  <c r="AP16" i="12"/>
  <c r="AM16" i="12"/>
  <c r="AJ16" i="12"/>
  <c r="AG16" i="12"/>
  <c r="AD16" i="12"/>
  <c r="Z16" i="12"/>
  <c r="W16" i="12"/>
  <c r="T16" i="12"/>
  <c r="Q16" i="12"/>
  <c r="N16" i="12"/>
  <c r="BH15" i="12"/>
  <c r="BE15" i="12"/>
  <c r="BB15" i="12"/>
  <c r="AY15" i="12"/>
  <c r="AV15" i="12"/>
  <c r="AS15" i="12"/>
  <c r="AP15" i="12"/>
  <c r="AM15" i="12"/>
  <c r="AJ15" i="12"/>
  <c r="AG15" i="12"/>
  <c r="AD15" i="12"/>
  <c r="BH14" i="12"/>
  <c r="BE14" i="12"/>
  <c r="BB14" i="12"/>
  <c r="AY14" i="12"/>
  <c r="AV14" i="12"/>
  <c r="AS14" i="12"/>
  <c r="AP14" i="12"/>
  <c r="AM14" i="12"/>
  <c r="AJ14" i="12"/>
  <c r="AG14" i="12"/>
  <c r="AD14" i="12"/>
  <c r="BH13" i="12"/>
  <c r="BE13" i="12"/>
  <c r="BB13" i="12"/>
  <c r="AY13" i="12"/>
  <c r="AV13" i="12"/>
  <c r="AS13" i="12"/>
  <c r="AP13" i="12"/>
  <c r="AM13" i="12"/>
  <c r="AJ13" i="12"/>
  <c r="AG13" i="12"/>
  <c r="AD13" i="12"/>
  <c r="BH12" i="12"/>
  <c r="BE12" i="12"/>
  <c r="BB12" i="12"/>
  <c r="AY12" i="12"/>
  <c r="AV12" i="12"/>
  <c r="AS12" i="12"/>
  <c r="AP12" i="12"/>
  <c r="AM12" i="12"/>
  <c r="AJ12" i="12"/>
  <c r="AG12" i="12"/>
  <c r="AD12" i="12"/>
  <c r="BH11" i="12"/>
  <c r="BE11" i="12"/>
  <c r="BB11" i="12"/>
  <c r="AY11" i="12"/>
  <c r="AV11" i="12"/>
  <c r="AS11" i="12"/>
  <c r="AP11" i="12"/>
  <c r="AM11" i="12"/>
  <c r="AJ11" i="12"/>
  <c r="AG11" i="12"/>
  <c r="AD11" i="12"/>
  <c r="BH10" i="12"/>
  <c r="BE10" i="12"/>
  <c r="BB10" i="12"/>
  <c r="AY10" i="12"/>
  <c r="AV10" i="12"/>
  <c r="AS10" i="12"/>
  <c r="AP10" i="12"/>
  <c r="AM10" i="12"/>
  <c r="AJ10" i="12"/>
  <c r="AG10" i="12"/>
  <c r="AD10" i="12"/>
  <c r="BH9" i="12"/>
  <c r="BE9" i="12"/>
  <c r="BB9" i="12"/>
  <c r="AY9" i="12"/>
  <c r="AV9" i="12"/>
  <c r="AS9" i="12"/>
  <c r="AP9" i="12"/>
  <c r="AM9" i="12"/>
  <c r="AJ9" i="12"/>
  <c r="AG9" i="12"/>
  <c r="AD9" i="12"/>
  <c r="BH8" i="12"/>
  <c r="BE8" i="12"/>
  <c r="BB8" i="12"/>
  <c r="AY8" i="12"/>
  <c r="AV8" i="12"/>
  <c r="AS8" i="12"/>
  <c r="AP8" i="12"/>
  <c r="AM8" i="12"/>
  <c r="AJ8" i="12"/>
  <c r="AG8" i="12"/>
  <c r="AD8" i="12"/>
  <c r="BH7" i="12"/>
  <c r="BE7" i="12"/>
  <c r="BB7" i="12"/>
  <c r="AY7" i="12"/>
  <c r="AV7" i="12"/>
  <c r="AS7" i="12"/>
  <c r="AP7" i="12"/>
  <c r="AM7" i="12"/>
  <c r="AJ7" i="12"/>
  <c r="AG7" i="12"/>
  <c r="AD7" i="12"/>
  <c r="BH6" i="12"/>
  <c r="BE6" i="12"/>
  <c r="BB6" i="12"/>
  <c r="AY6" i="12"/>
  <c r="AV6" i="12"/>
  <c r="AS6" i="12"/>
  <c r="AP6" i="12"/>
  <c r="AM6" i="12"/>
  <c r="AJ6" i="12"/>
  <c r="AG6" i="12"/>
  <c r="AD6" i="12"/>
  <c r="K6" i="12"/>
  <c r="B6" i="12"/>
  <c r="BH5" i="12"/>
  <c r="BE5" i="12"/>
  <c r="BB5" i="12"/>
  <c r="AY5" i="12"/>
  <c r="AV5" i="12"/>
  <c r="AS5" i="12"/>
  <c r="AP5" i="12"/>
  <c r="AM5" i="12"/>
  <c r="AJ5" i="12"/>
  <c r="AG5" i="12"/>
  <c r="AD5" i="12"/>
  <c r="BH4" i="12"/>
  <c r="BE4" i="12"/>
  <c r="BB4" i="12"/>
  <c r="AY4" i="12"/>
  <c r="AV4" i="12"/>
  <c r="AS4" i="12"/>
  <c r="AP4" i="12"/>
  <c r="AM4" i="12"/>
  <c r="AJ4" i="12"/>
  <c r="AG4" i="12"/>
  <c r="AD4" i="12"/>
  <c r="BH3" i="12"/>
  <c r="BE3" i="12"/>
  <c r="BB3" i="12"/>
  <c r="AY3" i="12"/>
  <c r="AV3" i="12"/>
  <c r="AS3" i="12"/>
  <c r="AP3" i="12"/>
  <c r="AM3" i="12"/>
  <c r="AJ3" i="12"/>
  <c r="AG3" i="12"/>
  <c r="AD3" i="12"/>
  <c r="BH2" i="12"/>
  <c r="BE2" i="12"/>
  <c r="BB2" i="12"/>
  <c r="AY2" i="12"/>
  <c r="AV2" i="12"/>
  <c r="AS2" i="12"/>
  <c r="AP2" i="12"/>
  <c r="AM2" i="12"/>
  <c r="AJ2" i="12"/>
  <c r="AG2" i="12"/>
  <c r="AD2" i="12"/>
  <c r="W30" i="2"/>
  <c r="S30" i="2"/>
  <c r="R30" i="2"/>
  <c r="Q30" i="2"/>
  <c r="P30" i="2"/>
  <c r="O30" i="2"/>
  <c r="N30" i="2"/>
  <c r="L30" i="2"/>
  <c r="K30" i="2"/>
  <c r="J30" i="2"/>
  <c r="I30" i="2"/>
  <c r="H30" i="2"/>
  <c r="G30" i="2"/>
  <c r="V6" i="6"/>
  <c r="A125" i="11"/>
  <c r="A124" i="11"/>
  <c r="A123" i="11"/>
  <c r="A122" i="11"/>
  <c r="A121" i="11"/>
  <c r="A120" i="11"/>
  <c r="A119" i="11"/>
  <c r="A118" i="11"/>
  <c r="A117" i="11"/>
  <c r="A116" i="11"/>
  <c r="A115" i="11"/>
  <c r="A114" i="11"/>
  <c r="A113" i="11"/>
  <c r="A112" i="11"/>
  <c r="A111" i="11"/>
  <c r="A110" i="11"/>
  <c r="A109" i="11"/>
  <c r="A108" i="11"/>
  <c r="A107" i="11"/>
  <c r="A106" i="11"/>
  <c r="A105" i="11"/>
  <c r="A104" i="11"/>
  <c r="A103" i="11"/>
  <c r="A102" i="11"/>
  <c r="A101" i="11"/>
  <c r="BH48" i="11"/>
  <c r="BH47" i="11"/>
  <c r="BE47" i="11"/>
  <c r="BH46" i="11"/>
  <c r="BE46" i="11"/>
  <c r="BH45" i="11"/>
  <c r="BE45" i="11"/>
  <c r="BH44" i="11"/>
  <c r="BE44" i="11"/>
  <c r="BB44" i="11"/>
  <c r="BH43" i="11"/>
  <c r="BE43" i="11"/>
  <c r="BB43" i="11"/>
  <c r="AY43" i="11"/>
  <c r="BH42" i="11"/>
  <c r="BE42" i="11"/>
  <c r="BB42" i="11"/>
  <c r="AY42" i="11"/>
  <c r="AV42" i="11"/>
  <c r="BH41" i="11"/>
  <c r="BE41" i="11"/>
  <c r="BB41" i="11"/>
  <c r="AY41" i="11"/>
  <c r="AV41" i="11"/>
  <c r="BH40" i="11"/>
  <c r="BE40" i="11"/>
  <c r="BB40" i="11"/>
  <c r="AY40" i="11"/>
  <c r="AV40" i="11"/>
  <c r="BH39" i="11"/>
  <c r="BE39" i="11"/>
  <c r="BB39" i="11"/>
  <c r="AY39" i="11"/>
  <c r="AV39" i="11"/>
  <c r="AS39" i="11"/>
  <c r="BH38" i="11"/>
  <c r="BE38" i="11"/>
  <c r="BB38" i="11"/>
  <c r="AY38" i="11"/>
  <c r="AV38" i="11"/>
  <c r="AS38" i="11"/>
  <c r="AP38" i="11"/>
  <c r="BH37" i="11"/>
  <c r="BE37" i="11"/>
  <c r="BB37" i="11"/>
  <c r="AY37" i="11"/>
  <c r="AV37" i="11"/>
  <c r="AS37" i="11"/>
  <c r="AP37" i="11"/>
  <c r="BH36" i="11"/>
  <c r="BE36" i="11"/>
  <c r="BB36" i="11"/>
  <c r="AY36" i="11"/>
  <c r="AV36" i="11"/>
  <c r="AS36" i="11"/>
  <c r="AP36" i="11"/>
  <c r="BH35" i="11"/>
  <c r="BE35" i="11"/>
  <c r="BB35" i="11"/>
  <c r="AY35" i="11"/>
  <c r="AV35" i="11"/>
  <c r="AS35" i="11"/>
  <c r="AP35" i="11"/>
  <c r="AM35" i="11"/>
  <c r="BH34" i="11"/>
  <c r="BE34" i="11"/>
  <c r="BB34" i="11"/>
  <c r="AY34" i="11"/>
  <c r="AV34" i="11"/>
  <c r="AS34" i="11"/>
  <c r="AP34" i="11"/>
  <c r="AM34" i="11"/>
  <c r="BH33" i="11"/>
  <c r="BE33" i="11"/>
  <c r="BB33" i="11"/>
  <c r="AY33" i="11"/>
  <c r="AV33" i="11"/>
  <c r="AS33" i="11"/>
  <c r="AP33" i="11"/>
  <c r="AM33" i="11"/>
  <c r="BH32" i="11"/>
  <c r="BE32" i="11"/>
  <c r="BB32" i="11"/>
  <c r="AY32" i="11"/>
  <c r="AV32" i="11"/>
  <c r="AS32" i="11"/>
  <c r="AP32" i="11"/>
  <c r="AM32" i="11"/>
  <c r="AJ32" i="11"/>
  <c r="BH31" i="11"/>
  <c r="BE31" i="11"/>
  <c r="BB31" i="11"/>
  <c r="AY31" i="11"/>
  <c r="AV31" i="11"/>
  <c r="AS31" i="11"/>
  <c r="AP31" i="11"/>
  <c r="AM31" i="11"/>
  <c r="AJ31" i="11"/>
  <c r="BH30" i="11"/>
  <c r="BE30" i="11"/>
  <c r="BB30" i="11"/>
  <c r="AY30" i="11"/>
  <c r="AV30" i="11"/>
  <c r="AS30" i="11"/>
  <c r="AP30" i="11"/>
  <c r="AM30" i="11"/>
  <c r="AJ30" i="11"/>
  <c r="AG30" i="11"/>
  <c r="BH29" i="11"/>
  <c r="BE29" i="11"/>
  <c r="BB29" i="11"/>
  <c r="AY29" i="11"/>
  <c r="AV29" i="11"/>
  <c r="AS29" i="11"/>
  <c r="AP29" i="11"/>
  <c r="AM29" i="11"/>
  <c r="AJ29" i="11"/>
  <c r="AG29" i="11"/>
  <c r="BH28" i="11"/>
  <c r="BE28" i="11"/>
  <c r="BB28" i="11"/>
  <c r="AY28" i="11"/>
  <c r="AV28" i="11"/>
  <c r="AS28" i="11"/>
  <c r="AP28" i="11"/>
  <c r="AM28" i="11"/>
  <c r="AJ28" i="11"/>
  <c r="AG28" i="11"/>
  <c r="BH27" i="11"/>
  <c r="BE27" i="11"/>
  <c r="BB27" i="11"/>
  <c r="AY27" i="11"/>
  <c r="AV27" i="11"/>
  <c r="AS27" i="11"/>
  <c r="AP27" i="11"/>
  <c r="AM27" i="11"/>
  <c r="AJ27" i="11"/>
  <c r="AG27" i="11"/>
  <c r="AD27" i="11"/>
  <c r="BH26" i="11"/>
  <c r="BE26" i="11"/>
  <c r="BB26" i="11"/>
  <c r="AY26" i="11"/>
  <c r="AV26" i="11"/>
  <c r="AS26" i="11"/>
  <c r="AP26" i="11"/>
  <c r="AM26" i="11"/>
  <c r="AJ26" i="11"/>
  <c r="AG26" i="11"/>
  <c r="AD26" i="11"/>
  <c r="BH25" i="11"/>
  <c r="BE25" i="11"/>
  <c r="BB25" i="11"/>
  <c r="AY25" i="11"/>
  <c r="AV25" i="11"/>
  <c r="AS25" i="11"/>
  <c r="AP25" i="11"/>
  <c r="AM25" i="11"/>
  <c r="AJ25" i="11"/>
  <c r="AG25" i="11"/>
  <c r="AD25" i="11"/>
  <c r="BH24" i="11"/>
  <c r="BE24" i="11"/>
  <c r="BB24" i="11"/>
  <c r="AY24" i="11"/>
  <c r="AV24" i="11"/>
  <c r="AS24" i="11"/>
  <c r="AP24" i="11"/>
  <c r="AM24" i="11"/>
  <c r="AJ24" i="11"/>
  <c r="AG24" i="11"/>
  <c r="AD24" i="11"/>
  <c r="BH23" i="11"/>
  <c r="BE23" i="11"/>
  <c r="BB23" i="11"/>
  <c r="AY23" i="11"/>
  <c r="AV23" i="11"/>
  <c r="AS23" i="11"/>
  <c r="AP23" i="11"/>
  <c r="AM23" i="11"/>
  <c r="AJ23" i="11"/>
  <c r="AG23" i="11"/>
  <c r="AD23" i="11"/>
  <c r="BH22" i="11"/>
  <c r="BE22" i="11"/>
  <c r="BB22" i="11"/>
  <c r="AY22" i="11"/>
  <c r="AV22" i="11"/>
  <c r="AS22" i="11"/>
  <c r="AP22" i="11"/>
  <c r="AM22" i="11"/>
  <c r="AJ22" i="11"/>
  <c r="AG22" i="11"/>
  <c r="AD22" i="11"/>
  <c r="BH21" i="11"/>
  <c r="BE21" i="11"/>
  <c r="BB21" i="11"/>
  <c r="AY21" i="11"/>
  <c r="AV21" i="11"/>
  <c r="AS21" i="11"/>
  <c r="AP21" i="11"/>
  <c r="AM21" i="11"/>
  <c r="AJ21" i="11"/>
  <c r="AG21" i="11"/>
  <c r="AD21" i="11"/>
  <c r="BH20" i="11"/>
  <c r="BE20" i="11"/>
  <c r="BB20" i="11"/>
  <c r="AY20" i="11"/>
  <c r="AV20" i="11"/>
  <c r="AS20" i="11"/>
  <c r="AP20" i="11"/>
  <c r="AM20" i="11"/>
  <c r="AJ20" i="11"/>
  <c r="AG20" i="11"/>
  <c r="AD20" i="11"/>
  <c r="BH19" i="11"/>
  <c r="BE19" i="11"/>
  <c r="BB19" i="11"/>
  <c r="AY19" i="11"/>
  <c r="AV19" i="11"/>
  <c r="AS19" i="11"/>
  <c r="AP19" i="11"/>
  <c r="AM19" i="11"/>
  <c r="AJ19" i="11"/>
  <c r="AG19" i="11"/>
  <c r="AD19" i="11"/>
  <c r="BH18" i="11"/>
  <c r="BE18" i="11"/>
  <c r="BB18" i="11"/>
  <c r="AY18" i="11"/>
  <c r="AV18" i="11"/>
  <c r="AS18" i="11"/>
  <c r="AP18" i="11"/>
  <c r="AM18" i="11"/>
  <c r="AJ18" i="11"/>
  <c r="AG18" i="11"/>
  <c r="AD18" i="11"/>
  <c r="BH17" i="11"/>
  <c r="BE17" i="11"/>
  <c r="BB17" i="11"/>
  <c r="AY17" i="11"/>
  <c r="AV17" i="11"/>
  <c r="AS17" i="11"/>
  <c r="AP17" i="11"/>
  <c r="AM17" i="11"/>
  <c r="AJ17" i="11"/>
  <c r="AG17" i="11"/>
  <c r="AD17" i="11"/>
  <c r="BH16" i="11"/>
  <c r="BE16" i="11"/>
  <c r="BB16" i="11"/>
  <c r="AY16" i="11"/>
  <c r="AV16" i="11"/>
  <c r="AS16" i="11"/>
  <c r="AP16" i="11"/>
  <c r="AM16" i="11"/>
  <c r="AJ16" i="11"/>
  <c r="AG16" i="11"/>
  <c r="AD16" i="11"/>
  <c r="BH15" i="11"/>
  <c r="BE15" i="11"/>
  <c r="BB15" i="11"/>
  <c r="AY15" i="11"/>
  <c r="AV15" i="11"/>
  <c r="AS15" i="11"/>
  <c r="AP15" i="11"/>
  <c r="AM15" i="11"/>
  <c r="AJ15" i="11"/>
  <c r="AG15" i="11"/>
  <c r="AD15" i="11"/>
  <c r="BH14" i="11"/>
  <c r="BE14" i="11"/>
  <c r="BB14" i="11"/>
  <c r="AY14" i="11"/>
  <c r="AV14" i="11"/>
  <c r="AS14" i="11"/>
  <c r="AP14" i="11"/>
  <c r="AM14" i="11"/>
  <c r="AJ14" i="11"/>
  <c r="AG14" i="11"/>
  <c r="AD14" i="11"/>
  <c r="BH13" i="11"/>
  <c r="BE13" i="11"/>
  <c r="BB13" i="11"/>
  <c r="AY13" i="11"/>
  <c r="AV13" i="11"/>
  <c r="AS13" i="11"/>
  <c r="AP13" i="11"/>
  <c r="AM13" i="11"/>
  <c r="AJ13" i="11"/>
  <c r="AG13" i="11"/>
  <c r="AD13" i="11"/>
  <c r="BH12" i="11"/>
  <c r="BE12" i="11"/>
  <c r="BB12" i="11"/>
  <c r="AY12" i="11"/>
  <c r="AV12" i="11"/>
  <c r="AS12" i="11"/>
  <c r="AP12" i="11"/>
  <c r="AM12" i="11"/>
  <c r="AJ12" i="11"/>
  <c r="BH11" i="11"/>
  <c r="BE11" i="11"/>
  <c r="BB11" i="11"/>
  <c r="AY11" i="11"/>
  <c r="AV11" i="11"/>
  <c r="AS11" i="11"/>
  <c r="AP11" i="11"/>
  <c r="AM11" i="11"/>
  <c r="AJ11" i="11"/>
  <c r="AG11" i="11"/>
  <c r="AD11" i="11"/>
  <c r="BH10" i="11"/>
  <c r="BE10" i="11"/>
  <c r="BB10" i="11"/>
  <c r="AY10" i="11"/>
  <c r="AV10" i="11"/>
  <c r="AS10" i="11"/>
  <c r="AP10" i="11"/>
  <c r="AM10" i="11"/>
  <c r="AJ10" i="11"/>
  <c r="AG10" i="11"/>
  <c r="AD10" i="11"/>
  <c r="BH9" i="11"/>
  <c r="BE9" i="11"/>
  <c r="BB9" i="11"/>
  <c r="AY9" i="11"/>
  <c r="AV9" i="11"/>
  <c r="AS9" i="11"/>
  <c r="AP9" i="11"/>
  <c r="AM9" i="11"/>
  <c r="AJ9" i="11"/>
  <c r="AG9" i="11"/>
  <c r="AD9" i="11"/>
  <c r="BH8" i="11"/>
  <c r="BE8" i="11"/>
  <c r="BB8" i="11"/>
  <c r="AY8" i="11"/>
  <c r="AV8" i="11"/>
  <c r="AS8" i="11"/>
  <c r="AP8" i="11"/>
  <c r="AM8" i="11"/>
  <c r="AJ8" i="11"/>
  <c r="AG8" i="11"/>
  <c r="AD8" i="11"/>
  <c r="BH7" i="11"/>
  <c r="BE7" i="11"/>
  <c r="BB7" i="11"/>
  <c r="AY7" i="11"/>
  <c r="AV7" i="11"/>
  <c r="AS7" i="11"/>
  <c r="AP7" i="11"/>
  <c r="AM7" i="11"/>
  <c r="AJ7" i="11"/>
  <c r="AG7" i="11"/>
  <c r="AD7" i="11"/>
  <c r="BH6" i="11"/>
  <c r="BE6" i="11"/>
  <c r="BB6" i="11"/>
  <c r="AY6" i="11"/>
  <c r="AV6" i="11"/>
  <c r="AS6" i="11"/>
  <c r="AP6" i="11"/>
  <c r="AM6" i="11"/>
  <c r="AJ6" i="11"/>
  <c r="AG6" i="11"/>
  <c r="AD6" i="11"/>
  <c r="K6" i="11"/>
  <c r="B6" i="11"/>
  <c r="BH5" i="11"/>
  <c r="BE5" i="11"/>
  <c r="BB5" i="11"/>
  <c r="AY5" i="11"/>
  <c r="AV5" i="11"/>
  <c r="AS5" i="11"/>
  <c r="AP5" i="11"/>
  <c r="AM5" i="11"/>
  <c r="AJ5" i="11"/>
  <c r="AG5" i="11"/>
  <c r="AD5" i="11"/>
  <c r="BH4" i="11"/>
  <c r="BE4" i="11"/>
  <c r="BB4" i="11"/>
  <c r="AY4" i="11"/>
  <c r="AV4" i="11"/>
  <c r="AS4" i="11"/>
  <c r="AP4" i="11"/>
  <c r="AM4" i="11"/>
  <c r="AJ4" i="11"/>
  <c r="AG4" i="11"/>
  <c r="AD4" i="11"/>
  <c r="BH3" i="11"/>
  <c r="BE3" i="11"/>
  <c r="BB3" i="11"/>
  <c r="AY3" i="11"/>
  <c r="AV3" i="11"/>
  <c r="AS3" i="11"/>
  <c r="AP3" i="11"/>
  <c r="AM3" i="11"/>
  <c r="AJ3" i="11"/>
  <c r="AG3" i="11"/>
  <c r="AD3" i="11"/>
  <c r="BH2" i="11"/>
  <c r="BE2" i="11"/>
  <c r="BB2" i="11"/>
  <c r="AY2" i="11"/>
  <c r="AV2" i="11"/>
  <c r="AS2" i="11"/>
  <c r="AP2" i="11"/>
  <c r="AM2" i="11"/>
  <c r="AJ2" i="11"/>
  <c r="AG2" i="11"/>
  <c r="AD2" i="11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BH48" i="10"/>
  <c r="BH47" i="10"/>
  <c r="BE47" i="10"/>
  <c r="BH46" i="10"/>
  <c r="BE46" i="10"/>
  <c r="BH45" i="10"/>
  <c r="BE45" i="10"/>
  <c r="BH44" i="10"/>
  <c r="BE44" i="10"/>
  <c r="BB44" i="10"/>
  <c r="BH43" i="10"/>
  <c r="BE43" i="10"/>
  <c r="BB43" i="10"/>
  <c r="AY43" i="10"/>
  <c r="BH42" i="10"/>
  <c r="BE42" i="10"/>
  <c r="BB42" i="10"/>
  <c r="AY42" i="10"/>
  <c r="AV42" i="10"/>
  <c r="BH41" i="10"/>
  <c r="BE41" i="10"/>
  <c r="BB41" i="10"/>
  <c r="AY41" i="10"/>
  <c r="AV41" i="10"/>
  <c r="BH40" i="10"/>
  <c r="BE40" i="10"/>
  <c r="BB40" i="10"/>
  <c r="AY40" i="10"/>
  <c r="AV40" i="10"/>
  <c r="BH39" i="10"/>
  <c r="BE39" i="10"/>
  <c r="BB39" i="10"/>
  <c r="AY39" i="10"/>
  <c r="AV39" i="10"/>
  <c r="AS39" i="10"/>
  <c r="BH38" i="10"/>
  <c r="BE38" i="10"/>
  <c r="BB38" i="10"/>
  <c r="AY38" i="10"/>
  <c r="AV38" i="10"/>
  <c r="AS38" i="10"/>
  <c r="AP38" i="10"/>
  <c r="BH37" i="10"/>
  <c r="BE37" i="10"/>
  <c r="BB37" i="10"/>
  <c r="AY37" i="10"/>
  <c r="AV37" i="10"/>
  <c r="AS37" i="10"/>
  <c r="AP37" i="10"/>
  <c r="BH36" i="10"/>
  <c r="BE36" i="10"/>
  <c r="BB36" i="10"/>
  <c r="AY36" i="10"/>
  <c r="AV36" i="10"/>
  <c r="AS36" i="10"/>
  <c r="AP36" i="10"/>
  <c r="BH35" i="10"/>
  <c r="BE35" i="10"/>
  <c r="BB35" i="10"/>
  <c r="AY35" i="10"/>
  <c r="AV35" i="10"/>
  <c r="AS35" i="10"/>
  <c r="AP35" i="10"/>
  <c r="AM35" i="10"/>
  <c r="BH34" i="10"/>
  <c r="BE34" i="10"/>
  <c r="BB34" i="10"/>
  <c r="AY34" i="10"/>
  <c r="AV34" i="10"/>
  <c r="AS34" i="10"/>
  <c r="AP34" i="10"/>
  <c r="AM34" i="10"/>
  <c r="BH33" i="10"/>
  <c r="BE33" i="10"/>
  <c r="BB33" i="10"/>
  <c r="AY33" i="10"/>
  <c r="AV33" i="10"/>
  <c r="AS33" i="10"/>
  <c r="AP33" i="10"/>
  <c r="AM33" i="10"/>
  <c r="BH32" i="10"/>
  <c r="BE32" i="10"/>
  <c r="BB32" i="10"/>
  <c r="AY32" i="10"/>
  <c r="AV32" i="10"/>
  <c r="AS32" i="10"/>
  <c r="AP32" i="10"/>
  <c r="AM32" i="10"/>
  <c r="AJ32" i="10"/>
  <c r="BH31" i="10"/>
  <c r="BE31" i="10"/>
  <c r="BB31" i="10"/>
  <c r="AY31" i="10"/>
  <c r="AV31" i="10"/>
  <c r="AS31" i="10"/>
  <c r="AP31" i="10"/>
  <c r="AM31" i="10"/>
  <c r="AJ31" i="10"/>
  <c r="BH30" i="10"/>
  <c r="BE30" i="10"/>
  <c r="BB30" i="10"/>
  <c r="AY30" i="10"/>
  <c r="AV30" i="10"/>
  <c r="AS30" i="10"/>
  <c r="AP30" i="10"/>
  <c r="AM30" i="10"/>
  <c r="AJ30" i="10"/>
  <c r="AG30" i="10"/>
  <c r="BH29" i="10"/>
  <c r="BE29" i="10"/>
  <c r="BB29" i="10"/>
  <c r="AY29" i="10"/>
  <c r="AV29" i="10"/>
  <c r="AS29" i="10"/>
  <c r="AP29" i="10"/>
  <c r="AM29" i="10"/>
  <c r="AJ29" i="10"/>
  <c r="AG29" i="10"/>
  <c r="BH28" i="10"/>
  <c r="BE28" i="10"/>
  <c r="BB28" i="10"/>
  <c r="AY28" i="10"/>
  <c r="AV28" i="10"/>
  <c r="AS28" i="10"/>
  <c r="AP28" i="10"/>
  <c r="AM28" i="10"/>
  <c r="AJ28" i="10"/>
  <c r="AG28" i="10"/>
  <c r="BH27" i="10"/>
  <c r="BE27" i="10"/>
  <c r="BB27" i="10"/>
  <c r="AY27" i="10"/>
  <c r="AV27" i="10"/>
  <c r="AS27" i="10"/>
  <c r="AP27" i="10"/>
  <c r="AM27" i="10"/>
  <c r="AJ27" i="10"/>
  <c r="AG27" i="10"/>
  <c r="AD27" i="10"/>
  <c r="BH26" i="10"/>
  <c r="BE26" i="10"/>
  <c r="BB26" i="10"/>
  <c r="AY26" i="10"/>
  <c r="AV26" i="10"/>
  <c r="AS26" i="10"/>
  <c r="AP26" i="10"/>
  <c r="AM26" i="10"/>
  <c r="AJ26" i="10"/>
  <c r="AG26" i="10"/>
  <c r="AD26" i="10"/>
  <c r="BH25" i="10"/>
  <c r="BE25" i="10"/>
  <c r="BB25" i="10"/>
  <c r="AY25" i="10"/>
  <c r="AV25" i="10"/>
  <c r="AS25" i="10"/>
  <c r="AP25" i="10"/>
  <c r="AM25" i="10"/>
  <c r="AJ25" i="10"/>
  <c r="AG25" i="10"/>
  <c r="AD25" i="10"/>
  <c r="BH24" i="10"/>
  <c r="BE24" i="10"/>
  <c r="BB24" i="10"/>
  <c r="AY24" i="10"/>
  <c r="AV24" i="10"/>
  <c r="AS24" i="10"/>
  <c r="AP24" i="10"/>
  <c r="AM24" i="10"/>
  <c r="AJ24" i="10"/>
  <c r="AG24" i="10"/>
  <c r="AD24" i="10"/>
  <c r="BH23" i="10"/>
  <c r="BE23" i="10"/>
  <c r="BB23" i="10"/>
  <c r="AY23" i="10"/>
  <c r="AV23" i="10"/>
  <c r="AS23" i="10"/>
  <c r="AP23" i="10"/>
  <c r="AM23" i="10"/>
  <c r="AJ23" i="10"/>
  <c r="AG23" i="10"/>
  <c r="AD23" i="10"/>
  <c r="BH22" i="10"/>
  <c r="BE22" i="10"/>
  <c r="BB22" i="10"/>
  <c r="AY22" i="10"/>
  <c r="AV22" i="10"/>
  <c r="AS22" i="10"/>
  <c r="AP22" i="10"/>
  <c r="AM22" i="10"/>
  <c r="AJ22" i="10"/>
  <c r="AG22" i="10"/>
  <c r="AD22" i="10"/>
  <c r="BH21" i="10"/>
  <c r="BE21" i="10"/>
  <c r="BB21" i="10"/>
  <c r="AY21" i="10"/>
  <c r="AV21" i="10"/>
  <c r="AS21" i="10"/>
  <c r="AP21" i="10"/>
  <c r="AM21" i="10"/>
  <c r="AJ21" i="10"/>
  <c r="AG21" i="10"/>
  <c r="AD21" i="10"/>
  <c r="BH20" i="10"/>
  <c r="BE20" i="10"/>
  <c r="BB20" i="10"/>
  <c r="AY20" i="10"/>
  <c r="AV20" i="10"/>
  <c r="AS20" i="10"/>
  <c r="AP20" i="10"/>
  <c r="AM20" i="10"/>
  <c r="AJ20" i="10"/>
  <c r="AG20" i="10"/>
  <c r="AD20" i="10"/>
  <c r="BH19" i="10"/>
  <c r="BE19" i="10"/>
  <c r="BB19" i="10"/>
  <c r="AY19" i="10"/>
  <c r="AV19" i="10"/>
  <c r="AS19" i="10"/>
  <c r="AP19" i="10"/>
  <c r="AM19" i="10"/>
  <c r="AJ19" i="10"/>
  <c r="AG19" i="10"/>
  <c r="AD19" i="10"/>
  <c r="BH18" i="10"/>
  <c r="BE18" i="10"/>
  <c r="BB18" i="10"/>
  <c r="AY18" i="10"/>
  <c r="AV18" i="10"/>
  <c r="AS18" i="10"/>
  <c r="AP18" i="10"/>
  <c r="AM18" i="10"/>
  <c r="AJ18" i="10"/>
  <c r="AG18" i="10"/>
  <c r="AD18" i="10"/>
  <c r="BH17" i="10"/>
  <c r="BE17" i="10"/>
  <c r="BB17" i="10"/>
  <c r="AY17" i="10"/>
  <c r="AV17" i="10"/>
  <c r="AS17" i="10"/>
  <c r="AP17" i="10"/>
  <c r="AM17" i="10"/>
  <c r="AJ17" i="10"/>
  <c r="AG17" i="10"/>
  <c r="AD17" i="10"/>
  <c r="Q17" i="10"/>
  <c r="I17" i="10"/>
  <c r="BH16" i="10"/>
  <c r="BE16" i="10"/>
  <c r="BB16" i="10"/>
  <c r="AY16" i="10"/>
  <c r="AV16" i="10"/>
  <c r="AS16" i="10"/>
  <c r="AP16" i="10"/>
  <c r="AM16" i="10"/>
  <c r="AJ16" i="10"/>
  <c r="AG16" i="10"/>
  <c r="AD16" i="10"/>
  <c r="Z16" i="10"/>
  <c r="W16" i="10"/>
  <c r="T16" i="10"/>
  <c r="Q16" i="10"/>
  <c r="N16" i="10"/>
  <c r="BH15" i="10"/>
  <c r="BE15" i="10"/>
  <c r="BB15" i="10"/>
  <c r="AY15" i="10"/>
  <c r="AV15" i="10"/>
  <c r="AS15" i="10"/>
  <c r="AP15" i="10"/>
  <c r="AM15" i="10"/>
  <c r="AJ15" i="10"/>
  <c r="AG15" i="10"/>
  <c r="AD15" i="10"/>
  <c r="BH14" i="10"/>
  <c r="BE14" i="10"/>
  <c r="BB14" i="10"/>
  <c r="AY14" i="10"/>
  <c r="AV14" i="10"/>
  <c r="AS14" i="10"/>
  <c r="AP14" i="10"/>
  <c r="AM14" i="10"/>
  <c r="AJ14" i="10"/>
  <c r="AG14" i="10"/>
  <c r="AD14" i="10"/>
  <c r="BH13" i="10"/>
  <c r="BE13" i="10"/>
  <c r="BB13" i="10"/>
  <c r="AY13" i="10"/>
  <c r="AV13" i="10"/>
  <c r="AS13" i="10"/>
  <c r="AP13" i="10"/>
  <c r="AM13" i="10"/>
  <c r="AJ13" i="10"/>
  <c r="AG13" i="10"/>
  <c r="AD13" i="10"/>
  <c r="BH12" i="10"/>
  <c r="BE12" i="10"/>
  <c r="BB12" i="10"/>
  <c r="AY12" i="10"/>
  <c r="AV12" i="10"/>
  <c r="AS12" i="10"/>
  <c r="AP12" i="10"/>
  <c r="AM12" i="10"/>
  <c r="AJ12" i="10"/>
  <c r="AG12" i="10"/>
  <c r="AD12" i="10"/>
  <c r="BH11" i="10"/>
  <c r="BE11" i="10"/>
  <c r="BB11" i="10"/>
  <c r="AY11" i="10"/>
  <c r="AV11" i="10"/>
  <c r="AS11" i="10"/>
  <c r="AP11" i="10"/>
  <c r="AM11" i="10"/>
  <c r="AJ11" i="10"/>
  <c r="AG11" i="10"/>
  <c r="AD11" i="10"/>
  <c r="BH10" i="10"/>
  <c r="BE10" i="10"/>
  <c r="BB10" i="10"/>
  <c r="AY10" i="10"/>
  <c r="AV10" i="10"/>
  <c r="AS10" i="10"/>
  <c r="AP10" i="10"/>
  <c r="AM10" i="10"/>
  <c r="AJ10" i="10"/>
  <c r="AG10" i="10"/>
  <c r="AD10" i="10"/>
  <c r="BH9" i="10"/>
  <c r="BE9" i="10"/>
  <c r="BB9" i="10"/>
  <c r="AY9" i="10"/>
  <c r="AV9" i="10"/>
  <c r="AS9" i="10"/>
  <c r="AP9" i="10"/>
  <c r="AM9" i="10"/>
  <c r="AJ9" i="10"/>
  <c r="AG9" i="10"/>
  <c r="AD9" i="10"/>
  <c r="BH8" i="10"/>
  <c r="BE8" i="10"/>
  <c r="BB8" i="10"/>
  <c r="AY8" i="10"/>
  <c r="AV8" i="10"/>
  <c r="AS8" i="10"/>
  <c r="AP8" i="10"/>
  <c r="AM8" i="10"/>
  <c r="AJ8" i="10"/>
  <c r="AG8" i="10"/>
  <c r="AD8" i="10"/>
  <c r="BH7" i="10"/>
  <c r="BE7" i="10"/>
  <c r="BB7" i="10"/>
  <c r="AY7" i="10"/>
  <c r="AV7" i="10"/>
  <c r="AS7" i="10"/>
  <c r="AP7" i="10"/>
  <c r="AM7" i="10"/>
  <c r="AJ7" i="10"/>
  <c r="AG7" i="10"/>
  <c r="AD7" i="10"/>
  <c r="BH6" i="10"/>
  <c r="BE6" i="10"/>
  <c r="BB6" i="10"/>
  <c r="AY6" i="10"/>
  <c r="AV6" i="10"/>
  <c r="AS6" i="10"/>
  <c r="AP6" i="10"/>
  <c r="AM6" i="10"/>
  <c r="AJ6" i="10"/>
  <c r="AG6" i="10"/>
  <c r="AD6" i="10"/>
  <c r="K6" i="10"/>
  <c r="B6" i="10"/>
  <c r="BH5" i="10"/>
  <c r="BE5" i="10"/>
  <c r="BB5" i="10"/>
  <c r="AY5" i="10"/>
  <c r="AV5" i="10"/>
  <c r="AS5" i="10"/>
  <c r="AP5" i="10"/>
  <c r="AM5" i="10"/>
  <c r="AJ5" i="10"/>
  <c r="AG5" i="10"/>
  <c r="AD5" i="10"/>
  <c r="BH4" i="10"/>
  <c r="BE4" i="10"/>
  <c r="BB4" i="10"/>
  <c r="AY4" i="10"/>
  <c r="AV4" i="10"/>
  <c r="AS4" i="10"/>
  <c r="AP4" i="10"/>
  <c r="AM4" i="10"/>
  <c r="AJ4" i="10"/>
  <c r="AG4" i="10"/>
  <c r="AD4" i="10"/>
  <c r="BH3" i="10"/>
  <c r="BE3" i="10"/>
  <c r="BB3" i="10"/>
  <c r="AY3" i="10"/>
  <c r="AV3" i="10"/>
  <c r="AS3" i="10"/>
  <c r="AP3" i="10"/>
  <c r="AM3" i="10"/>
  <c r="AJ3" i="10"/>
  <c r="AG3" i="10"/>
  <c r="AD3" i="10"/>
  <c r="BH2" i="10"/>
  <c r="BE2" i="10"/>
  <c r="BB2" i="10"/>
  <c r="AY2" i="10"/>
  <c r="AV2" i="10"/>
  <c r="AS2" i="10"/>
  <c r="AP2" i="10"/>
  <c r="AM2" i="10"/>
  <c r="AJ2" i="10"/>
  <c r="AG2" i="10"/>
  <c r="AD2" i="10"/>
  <c r="A100" i="12" l="1"/>
  <c r="Z17" i="12" s="1"/>
  <c r="A100" i="10"/>
  <c r="Z17" i="10" s="1"/>
  <c r="AE101" i="13"/>
  <c r="AD101" i="13"/>
  <c r="AF101" i="13"/>
  <c r="AG101" i="13"/>
  <c r="N101" i="13"/>
  <c r="AH101" i="13"/>
  <c r="Q101" i="13"/>
  <c r="K101" i="13"/>
  <c r="T101" i="13"/>
  <c r="W101" i="13"/>
  <c r="Z101" i="13"/>
  <c r="AC101" i="13"/>
  <c r="A100" i="13"/>
  <c r="AC101" i="12"/>
  <c r="K12" i="12" s="1"/>
  <c r="AD101" i="12"/>
  <c r="N12" i="12" s="1"/>
  <c r="AE101" i="12"/>
  <c r="Q12" i="12" s="1"/>
  <c r="AF101" i="12"/>
  <c r="T12" i="12" s="1"/>
  <c r="Z101" i="12"/>
  <c r="Z10" i="12" s="1"/>
  <c r="AG101" i="12"/>
  <c r="W12" i="12" s="1"/>
  <c r="N101" i="12"/>
  <c r="N10" i="12" s="1"/>
  <c r="AH101" i="12"/>
  <c r="Z12" i="12" s="1"/>
  <c r="K101" i="12"/>
  <c r="K10" i="12" s="1"/>
  <c r="Q101" i="12"/>
  <c r="Q10" i="12" s="1"/>
  <c r="T101" i="12"/>
  <c r="T10" i="12" s="1"/>
  <c r="W101" i="12"/>
  <c r="W10" i="12" s="1"/>
  <c r="AE101" i="11"/>
  <c r="AF101" i="11"/>
  <c r="A100" i="11"/>
  <c r="AG101" i="11"/>
  <c r="N101" i="11"/>
  <c r="AH101" i="11"/>
  <c r="T101" i="11"/>
  <c r="Q101" i="11"/>
  <c r="W101" i="11"/>
  <c r="Z101" i="11"/>
  <c r="T101" i="10"/>
  <c r="T10" i="10" s="1"/>
  <c r="AC101" i="11"/>
  <c r="K101" i="11"/>
  <c r="AD101" i="11"/>
  <c r="Z101" i="10"/>
  <c r="Z10" i="10" s="1"/>
  <c r="AE101" i="10"/>
  <c r="Q12" i="10" s="1"/>
  <c r="AD101" i="10"/>
  <c r="N12" i="10" s="1"/>
  <c r="AC101" i="10"/>
  <c r="K12" i="10" s="1"/>
  <c r="AF101" i="10"/>
  <c r="T12" i="10" s="1"/>
  <c r="AG101" i="10"/>
  <c r="W12" i="10" s="1"/>
  <c r="N101" i="10"/>
  <c r="N10" i="10" s="1"/>
  <c r="AH101" i="10"/>
  <c r="Z12" i="10" s="1"/>
  <c r="K101" i="10"/>
  <c r="K10" i="10" s="1"/>
  <c r="Q101" i="10"/>
  <c r="Q10" i="10" s="1"/>
  <c r="W101" i="10"/>
  <c r="W10" i="10" s="1"/>
  <c r="B6" i="6"/>
  <c r="B6" i="3"/>
  <c r="B6" i="2"/>
  <c r="J5" i="8" l="1"/>
  <c r="J6" i="8"/>
  <c r="I7" i="8"/>
  <c r="J7" i="8" s="1"/>
  <c r="H8" i="8"/>
  <c r="J8" i="8" s="1"/>
  <c r="H9" i="8"/>
  <c r="I9" i="8"/>
  <c r="G10" i="8"/>
  <c r="J10" i="8" s="1"/>
  <c r="G11" i="8"/>
  <c r="I11" i="8"/>
  <c r="G12" i="8"/>
  <c r="H12" i="8"/>
  <c r="G13" i="8"/>
  <c r="H13" i="8"/>
  <c r="I13" i="8"/>
  <c r="F14" i="8"/>
  <c r="J14" i="8" s="1"/>
  <c r="F15" i="8"/>
  <c r="I15" i="8"/>
  <c r="F16" i="8"/>
  <c r="H16" i="8"/>
  <c r="F17" i="8"/>
  <c r="H17" i="8"/>
  <c r="I17" i="8"/>
  <c r="F18" i="8"/>
  <c r="G18" i="8"/>
  <c r="F19" i="8"/>
  <c r="G19" i="8"/>
  <c r="I19" i="8"/>
  <c r="F20" i="8"/>
  <c r="G20" i="8"/>
  <c r="H20" i="8"/>
  <c r="F21" i="8"/>
  <c r="G21" i="8"/>
  <c r="H21" i="8"/>
  <c r="I21" i="8"/>
  <c r="E22" i="8"/>
  <c r="J22" i="8" s="1"/>
  <c r="E23" i="8"/>
  <c r="I23" i="8"/>
  <c r="E24" i="8"/>
  <c r="H24" i="8"/>
  <c r="E25" i="8"/>
  <c r="H25" i="8"/>
  <c r="I25" i="8"/>
  <c r="E26" i="8"/>
  <c r="G26" i="8"/>
  <c r="E27" i="8"/>
  <c r="G27" i="8"/>
  <c r="I27" i="8"/>
  <c r="E28" i="8"/>
  <c r="G28" i="8"/>
  <c r="H28" i="8"/>
  <c r="E29" i="8"/>
  <c r="G29" i="8"/>
  <c r="H29" i="8"/>
  <c r="I29" i="8"/>
  <c r="E30" i="8"/>
  <c r="F30" i="8"/>
  <c r="E31" i="8"/>
  <c r="F31" i="8"/>
  <c r="I31" i="8"/>
  <c r="E32" i="8"/>
  <c r="F32" i="8"/>
  <c r="H32" i="8"/>
  <c r="E33" i="8"/>
  <c r="F33" i="8"/>
  <c r="H33" i="8"/>
  <c r="I33" i="8"/>
  <c r="E34" i="8"/>
  <c r="F34" i="8"/>
  <c r="G34" i="8"/>
  <c r="E35" i="8"/>
  <c r="F35" i="8"/>
  <c r="G35" i="8"/>
  <c r="I35" i="8"/>
  <c r="E36" i="8"/>
  <c r="F36" i="8"/>
  <c r="G36" i="8"/>
  <c r="H36" i="8"/>
  <c r="E37" i="8"/>
  <c r="F37" i="8"/>
  <c r="G37" i="8"/>
  <c r="H37" i="8"/>
  <c r="I37" i="8"/>
  <c r="D38" i="8"/>
  <c r="J38" i="8" s="1"/>
  <c r="D39" i="8"/>
  <c r="I39" i="8"/>
  <c r="D40" i="8"/>
  <c r="H40" i="8"/>
  <c r="D41" i="8"/>
  <c r="H41" i="8"/>
  <c r="I41" i="8"/>
  <c r="D42" i="8"/>
  <c r="G42" i="8"/>
  <c r="D43" i="8"/>
  <c r="G43" i="8"/>
  <c r="I43" i="8"/>
  <c r="D44" i="8"/>
  <c r="G44" i="8"/>
  <c r="H44" i="8"/>
  <c r="D45" i="8"/>
  <c r="G45" i="8"/>
  <c r="H45" i="8"/>
  <c r="I45" i="8"/>
  <c r="D46" i="8"/>
  <c r="F46" i="8"/>
  <c r="D47" i="8"/>
  <c r="F47" i="8"/>
  <c r="I47" i="8"/>
  <c r="D48" i="8"/>
  <c r="F48" i="8"/>
  <c r="H48" i="8"/>
  <c r="D49" i="8"/>
  <c r="F49" i="8"/>
  <c r="H49" i="8"/>
  <c r="I49" i="8"/>
  <c r="D50" i="8"/>
  <c r="F50" i="8"/>
  <c r="G50" i="8"/>
  <c r="D51" i="8"/>
  <c r="F51" i="8"/>
  <c r="G51" i="8"/>
  <c r="I51" i="8"/>
  <c r="D52" i="8"/>
  <c r="F52" i="8"/>
  <c r="G52" i="8"/>
  <c r="H52" i="8"/>
  <c r="D53" i="8"/>
  <c r="F53" i="8"/>
  <c r="G53" i="8"/>
  <c r="H53" i="8"/>
  <c r="I53" i="8"/>
  <c r="D54" i="8"/>
  <c r="E54" i="8"/>
  <c r="D55" i="8"/>
  <c r="E55" i="8"/>
  <c r="I55" i="8"/>
  <c r="D56" i="8"/>
  <c r="E56" i="8"/>
  <c r="H56" i="8"/>
  <c r="D57" i="8"/>
  <c r="E57" i="8"/>
  <c r="H57" i="8"/>
  <c r="I57" i="8"/>
  <c r="D58" i="8"/>
  <c r="E58" i="8"/>
  <c r="G58" i="8"/>
  <c r="D59" i="8"/>
  <c r="E59" i="8"/>
  <c r="G59" i="8"/>
  <c r="I59" i="8"/>
  <c r="D60" i="8"/>
  <c r="E60" i="8"/>
  <c r="G60" i="8"/>
  <c r="H60" i="8"/>
  <c r="D61" i="8"/>
  <c r="E61" i="8"/>
  <c r="G61" i="8"/>
  <c r="H61" i="8"/>
  <c r="I61" i="8"/>
  <c r="D62" i="8"/>
  <c r="E62" i="8"/>
  <c r="F62" i="8"/>
  <c r="D63" i="8"/>
  <c r="E63" i="8"/>
  <c r="F63" i="8"/>
  <c r="I63" i="8"/>
  <c r="D64" i="8"/>
  <c r="E64" i="8"/>
  <c r="F64" i="8"/>
  <c r="H64" i="8"/>
  <c r="D65" i="8"/>
  <c r="E65" i="8"/>
  <c r="F65" i="8"/>
  <c r="H65" i="8"/>
  <c r="I65" i="8"/>
  <c r="D66" i="8"/>
  <c r="E66" i="8"/>
  <c r="F66" i="8"/>
  <c r="G66" i="8"/>
  <c r="D67" i="8"/>
  <c r="E67" i="8"/>
  <c r="F67" i="8"/>
  <c r="I67" i="8"/>
  <c r="D68" i="8"/>
  <c r="E68" i="8"/>
  <c r="F68" i="8"/>
  <c r="G68" i="8"/>
  <c r="H68" i="8"/>
  <c r="D69" i="8"/>
  <c r="E69" i="8"/>
  <c r="F69" i="8"/>
  <c r="G69" i="8"/>
  <c r="H69" i="8"/>
  <c r="I69" i="8"/>
  <c r="J23" i="8" l="1"/>
  <c r="J11" i="8"/>
  <c r="J51" i="8"/>
  <c r="J16" i="8"/>
  <c r="J55" i="8"/>
  <c r="J40" i="8"/>
  <c r="J24" i="8"/>
  <c r="J18" i="8"/>
  <c r="J66" i="8"/>
  <c r="J9" i="8"/>
  <c r="J61" i="8"/>
  <c r="J31" i="8"/>
  <c r="J27" i="8"/>
  <c r="J12" i="8"/>
  <c r="J64" i="8"/>
  <c r="J63" i="8"/>
  <c r="J59" i="8"/>
  <c r="J39" i="8"/>
  <c r="J37" i="8"/>
  <c r="J35" i="8"/>
  <c r="J15" i="8"/>
  <c r="J13" i="8"/>
  <c r="J68" i="8"/>
  <c r="J62" i="8"/>
  <c r="J57" i="8"/>
  <c r="J53" i="8"/>
  <c r="J47" i="8"/>
  <c r="J36" i="8"/>
  <c r="J33" i="8"/>
  <c r="J32" i="8"/>
  <c r="J28" i="8"/>
  <c r="J25" i="8"/>
  <c r="J69" i="8"/>
  <c r="J67" i="8"/>
  <c r="J58" i="8"/>
  <c r="J54" i="8"/>
  <c r="J52" i="8"/>
  <c r="J49" i="8"/>
  <c r="J48" i="8"/>
  <c r="J45" i="8"/>
  <c r="J44" i="8"/>
  <c r="J41" i="8"/>
  <c r="J34" i="8"/>
  <c r="J30" i="8"/>
  <c r="J26" i="8"/>
  <c r="J19" i="8"/>
  <c r="J65" i="8"/>
  <c r="J50" i="8"/>
  <c r="J46" i="8"/>
  <c r="J42" i="8"/>
  <c r="J21" i="8"/>
  <c r="J20" i="8"/>
  <c r="J17" i="8"/>
  <c r="J60" i="8"/>
  <c r="J56" i="8"/>
  <c r="J43" i="8"/>
  <c r="J29" i="8"/>
  <c r="Y6" i="3"/>
  <c r="T6" i="3"/>
  <c r="Y6" i="2"/>
  <c r="T6" i="2"/>
  <c r="AC10" i="6" l="1"/>
  <c r="Y10" i="6"/>
  <c r="X10" i="6"/>
  <c r="W10" i="6"/>
  <c r="V10" i="6"/>
  <c r="U10" i="6"/>
  <c r="T10" i="6"/>
  <c r="R10" i="6"/>
  <c r="Q10" i="6"/>
  <c r="P10" i="6"/>
  <c r="O10" i="6"/>
  <c r="N10" i="6"/>
  <c r="M10" i="6"/>
  <c r="K6" i="2" l="1"/>
  <c r="A125" i="3" l="1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BH48" i="3"/>
  <c r="BH47" i="3"/>
  <c r="BE47" i="3"/>
  <c r="BH46" i="3"/>
  <c r="BE46" i="3"/>
  <c r="BH45" i="3"/>
  <c r="BE45" i="3"/>
  <c r="BH44" i="3"/>
  <c r="BE44" i="3"/>
  <c r="BB44" i="3"/>
  <c r="BH43" i="3"/>
  <c r="BE43" i="3"/>
  <c r="BB43" i="3"/>
  <c r="AY43" i="3"/>
  <c r="BH42" i="3"/>
  <c r="BE42" i="3"/>
  <c r="BB42" i="3"/>
  <c r="AY42" i="3"/>
  <c r="AV42" i="3"/>
  <c r="BH41" i="3"/>
  <c r="BE41" i="3"/>
  <c r="BB41" i="3"/>
  <c r="AY41" i="3"/>
  <c r="AV41" i="3"/>
  <c r="BH40" i="3"/>
  <c r="BE40" i="3"/>
  <c r="BB40" i="3"/>
  <c r="AY40" i="3"/>
  <c r="AV40" i="3"/>
  <c r="BH39" i="3"/>
  <c r="BE39" i="3"/>
  <c r="BB39" i="3"/>
  <c r="AY39" i="3"/>
  <c r="AV39" i="3"/>
  <c r="AS39" i="3"/>
  <c r="BH38" i="3"/>
  <c r="BE38" i="3"/>
  <c r="BB38" i="3"/>
  <c r="AY38" i="3"/>
  <c r="AV38" i="3"/>
  <c r="AS38" i="3"/>
  <c r="AP38" i="3"/>
  <c r="BH37" i="3"/>
  <c r="BE37" i="3"/>
  <c r="BB37" i="3"/>
  <c r="AY37" i="3"/>
  <c r="AV37" i="3"/>
  <c r="AS37" i="3"/>
  <c r="AP37" i="3"/>
  <c r="BH36" i="3"/>
  <c r="BE36" i="3"/>
  <c r="BB36" i="3"/>
  <c r="AY36" i="3"/>
  <c r="AV36" i="3"/>
  <c r="AS36" i="3"/>
  <c r="AP36" i="3"/>
  <c r="BH35" i="3"/>
  <c r="BE35" i="3"/>
  <c r="BB35" i="3"/>
  <c r="AY35" i="3"/>
  <c r="AV35" i="3"/>
  <c r="AS35" i="3"/>
  <c r="AP35" i="3"/>
  <c r="AM35" i="3"/>
  <c r="BH34" i="3"/>
  <c r="BE34" i="3"/>
  <c r="BB34" i="3"/>
  <c r="AY34" i="3"/>
  <c r="AV34" i="3"/>
  <c r="AS34" i="3"/>
  <c r="AP34" i="3"/>
  <c r="AM34" i="3"/>
  <c r="BH33" i="3"/>
  <c r="BE33" i="3"/>
  <c r="BB33" i="3"/>
  <c r="AY33" i="3"/>
  <c r="AV33" i="3"/>
  <c r="AS33" i="3"/>
  <c r="AP33" i="3"/>
  <c r="AM33" i="3"/>
  <c r="BH32" i="3"/>
  <c r="BE32" i="3"/>
  <c r="BB32" i="3"/>
  <c r="AY32" i="3"/>
  <c r="AV32" i="3"/>
  <c r="AS32" i="3"/>
  <c r="AP32" i="3"/>
  <c r="AM32" i="3"/>
  <c r="AJ32" i="3"/>
  <c r="BH31" i="3"/>
  <c r="BE31" i="3"/>
  <c r="BB31" i="3"/>
  <c r="AY31" i="3"/>
  <c r="AV31" i="3"/>
  <c r="AS31" i="3"/>
  <c r="AP31" i="3"/>
  <c r="AM31" i="3"/>
  <c r="AJ31" i="3"/>
  <c r="BH30" i="3"/>
  <c r="BE30" i="3"/>
  <c r="BB30" i="3"/>
  <c r="AY30" i="3"/>
  <c r="AV30" i="3"/>
  <c r="AS30" i="3"/>
  <c r="AP30" i="3"/>
  <c r="AM30" i="3"/>
  <c r="AJ30" i="3"/>
  <c r="AG30" i="3"/>
  <c r="BH29" i="3"/>
  <c r="BE29" i="3"/>
  <c r="BB29" i="3"/>
  <c r="AY29" i="3"/>
  <c r="AV29" i="3"/>
  <c r="AS29" i="3"/>
  <c r="AP29" i="3"/>
  <c r="AM29" i="3"/>
  <c r="AJ29" i="3"/>
  <c r="AG29" i="3"/>
  <c r="BH28" i="3"/>
  <c r="BE28" i="3"/>
  <c r="BB28" i="3"/>
  <c r="AY28" i="3"/>
  <c r="AV28" i="3"/>
  <c r="AS28" i="3"/>
  <c r="AP28" i="3"/>
  <c r="AM28" i="3"/>
  <c r="AJ28" i="3"/>
  <c r="AG28" i="3"/>
  <c r="BH27" i="3"/>
  <c r="BE27" i="3"/>
  <c r="BB27" i="3"/>
  <c r="AY27" i="3"/>
  <c r="AV27" i="3"/>
  <c r="AS27" i="3"/>
  <c r="AP27" i="3"/>
  <c r="AM27" i="3"/>
  <c r="AJ27" i="3"/>
  <c r="AG27" i="3"/>
  <c r="AD27" i="3"/>
  <c r="BH26" i="3"/>
  <c r="BE26" i="3"/>
  <c r="BB26" i="3"/>
  <c r="AY26" i="3"/>
  <c r="AV26" i="3"/>
  <c r="AS26" i="3"/>
  <c r="AP26" i="3"/>
  <c r="AM26" i="3"/>
  <c r="AJ26" i="3"/>
  <c r="AG26" i="3"/>
  <c r="AD26" i="3"/>
  <c r="BH25" i="3"/>
  <c r="BE25" i="3"/>
  <c r="BB25" i="3"/>
  <c r="AY25" i="3"/>
  <c r="AV25" i="3"/>
  <c r="AS25" i="3"/>
  <c r="AP25" i="3"/>
  <c r="AM25" i="3"/>
  <c r="AJ25" i="3"/>
  <c r="AG25" i="3"/>
  <c r="AD25" i="3"/>
  <c r="BH24" i="3"/>
  <c r="BE24" i="3"/>
  <c r="BB24" i="3"/>
  <c r="AY24" i="3"/>
  <c r="AV24" i="3"/>
  <c r="AS24" i="3"/>
  <c r="AP24" i="3"/>
  <c r="AM24" i="3"/>
  <c r="AJ24" i="3"/>
  <c r="AG24" i="3"/>
  <c r="AD24" i="3"/>
  <c r="BH23" i="3"/>
  <c r="BE23" i="3"/>
  <c r="BB23" i="3"/>
  <c r="AY23" i="3"/>
  <c r="AV23" i="3"/>
  <c r="AS23" i="3"/>
  <c r="AP23" i="3"/>
  <c r="AM23" i="3"/>
  <c r="AJ23" i="3"/>
  <c r="AG23" i="3"/>
  <c r="AD23" i="3"/>
  <c r="BH22" i="3"/>
  <c r="BE22" i="3"/>
  <c r="BB22" i="3"/>
  <c r="AY22" i="3"/>
  <c r="AV22" i="3"/>
  <c r="AS22" i="3"/>
  <c r="AP22" i="3"/>
  <c r="AM22" i="3"/>
  <c r="AJ22" i="3"/>
  <c r="AG22" i="3"/>
  <c r="AD22" i="3"/>
  <c r="BH21" i="3"/>
  <c r="BE21" i="3"/>
  <c r="BB21" i="3"/>
  <c r="AY21" i="3"/>
  <c r="AV21" i="3"/>
  <c r="AS21" i="3"/>
  <c r="AP21" i="3"/>
  <c r="AM21" i="3"/>
  <c r="AJ21" i="3"/>
  <c r="AG21" i="3"/>
  <c r="BH20" i="3"/>
  <c r="BE20" i="3"/>
  <c r="BB20" i="3"/>
  <c r="AY20" i="3"/>
  <c r="AV20" i="3"/>
  <c r="AS20" i="3"/>
  <c r="AP20" i="3"/>
  <c r="AM20" i="3"/>
  <c r="AJ20" i="3"/>
  <c r="AG20" i="3"/>
  <c r="AD20" i="3"/>
  <c r="BH19" i="3"/>
  <c r="BE19" i="3"/>
  <c r="BB19" i="3"/>
  <c r="AY19" i="3"/>
  <c r="AV19" i="3"/>
  <c r="AS19" i="3"/>
  <c r="AP19" i="3"/>
  <c r="AM19" i="3"/>
  <c r="AJ19" i="3"/>
  <c r="AG19" i="3"/>
  <c r="AD19" i="3"/>
  <c r="BH18" i="3"/>
  <c r="BE18" i="3"/>
  <c r="BB18" i="3"/>
  <c r="AY18" i="3"/>
  <c r="AV18" i="3"/>
  <c r="AS18" i="3"/>
  <c r="AP18" i="3"/>
  <c r="AM18" i="3"/>
  <c r="AJ18" i="3"/>
  <c r="AG18" i="3"/>
  <c r="AD18" i="3"/>
  <c r="BH17" i="3"/>
  <c r="BE17" i="3"/>
  <c r="BB17" i="3"/>
  <c r="AY17" i="3"/>
  <c r="AV17" i="3"/>
  <c r="AS17" i="3"/>
  <c r="AP17" i="3"/>
  <c r="AM17" i="3"/>
  <c r="AJ17" i="3"/>
  <c r="AG17" i="3"/>
  <c r="AD17" i="3"/>
  <c r="Q17" i="3"/>
  <c r="I17" i="3"/>
  <c r="BH16" i="3"/>
  <c r="BE16" i="3"/>
  <c r="BB16" i="3"/>
  <c r="AY16" i="3"/>
  <c r="AV16" i="3"/>
  <c r="AS16" i="3"/>
  <c r="AP16" i="3"/>
  <c r="AM16" i="3"/>
  <c r="AJ16" i="3"/>
  <c r="AG16" i="3"/>
  <c r="AD16" i="3"/>
  <c r="Z16" i="3"/>
  <c r="W16" i="3"/>
  <c r="T16" i="3"/>
  <c r="Q16" i="3"/>
  <c r="N16" i="3"/>
  <c r="BH15" i="3"/>
  <c r="BE15" i="3"/>
  <c r="BB15" i="3"/>
  <c r="AY15" i="3"/>
  <c r="AV15" i="3"/>
  <c r="AS15" i="3"/>
  <c r="AP15" i="3"/>
  <c r="AM15" i="3"/>
  <c r="AJ15" i="3"/>
  <c r="AG15" i="3"/>
  <c r="AD15" i="3"/>
  <c r="BH14" i="3"/>
  <c r="BE14" i="3"/>
  <c r="BB14" i="3"/>
  <c r="AY14" i="3"/>
  <c r="AV14" i="3"/>
  <c r="AS14" i="3"/>
  <c r="AP14" i="3"/>
  <c r="AM14" i="3"/>
  <c r="AJ14" i="3"/>
  <c r="AG14" i="3"/>
  <c r="AD14" i="3"/>
  <c r="BH13" i="3"/>
  <c r="BE13" i="3"/>
  <c r="BB13" i="3"/>
  <c r="AY13" i="3"/>
  <c r="AV13" i="3"/>
  <c r="AS13" i="3"/>
  <c r="AP13" i="3"/>
  <c r="AM13" i="3"/>
  <c r="AJ13" i="3"/>
  <c r="AG13" i="3"/>
  <c r="AD13" i="3"/>
  <c r="BH12" i="3"/>
  <c r="BE12" i="3"/>
  <c r="BB12" i="3"/>
  <c r="AY12" i="3"/>
  <c r="AV12" i="3"/>
  <c r="AS12" i="3"/>
  <c r="AP12" i="3"/>
  <c r="AM12" i="3"/>
  <c r="AJ12" i="3"/>
  <c r="AG12" i="3"/>
  <c r="AD12" i="3"/>
  <c r="BH11" i="3"/>
  <c r="BE11" i="3"/>
  <c r="BB11" i="3"/>
  <c r="AY11" i="3"/>
  <c r="AV11" i="3"/>
  <c r="AS11" i="3"/>
  <c r="AP11" i="3"/>
  <c r="AM11" i="3"/>
  <c r="AJ11" i="3"/>
  <c r="AG11" i="3"/>
  <c r="AD11" i="3"/>
  <c r="BH10" i="3"/>
  <c r="BE10" i="3"/>
  <c r="BB10" i="3"/>
  <c r="AY10" i="3"/>
  <c r="AV10" i="3"/>
  <c r="AS10" i="3"/>
  <c r="AP10" i="3"/>
  <c r="AM10" i="3"/>
  <c r="AJ10" i="3"/>
  <c r="AG10" i="3"/>
  <c r="AD10" i="3"/>
  <c r="BH9" i="3"/>
  <c r="BE9" i="3"/>
  <c r="BB9" i="3"/>
  <c r="AY9" i="3"/>
  <c r="AV9" i="3"/>
  <c r="AS9" i="3"/>
  <c r="AP9" i="3"/>
  <c r="AM9" i="3"/>
  <c r="AJ9" i="3"/>
  <c r="AG9" i="3"/>
  <c r="AD9" i="3"/>
  <c r="BH8" i="3"/>
  <c r="BE8" i="3"/>
  <c r="BB8" i="3"/>
  <c r="AY8" i="3"/>
  <c r="AV8" i="3"/>
  <c r="AS8" i="3"/>
  <c r="AP8" i="3"/>
  <c r="AM8" i="3"/>
  <c r="AJ8" i="3"/>
  <c r="AG8" i="3"/>
  <c r="AD8" i="3"/>
  <c r="BH7" i="3"/>
  <c r="BE7" i="3"/>
  <c r="BB7" i="3"/>
  <c r="AY7" i="3"/>
  <c r="AV7" i="3"/>
  <c r="AS7" i="3"/>
  <c r="AP7" i="3"/>
  <c r="AM7" i="3"/>
  <c r="AJ7" i="3"/>
  <c r="AG7" i="3"/>
  <c r="AD7" i="3"/>
  <c r="BH6" i="3"/>
  <c r="BE6" i="3"/>
  <c r="BB6" i="3"/>
  <c r="AY6" i="3"/>
  <c r="AV6" i="3"/>
  <c r="AS6" i="3"/>
  <c r="AP6" i="3"/>
  <c r="AM6" i="3"/>
  <c r="AJ6" i="3"/>
  <c r="AG6" i="3"/>
  <c r="AD6" i="3"/>
  <c r="K6" i="3"/>
  <c r="BH5" i="3"/>
  <c r="BE5" i="3"/>
  <c r="BB5" i="3"/>
  <c r="AY5" i="3"/>
  <c r="AV5" i="3"/>
  <c r="AS5" i="3"/>
  <c r="AP5" i="3"/>
  <c r="AM5" i="3"/>
  <c r="AJ5" i="3"/>
  <c r="AG5" i="3"/>
  <c r="AD5" i="3"/>
  <c r="BH4" i="3"/>
  <c r="BE4" i="3"/>
  <c r="BB4" i="3"/>
  <c r="AY4" i="3"/>
  <c r="AV4" i="3"/>
  <c r="AS4" i="3"/>
  <c r="AP4" i="3"/>
  <c r="AM4" i="3"/>
  <c r="AJ4" i="3"/>
  <c r="AG4" i="3"/>
  <c r="AD4" i="3"/>
  <c r="BH3" i="3"/>
  <c r="BE3" i="3"/>
  <c r="BB3" i="3"/>
  <c r="AY3" i="3"/>
  <c r="AV3" i="3"/>
  <c r="AS3" i="3"/>
  <c r="AP3" i="3"/>
  <c r="AM3" i="3"/>
  <c r="AJ3" i="3"/>
  <c r="AG3" i="3"/>
  <c r="AD3" i="3"/>
  <c r="BH2" i="3"/>
  <c r="BE2" i="3"/>
  <c r="BB2" i="3"/>
  <c r="AY2" i="3"/>
  <c r="AV2" i="3"/>
  <c r="AS2" i="3"/>
  <c r="AP2" i="3"/>
  <c r="AM2" i="3"/>
  <c r="AJ2" i="3"/>
  <c r="AG2" i="3"/>
  <c r="AD2" i="3"/>
  <c r="A100" i="3" l="1"/>
  <c r="Z17" i="3" s="1"/>
  <c r="AC101" i="3"/>
  <c r="K12" i="3" s="1"/>
  <c r="T101" i="3"/>
  <c r="T10" i="3" s="1"/>
  <c r="W101" i="3"/>
  <c r="W10" i="3" s="1"/>
  <c r="Z101" i="3"/>
  <c r="Z10" i="3" s="1"/>
  <c r="N101" i="3"/>
  <c r="N10" i="3" s="1"/>
  <c r="AD101" i="3"/>
  <c r="N12" i="3" s="1"/>
  <c r="AF101" i="3"/>
  <c r="T12" i="3" s="1"/>
  <c r="Q101" i="3"/>
  <c r="Q10" i="3" s="1"/>
  <c r="AE101" i="3"/>
  <c r="Q12" i="3" s="1"/>
  <c r="AG101" i="3"/>
  <c r="W12" i="3" s="1"/>
  <c r="AH101" i="3"/>
  <c r="Z12" i="3" s="1"/>
  <c r="K101" i="3"/>
  <c r="K10" i="3" s="1"/>
  <c r="Q16" i="2"/>
  <c r="T16" i="2"/>
  <c r="W16" i="2"/>
  <c r="Z16" i="2"/>
  <c r="N16" i="2"/>
  <c r="A121" i="2"/>
  <c r="A122" i="2"/>
  <c r="A123" i="2"/>
  <c r="A124" i="2"/>
  <c r="A125" i="2"/>
  <c r="Q17" i="2"/>
  <c r="I17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03" i="2"/>
  <c r="A104" i="2"/>
  <c r="A105" i="2"/>
  <c r="A106" i="2"/>
  <c r="A107" i="2"/>
  <c r="A108" i="2"/>
  <c r="A102" i="2"/>
  <c r="A101" i="2"/>
  <c r="AM35" i="2"/>
  <c r="AM34" i="2"/>
  <c r="AM33" i="2"/>
  <c r="AM32" i="2"/>
  <c r="AM31" i="2"/>
  <c r="AM30" i="2"/>
  <c r="AM29" i="2"/>
  <c r="AM28" i="2"/>
  <c r="AM27" i="2"/>
  <c r="AM26" i="2"/>
  <c r="AM25" i="2"/>
  <c r="AM24" i="2"/>
  <c r="AM23" i="2"/>
  <c r="AM22" i="2"/>
  <c r="AM21" i="2"/>
  <c r="AM20" i="2"/>
  <c r="AM19" i="2"/>
  <c r="AM18" i="2"/>
  <c r="AM17" i="2"/>
  <c r="AM16" i="2"/>
  <c r="AM15" i="2"/>
  <c r="AM14" i="2"/>
  <c r="AM13" i="2"/>
  <c r="AM12" i="2"/>
  <c r="AM11" i="2"/>
  <c r="AM10" i="2"/>
  <c r="AM9" i="2"/>
  <c r="AM8" i="2"/>
  <c r="AM7" i="2"/>
  <c r="AM6" i="2"/>
  <c r="AM5" i="2"/>
  <c r="AM4" i="2"/>
  <c r="AM3" i="2"/>
  <c r="AM2" i="2"/>
  <c r="AP38" i="2"/>
  <c r="AP37" i="2"/>
  <c r="AP36" i="2"/>
  <c r="AP35" i="2"/>
  <c r="AP34" i="2"/>
  <c r="AP33" i="2"/>
  <c r="AP32" i="2"/>
  <c r="AP31" i="2"/>
  <c r="AP30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P10" i="2"/>
  <c r="AP9" i="2"/>
  <c r="AP8" i="2"/>
  <c r="AP7" i="2"/>
  <c r="AP6" i="2"/>
  <c r="AP5" i="2"/>
  <c r="AP4" i="2"/>
  <c r="AP3" i="2"/>
  <c r="AP2" i="2"/>
  <c r="BH3" i="2"/>
  <c r="BH4" i="2"/>
  <c r="BH5" i="2"/>
  <c r="BH6" i="2"/>
  <c r="BH7" i="2"/>
  <c r="BH8" i="2"/>
  <c r="BH9" i="2"/>
  <c r="BH10" i="2"/>
  <c r="BH11" i="2"/>
  <c r="BH12" i="2"/>
  <c r="BH13" i="2"/>
  <c r="BH14" i="2"/>
  <c r="BH15" i="2"/>
  <c r="BH16" i="2"/>
  <c r="BH17" i="2"/>
  <c r="BH18" i="2"/>
  <c r="BH19" i="2"/>
  <c r="BH20" i="2"/>
  <c r="BH21" i="2"/>
  <c r="BH22" i="2"/>
  <c r="BH23" i="2"/>
  <c r="BH24" i="2"/>
  <c r="BH25" i="2"/>
  <c r="BH26" i="2"/>
  <c r="BH27" i="2"/>
  <c r="BH28" i="2"/>
  <c r="BH29" i="2"/>
  <c r="BH30" i="2"/>
  <c r="BH31" i="2"/>
  <c r="BH32" i="2"/>
  <c r="BH33" i="2"/>
  <c r="BH34" i="2"/>
  <c r="BH35" i="2"/>
  <c r="BH36" i="2"/>
  <c r="BH37" i="2"/>
  <c r="BH38" i="2"/>
  <c r="BH39" i="2"/>
  <c r="BH40" i="2"/>
  <c r="BH41" i="2"/>
  <c r="BH42" i="2"/>
  <c r="BH43" i="2"/>
  <c r="BH44" i="2"/>
  <c r="BH45" i="2"/>
  <c r="BH46" i="2"/>
  <c r="BH47" i="2"/>
  <c r="BH48" i="2"/>
  <c r="BE3" i="2"/>
  <c r="BE4" i="2"/>
  <c r="BE5" i="2"/>
  <c r="BE6" i="2"/>
  <c r="BE7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E22" i="2"/>
  <c r="BE23" i="2"/>
  <c r="BE24" i="2"/>
  <c r="BE25" i="2"/>
  <c r="BE26" i="2"/>
  <c r="BE27" i="2"/>
  <c r="BE28" i="2"/>
  <c r="BE29" i="2"/>
  <c r="BE30" i="2"/>
  <c r="BE31" i="2"/>
  <c r="BE32" i="2"/>
  <c r="BE33" i="2"/>
  <c r="BE34" i="2"/>
  <c r="BE35" i="2"/>
  <c r="BE36" i="2"/>
  <c r="BE37" i="2"/>
  <c r="BE38" i="2"/>
  <c r="BE39" i="2"/>
  <c r="BE40" i="2"/>
  <c r="BE41" i="2"/>
  <c r="BE42" i="2"/>
  <c r="BE43" i="2"/>
  <c r="BE44" i="2"/>
  <c r="BE45" i="2"/>
  <c r="BE46" i="2"/>
  <c r="BE47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AY3" i="2"/>
  <c r="AY4" i="2"/>
  <c r="AY5" i="2"/>
  <c r="AY6" i="2"/>
  <c r="AY7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BH2" i="2"/>
  <c r="BE2" i="2"/>
  <c r="BB2" i="2"/>
  <c r="AY2" i="2"/>
  <c r="AV3" i="2"/>
  <c r="AV4" i="2"/>
  <c r="AV5" i="2"/>
  <c r="AV6" i="2"/>
  <c r="AV7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V22" i="2"/>
  <c r="AV23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V36" i="2"/>
  <c r="AV37" i="2"/>
  <c r="AV38" i="2"/>
  <c r="AV39" i="2"/>
  <c r="AV40" i="2"/>
  <c r="AV41" i="2"/>
  <c r="AV42" i="2"/>
  <c r="AV2" i="2"/>
  <c r="AS3" i="2"/>
  <c r="AS4" i="2"/>
  <c r="AS5" i="2"/>
  <c r="AS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2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2" i="2"/>
  <c r="AG2" i="2"/>
  <c r="AG3" i="2"/>
  <c r="AG4" i="2"/>
  <c r="AG5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3" i="2"/>
  <c r="AG24" i="2"/>
  <c r="AG25" i="2"/>
  <c r="AG26" i="2"/>
  <c r="AG27" i="2"/>
  <c r="AG28" i="2"/>
  <c r="AG29" i="2"/>
  <c r="AG30" i="2"/>
  <c r="AD2" i="2"/>
  <c r="A100" i="2" l="1"/>
  <c r="Z17" i="2" s="1"/>
  <c r="AG101" i="2"/>
  <c r="W12" i="2" s="1"/>
  <c r="AH101" i="2"/>
  <c r="Z12" i="2" s="1"/>
  <c r="AF101" i="2"/>
  <c r="T12" i="2" s="1"/>
  <c r="AE101" i="2"/>
  <c r="Q12" i="2" s="1"/>
  <c r="AD101" i="2"/>
  <c r="AC101" i="2"/>
  <c r="K12" i="2" s="1"/>
  <c r="Z101" i="2"/>
  <c r="W101" i="2"/>
  <c r="T101" i="2"/>
  <c r="Q101" i="2"/>
  <c r="N12" i="2" l="1"/>
  <c r="Z10" i="2"/>
  <c r="W10" i="2"/>
  <c r="AD3" i="2" l="1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3" i="2"/>
  <c r="AD24" i="2"/>
  <c r="AD25" i="2"/>
  <c r="AD26" i="2"/>
  <c r="AD27" i="2"/>
  <c r="K101" i="2" l="1"/>
  <c r="K10" i="2" s="1"/>
  <c r="T10" i="2"/>
  <c r="Q10" i="2"/>
  <c r="N101" i="2"/>
  <c r="N10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 Kratz</author>
  </authors>
  <commentList>
    <comment ref="F5" authorId="0" shapeId="0" xr:uid="{00000000-0006-0000-0500-000001000000}">
      <text>
        <r>
          <rPr>
            <sz val="9"/>
            <color indexed="81"/>
            <rFont val="Tahoma"/>
            <family val="2"/>
          </rPr>
          <t>6 cases de D5 à I5
6 chiffres de 1 à 14
pour un total de 27</t>
        </r>
      </text>
    </comment>
    <comment ref="J5" authorId="0" shapeId="0" xr:uid="{00000000-0006-0000-0500-000002000000}">
      <text>
        <r>
          <rPr>
            <sz val="9"/>
            <color indexed="81"/>
            <rFont val="Tahoma"/>
            <family val="2"/>
          </rPr>
          <t>Total de D5 à I5 = 27</t>
        </r>
      </text>
    </comment>
    <comment ref="J22" authorId="0" shapeId="0" xr:uid="{00000000-0006-0000-0500-000003000000}">
      <text>
        <r>
          <rPr>
            <sz val="9"/>
            <color indexed="81"/>
            <rFont val="Tahoma"/>
            <family val="2"/>
          </rPr>
          <t>De J6 à J69, doit comporter au moins 1 chiffre de chaque entre 1 et 25.
Si le total d'une ligne est supérieur à 25, on enlève 26 à ce nombre</t>
        </r>
      </text>
    </comment>
  </commentList>
</comments>
</file>

<file path=xl/sharedStrings.xml><?xml version="1.0" encoding="utf-8"?>
<sst xmlns="http://schemas.openxmlformats.org/spreadsheetml/2006/main" count="2883" uniqueCount="143">
  <si>
    <t>WHEEL LABELING SETUP</t>
  </si>
  <si>
    <t>P</t>
  </si>
  <si>
    <t>ADVANCING BAR SELECTION</t>
  </si>
  <si>
    <t>TYPE OF BAR USED</t>
  </si>
  <si>
    <t>X</t>
  </si>
  <si>
    <t>USE ADVANCE BAR:</t>
  </si>
  <si>
    <t>HOLD PIN POS:</t>
  </si>
  <si>
    <t>SPACE LETTER: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</si>
  <si>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</si>
  <si>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</si>
  <si>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</si>
  <si>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</si>
  <si>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</si>
  <si>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</si>
  <si>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</si>
  <si>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</si>
  <si>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</si>
  <si>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</si>
  <si>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</si>
  <si>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</si>
  <si>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</si>
  <si>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</si>
  <si>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</si>
  <si>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</si>
  <si>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</si>
  <si>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</si>
  <si>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</si>
  <si>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</si>
  <si>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</si>
  <si>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</si>
  <si>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</si>
  <si>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</si>
  <si>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06</t>
  </si>
  <si>
    <t>08</t>
  </si>
  <si>
    <t>12</t>
  </si>
  <si>
    <t>19</t>
  </si>
  <si>
    <t>25</t>
  </si>
  <si>
    <t>31</t>
  </si>
  <si>
    <t>02</t>
  </si>
  <si>
    <t>04</t>
  </si>
  <si>
    <t>10</t>
  </si>
  <si>
    <t>14</t>
  </si>
  <si>
    <t>16</t>
  </si>
  <si>
    <t>18</t>
  </si>
  <si>
    <t>20</t>
  </si>
  <si>
    <t>22</t>
  </si>
  <si>
    <t>24</t>
  </si>
  <si>
    <t>26</t>
  </si>
  <si>
    <t>28</t>
  </si>
  <si>
    <t>30</t>
  </si>
  <si>
    <t>32</t>
  </si>
  <si>
    <t>34</t>
  </si>
  <si>
    <t>25 / 26</t>
  </si>
  <si>
    <t>RANDOM</t>
  </si>
  <si>
    <t>07</t>
  </si>
  <si>
    <t>42</t>
  </si>
  <si>
    <t>44</t>
  </si>
  <si>
    <t>35</t>
  </si>
  <si>
    <t>47</t>
  </si>
  <si>
    <t>09</t>
  </si>
  <si>
    <t>17</t>
  </si>
  <si>
    <t>27</t>
  </si>
  <si>
    <t>37</t>
  </si>
  <si>
    <t>36</t>
  </si>
  <si>
    <t>38</t>
  </si>
  <si>
    <t>03</t>
  </si>
  <si>
    <t>11</t>
  </si>
  <si>
    <t>33</t>
  </si>
  <si>
    <t>39</t>
  </si>
  <si>
    <t>41</t>
  </si>
  <si>
    <t>SPACE LETTER</t>
  </si>
  <si>
    <t>40</t>
  </si>
  <si>
    <t>05</t>
  </si>
  <si>
    <t>13</t>
  </si>
  <si>
    <t>15</t>
  </si>
  <si>
    <t>23</t>
  </si>
  <si>
    <t>43</t>
  </si>
  <si>
    <t>21</t>
  </si>
  <si>
    <t>46</t>
  </si>
  <si>
    <t>29</t>
  </si>
  <si>
    <t>45</t>
  </si>
  <si>
    <t>01</t>
  </si>
  <si>
    <t>HAGELIN BC-52
CODEBOOK GENERATOR</t>
  </si>
  <si>
    <t>&lt;-- RANDOM</t>
  </si>
  <si>
    <t>DESTROY AFTER USE</t>
  </si>
  <si>
    <t>RANDOM --&gt;</t>
  </si>
  <si>
    <t>C-52 MACHINE CONFIGURATION</t>
  </si>
  <si>
    <t>C-52 LUGS CONFIGURATION</t>
  </si>
  <si>
    <t>C-52 WHEELS CONFIGURATION</t>
  </si>
  <si>
    <t>CX-52 MACHINE CONFIGURATION</t>
  </si>
  <si>
    <t>CX-52 WHEELS CONFIGURATION</t>
  </si>
  <si>
    <t>CX-52 LUGS CONFIGURATION</t>
  </si>
  <si>
    <t>47-1</t>
  </si>
  <si>
    <t>47-2</t>
  </si>
  <si>
    <t>47-3</t>
  </si>
  <si>
    <t>47-4</t>
  </si>
  <si>
    <t>47-5</t>
  </si>
  <si>
    <t>47-6</t>
  </si>
  <si>
    <t>LUGS ON DRUM BARS
STARTING BAR 6</t>
  </si>
  <si>
    <t>MESSAGE KEY AND TRIGRAM:</t>
  </si>
  <si>
    <t>http://users.telenet.be/d.rijmenants/</t>
  </si>
  <si>
    <t>For use with Dirk Rijmenants's BC-52 simulator</t>
  </si>
  <si>
    <t>MESSAGE KEY</t>
  </si>
  <si>
    <r>
      <rPr>
        <sz val="16"/>
        <color theme="1"/>
        <rFont val="Courier New"/>
        <family val="3"/>
      </rPr>
      <t>HAGELIN BC-52</t>
    </r>
    <r>
      <rPr>
        <sz val="13"/>
        <color theme="1"/>
        <rFont val="Courier New"/>
        <family val="3"/>
      </rPr>
      <t xml:space="preserve">
C-52 / CX-52</t>
    </r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</si>
  <si>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</si>
  <si>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</si>
  <si>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</si>
  <si>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</si>
  <si>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</si>
  <si>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</si>
  <si>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</si>
  <si>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</si>
  <si>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</si>
  <si>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November</t>
  </si>
  <si>
    <t>December</t>
  </si>
  <si>
    <r>
      <t>THE LAST LETTER</t>
    </r>
    <r>
      <rPr>
        <sz val="12"/>
        <color theme="1"/>
        <rFont val="Courier New"/>
        <family val="3"/>
      </rPr>
      <t xml:space="preserve"> IS THE OFFSET LETTER</t>
    </r>
  </si>
  <si>
    <t xml:space="preserve">        alors continuer le calcul pour trouver une combinaison qui fonctionne</t>
  </si>
  <si>
    <r>
      <rPr>
        <b/>
        <u/>
        <sz val="11"/>
        <color theme="1"/>
        <rFont val="Calibri"/>
        <family val="2"/>
        <scheme val="minor"/>
      </rPr>
      <t>ET :</t>
    </r>
    <r>
      <rPr>
        <sz val="11"/>
        <color theme="1"/>
        <rFont val="Calibri"/>
        <family val="2"/>
        <scheme val="minor"/>
      </rPr>
      <t xml:space="preserve"> Si J5 différent que 27 </t>
    </r>
    <r>
      <rPr>
        <u/>
        <sz val="11"/>
        <color theme="1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si dans J6-J69 il n'y a pas au moins chaque chiffre entre 1 et 25,</t>
    </r>
  </si>
  <si>
    <t xml:space="preserve">         au minimum chaque chiffre entre 1 et 25.</t>
  </si>
  <si>
    <t xml:space="preserve">         En fonction des 6 cases de 1 à 14 et du total de 27, s'assurer que dans cette colonne il y ait </t>
  </si>
  <si>
    <r>
      <rPr>
        <b/>
        <u/>
        <sz val="11"/>
        <color theme="1"/>
        <rFont val="Calibri"/>
        <family val="2"/>
        <scheme val="minor"/>
      </rPr>
      <t>COLONNE J6 à J69 :</t>
    </r>
    <r>
      <rPr>
        <sz val="11"/>
        <color theme="1"/>
        <rFont val="Calibri"/>
        <family val="2"/>
        <scheme val="minor"/>
      </rPr>
      <t xml:space="preserve"> Uniquement des chiffres entre 1 et 25. Si total de la ligne supérieur à 25, on enlève 26 à ce chiffre.</t>
    </r>
  </si>
  <si>
    <r>
      <rPr>
        <b/>
        <u/>
        <sz val="11"/>
        <color theme="1"/>
        <rFont val="Calibri"/>
        <family val="2"/>
        <scheme val="minor"/>
      </rPr>
      <t>LIGNE 4 :</t>
    </r>
    <r>
      <rPr>
        <sz val="11"/>
        <color theme="1"/>
        <rFont val="Calibri"/>
        <family val="2"/>
        <scheme val="minor"/>
      </rPr>
      <t xml:space="preserve"> 6 cases avec chiffres aléatoires entre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pour un total de </t>
    </r>
    <r>
      <rPr>
        <b/>
        <sz val="11"/>
        <color theme="1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en case </t>
    </r>
    <r>
      <rPr>
        <b/>
        <sz val="11"/>
        <color theme="1"/>
        <rFont val="Calibri"/>
        <family val="2"/>
        <scheme val="minor"/>
      </rPr>
      <t>J5</t>
    </r>
  </si>
  <si>
    <t xml:space="preserve">  Ver.1.0 - NOV 2019</t>
  </si>
  <si>
    <t>VBA programming by Baboutz</t>
  </si>
  <si>
    <t>https://forum.excel-pratique.com</t>
  </si>
  <si>
    <t>TOP SECRET CRYPTO</t>
  </si>
  <si>
    <t>SECRET CRYPTO</t>
  </si>
  <si>
    <t>CONFIDENTIAL CRYPTO</t>
  </si>
  <si>
    <t>RESTRICTED CRYPTO</t>
  </si>
  <si>
    <t>SELECT CLASSIFICATION</t>
  </si>
  <si>
    <t>Designed by Alexair</t>
  </si>
  <si>
    <t>SELECT DATE</t>
  </si>
  <si>
    <t>C-52 MONTHLY CONFIGURATION</t>
  </si>
  <si>
    <t>CX-52</t>
  </si>
  <si>
    <t>C-52</t>
  </si>
  <si>
    <t>C-52 &amp; CX-52</t>
  </si>
  <si>
    <t>C-52 DAILY KEY</t>
  </si>
  <si>
    <t>MESSAGE KEY AND TRIGRAM</t>
  </si>
  <si>
    <t>THE LAST LETTER IS THE OFFSET LETTER</t>
  </si>
  <si>
    <t>HAGELIN C-52
CODEBOOK</t>
  </si>
  <si>
    <t>HAGELIN CX-52
CODEBOOK</t>
  </si>
  <si>
    <t>HAGELIN BC-52
CODEBOOK</t>
  </si>
  <si>
    <t>CX-52 DAILY KEY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</si>
</sst>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0"/>
    <numFmt numFmtId="165" formatCode="[$-409]d\-mmm\-yy;@"/>
    <numFmt numFmtId="166" formatCode="00"/>
  </numFmts>
  <fonts count="38" x14ac:knownFonts="1">
    <font>
      <sz val="11"/>
      <color theme="1"/>
      <name val="Calibri"/>
      <family val="2"/>
      <scheme val="minor"/>
    </font>
    <font>
      <b/>
      <sz val="13"/>
      <color theme="1"/>
      <name val="Courier New"/>
      <family val="3"/>
    </font>
    <font>
      <sz val="13"/>
      <color theme="1"/>
      <name val="Courier New"/>
      <family val="3"/>
    </font>
    <font>
      <sz val="11"/>
      <color theme="1"/>
      <name val="Courier New"/>
      <family val="3"/>
    </font>
    <font>
      <b/>
      <sz val="20"/>
      <color theme="1"/>
      <name val="Courier New"/>
      <family val="3"/>
    </font>
    <font>
      <b/>
      <sz val="28"/>
      <color theme="1"/>
      <name val="Courier New"/>
      <family val="3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3"/>
      <color theme="1"/>
      <name val="Calibri"/>
      <family val="2"/>
      <scheme val="minor"/>
    </font>
    <font>
      <sz val="26"/>
      <color theme="1"/>
      <name val="Courier New"/>
      <family val="3"/>
    </font>
    <font>
      <sz val="16"/>
      <color theme="1"/>
      <name val="Courier New"/>
      <family val="3"/>
    </font>
    <font>
      <b/>
      <sz val="14"/>
      <color theme="1"/>
      <name val="Courier New"/>
      <family val="3"/>
    </font>
    <font>
      <u/>
      <sz val="11"/>
      <color theme="10"/>
      <name val="Calibri"/>
      <family val="2"/>
      <scheme val="minor"/>
    </font>
    <font>
      <b/>
      <sz val="13"/>
      <color rgb="FF000000"/>
      <name val="Courier New"/>
      <family val="3"/>
    </font>
    <font>
      <sz val="14"/>
      <color theme="1"/>
      <name val="Calibri"/>
      <family val="2"/>
      <scheme val="minor"/>
    </font>
    <font>
      <sz val="20"/>
      <color theme="1"/>
      <name val="Courier New"/>
      <family val="3"/>
    </font>
    <font>
      <sz val="12"/>
      <color theme="1"/>
      <name val="Courier New"/>
      <family val="3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6"/>
      <color rgb="FF000000"/>
      <name val="Courier New"/>
      <family val="3"/>
    </font>
    <font>
      <sz val="13"/>
      <color rgb="FF000000"/>
      <name val="Courier New"/>
      <family val="3"/>
    </font>
    <font>
      <sz val="16"/>
      <color theme="1"/>
      <name val="Calibri"/>
      <family val="2"/>
      <scheme val="minor"/>
    </font>
    <font>
      <sz val="11"/>
      <color rgb="FFFF7C80"/>
      <name val="Calibri"/>
      <family val="2"/>
      <scheme val="minor"/>
    </font>
    <font>
      <sz val="11"/>
      <name val="Calibri"/>
      <family val="2"/>
      <scheme val="minor"/>
    </font>
    <font>
      <sz val="11"/>
      <color rgb="FFFF7C80"/>
      <name val="Courier New"/>
      <family val="3"/>
    </font>
    <font>
      <sz val="13"/>
      <color rgb="FFFF7C80"/>
      <name val="Calibri"/>
      <family val="2"/>
      <scheme val="minor"/>
    </font>
    <font>
      <sz val="16"/>
      <name val="Courier New"/>
      <family val="3"/>
    </font>
    <font>
      <sz val="13"/>
      <name val="Courier New"/>
      <family val="3"/>
    </font>
    <font>
      <sz val="13"/>
      <name val="Calibri"/>
      <family val="2"/>
      <scheme val="minor"/>
    </font>
    <font>
      <sz val="11"/>
      <name val="Courier New"/>
      <family val="3"/>
    </font>
    <font>
      <sz val="11"/>
      <color rgb="FFFFFF00"/>
      <name val="Courier New"/>
      <family val="3"/>
    </font>
    <font>
      <sz val="13"/>
      <color theme="1"/>
      <name val="Calibri"/>
      <family val="2"/>
    </font>
    <font>
      <sz val="13"/>
      <color rgb="FFFF7C80"/>
      <name val="Courier New"/>
      <family val="3"/>
    </font>
    <font>
      <b/>
      <sz val="20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FFEB9C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3" borderId="0" applyNumberFormat="0" applyBorder="0" applyAlignment="0" applyProtection="0"/>
    <xf numFmtId="0" fontId="13" fillId="0" borderId="0" applyNumberFormat="0" applyFill="0" applyBorder="0" applyAlignment="0" applyProtection="0"/>
  </cellStyleXfs>
  <cellXfs count="29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3" fillId="2" borderId="0" xfId="0" applyFont="1" applyFill="1"/>
    <xf numFmtId="49" fontId="0" fillId="2" borderId="0" xfId="0" applyNumberFormat="1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7" fillId="2" borderId="0" xfId="1" applyNumberFormat="1" applyFont="1" applyFill="1" applyAlignment="1">
      <alignment horizontal="center" vertical="center"/>
    </xf>
    <xf numFmtId="20" fontId="0" fillId="2" borderId="0" xfId="0" applyNumberFormat="1" applyFill="1"/>
    <xf numFmtId="49" fontId="2" fillId="2" borderId="0" xfId="0" applyNumberFormat="1" applyFont="1" applyFill="1" applyBorder="1" applyAlignment="1">
      <alignment horizontal="center" vertical="center"/>
    </xf>
    <xf numFmtId="49" fontId="9" fillId="2" borderId="0" xfId="0" applyNumberFormat="1" applyFont="1" applyFill="1"/>
    <xf numFmtId="0" fontId="9" fillId="2" borderId="0" xfId="0" applyFont="1" applyFill="1"/>
    <xf numFmtId="0" fontId="1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right" vertical="center"/>
    </xf>
    <xf numFmtId="0" fontId="1" fillId="2" borderId="8" xfId="0" applyFont="1" applyFill="1" applyBorder="1" applyAlignment="1">
      <alignment horizontal="center" vertical="center"/>
    </xf>
    <xf numFmtId="0" fontId="3" fillId="2" borderId="0" xfId="0" applyFont="1" applyFill="1" applyAlignment="1"/>
    <xf numFmtId="0" fontId="3" fillId="2" borderId="0" xfId="0" applyFont="1" applyFill="1" applyAlignment="1">
      <alignment horizontal="center"/>
    </xf>
    <xf numFmtId="0" fontId="4" fillId="2" borderId="0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49" fontId="2" fillId="2" borderId="0" xfId="0" applyNumberFormat="1" applyFont="1" applyFill="1"/>
    <xf numFmtId="49" fontId="2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2" borderId="4" xfId="0" applyFont="1" applyFill="1" applyBorder="1"/>
    <xf numFmtId="0" fontId="3" fillId="2" borderId="6" xfId="0" applyFont="1" applyFill="1" applyBorder="1"/>
    <xf numFmtId="0" fontId="0" fillId="2" borderId="4" xfId="0" applyFill="1" applyBorder="1" applyAlignment="1"/>
    <xf numFmtId="0" fontId="0" fillId="2" borderId="2" xfId="0" applyFill="1" applyBorder="1" applyAlignment="1"/>
    <xf numFmtId="0" fontId="3" fillId="2" borderId="2" xfId="0" applyFont="1" applyFill="1" applyBorder="1"/>
    <xf numFmtId="0" fontId="0" fillId="2" borderId="0" xfId="0" applyFill="1" applyBorder="1" applyAlignment="1"/>
    <xf numFmtId="0" fontId="3" fillId="2" borderId="4" xfId="0" applyFont="1" applyFill="1" applyBorder="1" applyAlignment="1"/>
    <xf numFmtId="0" fontId="3" fillId="2" borderId="0" xfId="0" applyFont="1" applyFill="1" applyBorder="1" applyAlignment="1"/>
    <xf numFmtId="0" fontId="3" fillId="2" borderId="0" xfId="0" applyFont="1" applyFill="1" applyBorder="1"/>
    <xf numFmtId="0" fontId="0" fillId="2" borderId="0" xfId="0" applyFill="1" applyBorder="1" applyAlignment="1">
      <alignment horizontal="center"/>
    </xf>
    <xf numFmtId="0" fontId="16" fillId="2" borderId="11" xfId="0" applyFont="1" applyFill="1" applyBorder="1" applyAlignment="1">
      <alignment horizontal="left"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/>
    <xf numFmtId="0" fontId="2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9" fillId="2" borderId="10" xfId="0" applyFont="1" applyFill="1" applyBorder="1"/>
    <xf numFmtId="0" fontId="9" fillId="2" borderId="11" xfId="0" applyFont="1" applyFill="1" applyBorder="1"/>
    <xf numFmtId="0" fontId="11" fillId="2" borderId="11" xfId="0" applyFont="1" applyFill="1" applyBorder="1" applyAlignment="1">
      <alignment horizontal="center" vertical="center"/>
    </xf>
    <xf numFmtId="0" fontId="24" fillId="2" borderId="11" xfId="0" applyFont="1" applyFill="1" applyBorder="1" applyAlignment="1">
      <alignment horizontal="center" vertical="center"/>
    </xf>
    <xf numFmtId="0" fontId="9" fillId="2" borderId="12" xfId="0" applyFont="1" applyFill="1" applyBorder="1"/>
    <xf numFmtId="0" fontId="25" fillId="2" borderId="0" xfId="0" applyFont="1" applyFill="1" applyBorder="1" applyAlignment="1">
      <alignment horizontal="center" vertical="center"/>
    </xf>
    <xf numFmtId="49" fontId="25" fillId="2" borderId="0" xfId="0" applyNumberFormat="1" applyFont="1" applyFill="1" applyBorder="1" applyAlignment="1">
      <alignment horizontal="center" vertical="center"/>
    </xf>
    <xf numFmtId="164" fontId="25" fillId="2" borderId="0" xfId="1" applyNumberFormat="1" applyFont="1" applyFill="1" applyBorder="1" applyAlignment="1">
      <alignment horizontal="center" vertical="center"/>
    </xf>
    <xf numFmtId="0" fontId="25" fillId="2" borderId="0" xfId="1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left"/>
    </xf>
    <xf numFmtId="0" fontId="27" fillId="2" borderId="0" xfId="0" applyFont="1" applyFill="1" applyBorder="1" applyAlignment="1">
      <alignment horizontal="center" vertical="center"/>
    </xf>
    <xf numFmtId="164" fontId="28" fillId="2" borderId="0" xfId="0" applyNumberFormat="1" applyFont="1" applyFill="1" applyBorder="1" applyAlignment="1">
      <alignment horizontal="center" vertical="center"/>
    </xf>
    <xf numFmtId="164" fontId="27" fillId="2" borderId="0" xfId="0" applyNumberFormat="1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/>
    </xf>
    <xf numFmtId="0" fontId="28" fillId="2" borderId="0" xfId="0" applyFont="1" applyFill="1" applyBorder="1" applyAlignment="1">
      <alignment horizontal="center"/>
    </xf>
    <xf numFmtId="0" fontId="28" fillId="2" borderId="0" xfId="0" applyFont="1" applyFill="1" applyBorder="1"/>
    <xf numFmtId="0" fontId="25" fillId="2" borderId="0" xfId="0" applyFont="1" applyFill="1" applyBorder="1"/>
    <xf numFmtId="0" fontId="30" fillId="2" borderId="0" xfId="0" applyFont="1" applyFill="1" applyBorder="1" applyAlignment="1">
      <alignment horizontal="center" vertical="center"/>
    </xf>
    <xf numFmtId="0" fontId="32" fillId="2" borderId="0" xfId="0" applyFont="1" applyFill="1"/>
    <xf numFmtId="0" fontId="15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right" vertical="center"/>
    </xf>
    <xf numFmtId="0" fontId="1" fillId="2" borderId="9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33" fillId="2" borderId="0" xfId="0" applyFont="1" applyFill="1"/>
    <xf numFmtId="0" fontId="34" fillId="2" borderId="0" xfId="0" applyFont="1" applyFill="1"/>
    <xf numFmtId="0" fontId="0" fillId="2" borderId="0" xfId="0" applyFill="1" applyBorder="1" applyAlignment="1"/>
    <xf numFmtId="0" fontId="11" fillId="2" borderId="11" xfId="0" applyFont="1" applyFill="1" applyBorder="1" applyAlignment="1">
      <alignment horizontal="center" vertical="center"/>
    </xf>
    <xf numFmtId="0" fontId="28" fillId="2" borderId="0" xfId="0" applyFont="1" applyFill="1"/>
    <xf numFmtId="0" fontId="35" fillId="2" borderId="0" xfId="0" applyFont="1" applyFill="1" applyBorder="1" applyAlignment="1">
      <alignment horizontal="left" vertical="center"/>
    </xf>
    <xf numFmtId="0" fontId="33" fillId="2" borderId="0" xfId="0" applyFont="1" applyFill="1" applyBorder="1"/>
    <xf numFmtId="0" fontId="0" fillId="2" borderId="0" xfId="0" applyFill="1" applyBorder="1"/>
    <xf numFmtId="0" fontId="4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64" fontId="25" fillId="2" borderId="0" xfId="1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ont="1" applyFill="1"/>
    <xf numFmtId="0" fontId="9" fillId="2" borderId="0" xfId="0" applyFont="1" applyFill="1" applyBorder="1"/>
    <xf numFmtId="0" fontId="3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/>
    </xf>
    <xf numFmtId="164" fontId="3" fillId="2" borderId="0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25" fillId="2" borderId="0" xfId="0" applyFont="1" applyFill="1"/>
    <xf numFmtId="0" fontId="27" fillId="2" borderId="0" xfId="0" applyFont="1" applyFill="1"/>
    <xf numFmtId="0" fontId="2" fillId="7" borderId="16" xfId="0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34" fillId="2" borderId="0" xfId="0" applyFont="1" applyFill="1" applyAlignment="1">
      <alignment horizontal="left" vertical="center"/>
    </xf>
    <xf numFmtId="0" fontId="34" fillId="0" borderId="0" xfId="0" applyFont="1" applyAlignment="1">
      <alignment horizontal="left" vertical="center"/>
    </xf>
    <xf numFmtId="0" fontId="34" fillId="0" borderId="0" xfId="0" applyFont="1" applyAlignment="1"/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2" borderId="0" xfId="2" applyFill="1" applyAlignment="1">
      <alignment horizontal="center" vertical="center"/>
    </xf>
    <xf numFmtId="0" fontId="0" fillId="0" borderId="0" xfId="0" applyAlignment="1"/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3" fillId="0" borderId="0" xfId="2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36" fillId="4" borderId="16" xfId="0" applyFont="1" applyFill="1" applyBorder="1" applyAlignment="1">
      <alignment horizontal="center" vertical="center"/>
    </xf>
    <xf numFmtId="0" fontId="36" fillId="4" borderId="1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7" borderId="10" xfId="0" applyFont="1" applyFill="1" applyBorder="1" applyAlignment="1" applyProtection="1">
      <alignment horizontal="center" vertical="center"/>
      <protection locked="0"/>
    </xf>
    <xf numFmtId="0" fontId="9" fillId="7" borderId="12" xfId="0" applyFont="1" applyFill="1" applyBorder="1" applyAlignment="1" applyProtection="1">
      <alignment horizontal="center" vertical="center"/>
      <protection locked="0"/>
    </xf>
    <xf numFmtId="0" fontId="2" fillId="7" borderId="16" xfId="0" applyFont="1" applyFill="1" applyBorder="1" applyAlignment="1">
      <alignment horizontal="center" vertical="center"/>
    </xf>
    <xf numFmtId="0" fontId="9" fillId="7" borderId="1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37" fillId="4" borderId="16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8" fillId="4" borderId="11" xfId="0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7" fillId="2" borderId="0" xfId="0" applyFont="1" applyFill="1" applyBorder="1" applyAlignment="1">
      <alignment horizontal="left" vertical="center"/>
    </xf>
    <xf numFmtId="0" fontId="27" fillId="0" borderId="0" xfId="0" applyFont="1" applyBorder="1" applyAlignment="1">
      <alignment horizontal="left"/>
    </xf>
    <xf numFmtId="0" fontId="25" fillId="2" borderId="0" xfId="0" applyFont="1" applyFill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64" fontId="25" fillId="2" borderId="0" xfId="1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/>
    <xf numFmtId="0" fontId="0" fillId="2" borderId="0" xfId="0" applyFill="1" applyBorder="1" applyAlignment="1"/>
    <xf numFmtId="0" fontId="11" fillId="2" borderId="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2" fillId="2" borderId="16" xfId="0" applyFont="1" applyFill="1" applyBorder="1" applyAlignment="1">
      <alignment horizontal="right" vertical="center"/>
    </xf>
    <xf numFmtId="0" fontId="0" fillId="2" borderId="16" xfId="0" applyFill="1" applyBorder="1" applyAlignment="1">
      <alignment horizontal="right" vertical="center"/>
    </xf>
    <xf numFmtId="0" fontId="0" fillId="2" borderId="10" xfId="0" applyFill="1" applyBorder="1" applyAlignment="1">
      <alignment horizontal="right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/>
    </xf>
    <xf numFmtId="0" fontId="10" fillId="2" borderId="14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vertical="center"/>
    </xf>
    <xf numFmtId="0" fontId="9" fillId="2" borderId="14" xfId="0" applyFont="1" applyFill="1" applyBorder="1" applyAlignment="1">
      <alignment horizontal="center"/>
    </xf>
    <xf numFmtId="0" fontId="11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 wrapText="1"/>
    </xf>
    <xf numFmtId="0" fontId="0" fillId="2" borderId="4" xfId="0" applyFill="1" applyBorder="1" applyAlignment="1" applyProtection="1"/>
    <xf numFmtId="0" fontId="0" fillId="2" borderId="5" xfId="0" applyFill="1" applyBorder="1" applyAlignment="1" applyProtection="1"/>
    <xf numFmtId="0" fontId="0" fillId="2" borderId="7" xfId="0" applyFill="1" applyBorder="1" applyAlignment="1" applyProtection="1"/>
    <xf numFmtId="0" fontId="0" fillId="2" borderId="8" xfId="0" applyFill="1" applyBorder="1" applyAlignment="1" applyProtection="1"/>
    <xf numFmtId="0" fontId="0" fillId="2" borderId="9" xfId="0" applyFill="1" applyBorder="1" applyAlignment="1" applyProtection="1"/>
    <xf numFmtId="0" fontId="35" fillId="2" borderId="0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/>
    </xf>
    <xf numFmtId="0" fontId="25" fillId="2" borderId="0" xfId="0" applyFont="1" applyFill="1" applyBorder="1" applyAlignment="1">
      <alignment horizontal="center"/>
    </xf>
    <xf numFmtId="165" fontId="2" fillId="2" borderId="3" xfId="0" quotePrefix="1" applyNumberFormat="1" applyFont="1" applyFill="1" applyBorder="1" applyAlignment="1">
      <alignment horizontal="center" vertical="center"/>
    </xf>
    <xf numFmtId="165" fontId="0" fillId="2" borderId="5" xfId="0" applyNumberForma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right" vertical="center"/>
    </xf>
    <xf numFmtId="0" fontId="0" fillId="2" borderId="14" xfId="0" applyFill="1" applyBorder="1" applyAlignment="1">
      <alignment horizontal="right" vertical="center"/>
    </xf>
    <xf numFmtId="49" fontId="2" fillId="2" borderId="16" xfId="0" applyNumberFormat="1" applyFont="1" applyFill="1" applyBorder="1" applyAlignment="1">
      <alignment horizontal="right" vertical="center"/>
    </xf>
    <xf numFmtId="49" fontId="0" fillId="2" borderId="16" xfId="0" applyNumberFormat="1" applyFill="1" applyBorder="1" applyAlignment="1">
      <alignment horizontal="right" vertical="center"/>
    </xf>
    <xf numFmtId="49" fontId="0" fillId="2" borderId="10" xfId="0" applyNumberFormat="1" applyFill="1" applyBorder="1" applyAlignment="1">
      <alignment horizontal="right" vertical="center"/>
    </xf>
    <xf numFmtId="49" fontId="2" fillId="2" borderId="12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left" vertical="center"/>
    </xf>
    <xf numFmtId="0" fontId="11" fillId="2" borderId="11" xfId="0" applyFont="1" applyFill="1" applyBorder="1" applyAlignment="1">
      <alignment horizontal="center"/>
    </xf>
    <xf numFmtId="0" fontId="24" fillId="2" borderId="11" xfId="0" applyFont="1" applyFill="1" applyBorder="1" applyAlignment="1">
      <alignment horizontal="center"/>
    </xf>
    <xf numFmtId="0" fontId="24" fillId="2" borderId="11" xfId="0" applyFont="1" applyFill="1" applyBorder="1" applyAlignment="1"/>
    <xf numFmtId="0" fontId="24" fillId="2" borderId="12" xfId="0" applyFont="1" applyFill="1" applyBorder="1" applyAlignment="1"/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/>
    <xf numFmtId="0" fontId="2" fillId="2" borderId="5" xfId="0" applyFont="1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/>
    </xf>
    <xf numFmtId="0" fontId="31" fillId="2" borderId="0" xfId="0" applyFont="1" applyFill="1" applyBorder="1" applyAlignment="1">
      <alignment horizontal="center" vertical="center"/>
    </xf>
    <xf numFmtId="0" fontId="29" fillId="2" borderId="0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 wrapText="1"/>
    </xf>
    <xf numFmtId="0" fontId="30" fillId="2" borderId="0" xfId="0" applyFont="1" applyFill="1" applyBorder="1" applyAlignment="1"/>
    <xf numFmtId="0" fontId="26" fillId="2" borderId="0" xfId="0" applyFont="1" applyFill="1" applyBorder="1" applyAlignment="1"/>
    <xf numFmtId="0" fontId="29" fillId="2" borderId="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right" vertical="center"/>
    </xf>
    <xf numFmtId="0" fontId="2" fillId="2" borderId="11" xfId="0" applyFont="1" applyFill="1" applyBorder="1" applyAlignment="1">
      <alignment horizontal="right" vertical="center"/>
    </xf>
    <xf numFmtId="0" fontId="0" fillId="2" borderId="11" xfId="0" applyFill="1" applyBorder="1" applyAlignment="1">
      <alignment horizontal="right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vertical="center"/>
    </xf>
    <xf numFmtId="0" fontId="11" fillId="2" borderId="12" xfId="0" applyFont="1" applyFill="1" applyBorder="1" applyAlignment="1">
      <alignment vertical="center"/>
    </xf>
    <xf numFmtId="0" fontId="2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0" fillId="2" borderId="4" xfId="0" applyFill="1" applyBorder="1" applyAlignment="1"/>
    <xf numFmtId="0" fontId="0" fillId="2" borderId="5" xfId="0" applyFill="1" applyBorder="1" applyAlignment="1"/>
    <xf numFmtId="0" fontId="2" fillId="2" borderId="0" xfId="0" applyFont="1" applyFill="1" applyBorder="1" applyAlignment="1">
      <alignment horizontal="left" vertical="center"/>
    </xf>
    <xf numFmtId="49" fontId="2" fillId="2" borderId="3" xfId="0" applyNumberFormat="1" applyFont="1" applyFill="1" applyBorder="1" applyAlignment="1">
      <alignment horizontal="right" vertical="center"/>
    </xf>
    <xf numFmtId="49" fontId="0" fillId="2" borderId="4" xfId="0" applyNumberFormat="1" applyFill="1" applyBorder="1" applyAlignment="1">
      <alignment horizontal="right" vertical="center"/>
    </xf>
    <xf numFmtId="49" fontId="0" fillId="2" borderId="7" xfId="0" applyNumberFormat="1" applyFill="1" applyBorder="1" applyAlignment="1">
      <alignment horizontal="right" vertical="center"/>
    </xf>
    <xf numFmtId="49" fontId="0" fillId="2" borderId="8" xfId="0" applyNumberFormat="1" applyFill="1" applyBorder="1" applyAlignment="1">
      <alignment horizontal="right" vertical="center"/>
    </xf>
    <xf numFmtId="49" fontId="2" fillId="2" borderId="4" xfId="0" applyNumberFormat="1" applyFont="1" applyFill="1" applyBorder="1" applyAlignment="1">
      <alignment horizontal="left" vertical="center"/>
    </xf>
    <xf numFmtId="49" fontId="2" fillId="2" borderId="5" xfId="0" applyNumberFormat="1" applyFont="1" applyFill="1" applyBorder="1" applyAlignment="1">
      <alignment horizontal="left" vertical="center"/>
    </xf>
    <xf numFmtId="49" fontId="2" fillId="2" borderId="8" xfId="0" applyNumberFormat="1" applyFont="1" applyFill="1" applyBorder="1" applyAlignment="1">
      <alignment horizontal="left" vertical="center"/>
    </xf>
    <xf numFmtId="49" fontId="2" fillId="2" borderId="9" xfId="0" applyNumberFormat="1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0" fontId="1" fillId="2" borderId="6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right" vertical="center"/>
    </xf>
    <xf numFmtId="0" fontId="0" fillId="2" borderId="2" xfId="0" applyFill="1" applyBorder="1" applyAlignment="1">
      <alignment horizontal="right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12" xfId="0" applyFont="1" applyFill="1" applyBorder="1" applyAlignment="1">
      <alignment vertical="center"/>
    </xf>
    <xf numFmtId="0" fontId="2" fillId="2" borderId="20" xfId="0" applyFont="1" applyFill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horizontal="center" vertical="center"/>
    </xf>
  </cellXfs>
  <cellStyles count="3">
    <cellStyle name="Lien hypertexte" xfId="2" builtinId="8"/>
    <cellStyle name="Neutre" xfId="1" builtinId="28"/>
    <cellStyle name="Normal" xfId="0" builtinId="0"/>
  </cellStyles>
  <dxfs count="0"/>
  <tableStyles count="0" defaultTableStyle="TableStyleMedium2" defaultPivotStyle="PivotStyleLight16"/>
  <colors>
    <mruColors>
      <color rgb="FFFF7C80"/>
      <color rgb="FFB6EEB4"/>
      <color rgb="FFC1FFC1"/>
      <color rgb="FF76EFC6"/>
      <color rgb="FF7FFFD4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Spin" dx="22" fmlaLink="HOME!$E$10" max="31" min="1" page="10" val="4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Spin" dx="22" fmlaLink="HOME!$E$10" max="31" min="1" page="10" val="4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Spin" dx="22" fmlaLink="HOME!$E$10" max="31" min="1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23</xdr:row>
          <xdr:rowOff>22860</xdr:rowOff>
        </xdr:from>
        <xdr:to>
          <xdr:col>6</xdr:col>
          <xdr:colOff>762000</xdr:colOff>
          <xdr:row>24</xdr:row>
          <xdr:rowOff>182880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MESSAGE KEY GENERATOR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18</xdr:row>
          <xdr:rowOff>22860</xdr:rowOff>
        </xdr:from>
        <xdr:to>
          <xdr:col>4</xdr:col>
          <xdr:colOff>762000</xdr:colOff>
          <xdr:row>20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ALL IN 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16</xdr:row>
          <xdr:rowOff>22860</xdr:rowOff>
        </xdr:from>
        <xdr:to>
          <xdr:col>4</xdr:col>
          <xdr:colOff>762000</xdr:colOff>
          <xdr:row>18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DAILY KEY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14</xdr:row>
          <xdr:rowOff>22860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MONTHLY SETTING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14</xdr:row>
          <xdr:rowOff>22860</xdr:rowOff>
        </xdr:from>
        <xdr:to>
          <xdr:col>7</xdr:col>
          <xdr:colOff>762000</xdr:colOff>
          <xdr:row>16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MONTHLY SETTING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16</xdr:row>
          <xdr:rowOff>22860</xdr:rowOff>
        </xdr:from>
        <xdr:to>
          <xdr:col>7</xdr:col>
          <xdr:colOff>762000</xdr:colOff>
          <xdr:row>18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DAILY KEY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18</xdr:row>
          <xdr:rowOff>22860</xdr:rowOff>
        </xdr:from>
        <xdr:to>
          <xdr:col>7</xdr:col>
          <xdr:colOff>762000</xdr:colOff>
          <xdr:row>20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ALL IN ONE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17</xdr:row>
          <xdr:rowOff>76200</xdr:rowOff>
        </xdr:from>
        <xdr:to>
          <xdr:col>28</xdr:col>
          <xdr:colOff>0</xdr:colOff>
          <xdr:row>18</xdr:row>
          <xdr:rowOff>182880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68580</xdr:rowOff>
        </xdr:from>
        <xdr:to>
          <xdr:col>4</xdr:col>
          <xdr:colOff>228600</xdr:colOff>
          <xdr:row>18</xdr:row>
          <xdr:rowOff>175260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1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160020</xdr:colOff>
          <xdr:row>18</xdr:row>
          <xdr:rowOff>76200</xdr:rowOff>
        </xdr:from>
        <xdr:to>
          <xdr:col>28</xdr:col>
          <xdr:colOff>7620</xdr:colOff>
          <xdr:row>19</xdr:row>
          <xdr:rowOff>182880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2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18</xdr:row>
          <xdr:rowOff>76200</xdr:rowOff>
        </xdr:from>
        <xdr:to>
          <xdr:col>4</xdr:col>
          <xdr:colOff>236220</xdr:colOff>
          <xdr:row>19</xdr:row>
          <xdr:rowOff>182880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114300</xdr:colOff>
          <xdr:row>5</xdr:row>
          <xdr:rowOff>68580</xdr:rowOff>
        </xdr:from>
        <xdr:to>
          <xdr:col>28</xdr:col>
          <xdr:colOff>381000</xdr:colOff>
          <xdr:row>6</xdr:row>
          <xdr:rowOff>175260</xdr:rowOff>
        </xdr:to>
        <xdr:sp macro="" textlink="">
          <xdr:nvSpPr>
            <xdr:cNvPr id="9220" name="Spinner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2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30</xdr:row>
          <xdr:rowOff>76200</xdr:rowOff>
        </xdr:from>
        <xdr:to>
          <xdr:col>4</xdr:col>
          <xdr:colOff>228600</xdr:colOff>
          <xdr:row>31</xdr:row>
          <xdr:rowOff>182880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30</xdr:row>
          <xdr:rowOff>76200</xdr:rowOff>
        </xdr:from>
        <xdr:to>
          <xdr:col>28</xdr:col>
          <xdr:colOff>0</xdr:colOff>
          <xdr:row>31</xdr:row>
          <xdr:rowOff>182880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17</xdr:row>
          <xdr:rowOff>83820</xdr:rowOff>
        </xdr:from>
        <xdr:to>
          <xdr:col>28</xdr:col>
          <xdr:colOff>0</xdr:colOff>
          <xdr:row>18</xdr:row>
          <xdr:rowOff>190500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17</xdr:row>
          <xdr:rowOff>83820</xdr:rowOff>
        </xdr:from>
        <xdr:to>
          <xdr:col>4</xdr:col>
          <xdr:colOff>236220</xdr:colOff>
          <xdr:row>18</xdr:row>
          <xdr:rowOff>190500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4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18</xdr:row>
          <xdr:rowOff>76200</xdr:rowOff>
        </xdr:from>
        <xdr:to>
          <xdr:col>4</xdr:col>
          <xdr:colOff>236220</xdr:colOff>
          <xdr:row>19</xdr:row>
          <xdr:rowOff>182880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160020</xdr:colOff>
          <xdr:row>18</xdr:row>
          <xdr:rowOff>83820</xdr:rowOff>
        </xdr:from>
        <xdr:to>
          <xdr:col>28</xdr:col>
          <xdr:colOff>7620</xdr:colOff>
          <xdr:row>19</xdr:row>
          <xdr:rowOff>190500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106680</xdr:colOff>
          <xdr:row>5</xdr:row>
          <xdr:rowOff>76200</xdr:rowOff>
        </xdr:from>
        <xdr:to>
          <xdr:col>28</xdr:col>
          <xdr:colOff>373380</xdr:colOff>
          <xdr:row>6</xdr:row>
          <xdr:rowOff>182880</xdr:rowOff>
        </xdr:to>
        <xdr:sp macro="" textlink="">
          <xdr:nvSpPr>
            <xdr:cNvPr id="12291" name="Spinner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5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754380</xdr:colOff>
          <xdr:row>30</xdr:row>
          <xdr:rowOff>83820</xdr:rowOff>
        </xdr:from>
        <xdr:to>
          <xdr:col>4</xdr:col>
          <xdr:colOff>220980</xdr:colOff>
          <xdr:row>31</xdr:row>
          <xdr:rowOff>190500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6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160020</xdr:colOff>
          <xdr:row>30</xdr:row>
          <xdr:rowOff>83820</xdr:rowOff>
        </xdr:from>
        <xdr:to>
          <xdr:col>28</xdr:col>
          <xdr:colOff>7620</xdr:colOff>
          <xdr:row>31</xdr:row>
          <xdr:rowOff>190500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6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99060</xdr:rowOff>
        </xdr:from>
        <xdr:to>
          <xdr:col>4</xdr:col>
          <xdr:colOff>228600</xdr:colOff>
          <xdr:row>11</xdr:row>
          <xdr:rowOff>198120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7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152400</xdr:colOff>
          <xdr:row>10</xdr:row>
          <xdr:rowOff>99060</xdr:rowOff>
        </xdr:from>
        <xdr:to>
          <xdr:col>30</xdr:col>
          <xdr:colOff>0</xdr:colOff>
          <xdr:row>11</xdr:row>
          <xdr:rowOff>198120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7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99060</xdr:colOff>
          <xdr:row>5</xdr:row>
          <xdr:rowOff>83820</xdr:rowOff>
        </xdr:from>
        <xdr:to>
          <xdr:col>30</xdr:col>
          <xdr:colOff>365760</xdr:colOff>
          <xdr:row>6</xdr:row>
          <xdr:rowOff>190500</xdr:rowOff>
        </xdr:to>
        <xdr:sp macro="" textlink="">
          <xdr:nvSpPr>
            <xdr:cNvPr id="5123" name="Spinner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7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390525</xdr:colOff>
      <xdr:row>1</xdr:row>
      <xdr:rowOff>133350</xdr:rowOff>
    </xdr:from>
    <xdr:to>
      <xdr:col>14</xdr:col>
      <xdr:colOff>514350</xdr:colOff>
      <xdr:row>4</xdr:row>
      <xdr:rowOff>133350</xdr:rowOff>
    </xdr:to>
    <xdr:sp macro="[0]!tirage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0593705" y="316230"/>
          <a:ext cx="908685" cy="548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295275</xdr:colOff>
      <xdr:row>1</xdr:row>
      <xdr:rowOff>123825</xdr:rowOff>
    </xdr:from>
    <xdr:to>
      <xdr:col>12</xdr:col>
      <xdr:colOff>66675</xdr:colOff>
      <xdr:row>4</xdr:row>
      <xdr:rowOff>85725</xdr:rowOff>
    </xdr:to>
    <xdr:sp macro="[0]!aargh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6391275" y="306705"/>
          <a:ext cx="990600" cy="5105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solutions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13" Type="http://schemas.openxmlformats.org/officeDocument/2006/relationships/ctrlProp" Target="../ctrlProps/ctrlProp7.xml"/><Relationship Id="rId3" Type="http://schemas.openxmlformats.org/officeDocument/2006/relationships/hyperlink" Target="https://forum.excel-pratique.com/" TargetMode="Externa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2" Type="http://schemas.openxmlformats.org/officeDocument/2006/relationships/hyperlink" Target="http://users.telenet.be/d.rijmenants/" TargetMode="External"/><Relationship Id="rId1" Type="http://schemas.openxmlformats.org/officeDocument/2006/relationships/hyperlink" Target="http://users.telenet.be/d.rijmenants/" TargetMode="External"/><Relationship Id="rId6" Type="http://schemas.openxmlformats.org/officeDocument/2006/relationships/vmlDrawing" Target="../drawings/vmlDrawing1.vml"/><Relationship Id="rId11" Type="http://schemas.openxmlformats.org/officeDocument/2006/relationships/ctrlProp" Target="../ctrlProps/ctrlProp5.x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40"/>
  <sheetViews>
    <sheetView tabSelected="1" topLeftCell="A9" workbookViewId="0">
      <selection activeCell="E10" sqref="E10"/>
    </sheetView>
  </sheetViews>
  <sheetFormatPr baseColWidth="10" defaultColWidth="11.44140625" defaultRowHeight="14.4" x14ac:dyDescent="0.3"/>
  <cols>
    <col min="1" max="16384" width="11.44140625" style="3"/>
  </cols>
  <sheetData>
    <row r="1" spans="2:10" x14ac:dyDescent="0.3">
      <c r="B1" s="132" t="s">
        <v>82</v>
      </c>
      <c r="C1" s="133"/>
      <c r="D1" s="133"/>
      <c r="E1" s="133"/>
      <c r="F1" s="133"/>
      <c r="G1" s="133"/>
      <c r="H1" s="133"/>
      <c r="I1" s="133"/>
    </row>
    <row r="2" spans="2:10" ht="15" customHeight="1" x14ac:dyDescent="0.3">
      <c r="B2" s="133"/>
      <c r="C2" s="133"/>
      <c r="D2" s="133"/>
      <c r="E2" s="133"/>
      <c r="F2" s="133"/>
      <c r="G2" s="133"/>
      <c r="H2" s="133"/>
      <c r="I2" s="133"/>
    </row>
    <row r="3" spans="2:10" ht="15" customHeight="1" x14ac:dyDescent="0.3">
      <c r="B3" s="133"/>
      <c r="C3" s="133"/>
      <c r="D3" s="133"/>
      <c r="E3" s="133"/>
      <c r="F3" s="133"/>
      <c r="G3" s="133"/>
      <c r="H3" s="133"/>
      <c r="I3" s="133"/>
    </row>
    <row r="4" spans="2:10" ht="15" customHeight="1" x14ac:dyDescent="0.3">
      <c r="B4" s="133"/>
      <c r="C4" s="133"/>
      <c r="D4" s="133"/>
      <c r="E4" s="133"/>
      <c r="F4" s="133"/>
      <c r="G4" s="133"/>
      <c r="H4" s="133"/>
      <c r="I4" s="133"/>
    </row>
    <row r="5" spans="2:10" ht="15" customHeight="1" x14ac:dyDescent="0.3">
      <c r="B5" s="133"/>
      <c r="C5" s="133"/>
      <c r="D5" s="133"/>
      <c r="E5" s="133"/>
      <c r="F5" s="133"/>
      <c r="G5" s="133"/>
      <c r="H5" s="133"/>
      <c r="I5" s="133"/>
    </row>
    <row r="6" spans="2:10" ht="15" customHeight="1" x14ac:dyDescent="0.3">
      <c r="B6" s="133"/>
      <c r="C6" s="133"/>
      <c r="D6" s="133"/>
      <c r="E6" s="133"/>
      <c r="F6" s="133"/>
      <c r="G6" s="133"/>
      <c r="H6" s="133"/>
      <c r="I6" s="133"/>
    </row>
    <row r="7" spans="2:10" ht="15" customHeight="1" x14ac:dyDescent="0.3">
      <c r="B7" s="133"/>
      <c r="C7" s="133"/>
      <c r="D7" s="133"/>
      <c r="E7" s="133"/>
      <c r="F7" s="133"/>
      <c r="G7" s="133"/>
      <c r="H7" s="133"/>
      <c r="I7" s="133"/>
    </row>
    <row r="8" spans="2:10" ht="15.75" customHeight="1" x14ac:dyDescent="0.3">
      <c r="B8" s="133"/>
      <c r="C8" s="133"/>
      <c r="D8" s="133"/>
      <c r="E8" s="133"/>
      <c r="F8" s="133"/>
      <c r="G8" s="133"/>
      <c r="H8" s="133"/>
      <c r="I8" s="133"/>
    </row>
    <row r="9" spans="2:10" x14ac:dyDescent="0.3">
      <c r="B9" s="133"/>
      <c r="C9" s="133"/>
      <c r="D9" s="133"/>
      <c r="E9" s="133"/>
      <c r="F9" s="133"/>
      <c r="G9" s="133"/>
      <c r="H9" s="133"/>
      <c r="I9" s="133"/>
    </row>
    <row r="10" spans="2:10" ht="20.100000000000001" customHeight="1" x14ac:dyDescent="0.35">
      <c r="B10" s="11"/>
      <c r="C10" s="140" t="s">
        <v>131</v>
      </c>
      <c r="D10" s="141"/>
      <c r="E10" s="109">
        <v>4</v>
      </c>
      <c r="F10" s="134" t="s">
        <v>104</v>
      </c>
      <c r="G10" s="135"/>
      <c r="H10" s="110">
        <v>2019</v>
      </c>
      <c r="I10" s="70"/>
      <c r="J10" s="82"/>
    </row>
    <row r="11" spans="2:10" ht="20.100000000000001" customHeight="1" x14ac:dyDescent="0.3">
      <c r="C11" s="138" t="s">
        <v>129</v>
      </c>
      <c r="D11" s="139"/>
      <c r="E11" s="139"/>
      <c r="F11" s="136" t="s">
        <v>127</v>
      </c>
      <c r="G11" s="137"/>
      <c r="H11" s="137"/>
      <c r="I11" s="35"/>
      <c r="J11" s="88"/>
    </row>
    <row r="12" spans="2:10" x14ac:dyDescent="0.3">
      <c r="I12" s="42"/>
      <c r="J12" s="42"/>
    </row>
    <row r="13" spans="2:10" x14ac:dyDescent="0.3">
      <c r="C13" s="123" t="s">
        <v>134</v>
      </c>
      <c r="D13" s="124"/>
      <c r="E13" s="124"/>
      <c r="F13" s="123" t="s">
        <v>133</v>
      </c>
      <c r="G13" s="124"/>
      <c r="H13" s="124"/>
      <c r="I13" s="42"/>
      <c r="J13" s="42"/>
    </row>
    <row r="14" spans="2:10" x14ac:dyDescent="0.3">
      <c r="C14" s="124"/>
      <c r="D14" s="124"/>
      <c r="E14" s="124"/>
      <c r="F14" s="125"/>
      <c r="G14" s="125"/>
      <c r="H14" s="125"/>
      <c r="I14" s="35"/>
      <c r="J14" s="42"/>
    </row>
    <row r="15" spans="2:10" x14ac:dyDescent="0.3">
      <c r="C15" s="40"/>
      <c r="D15" s="36"/>
      <c r="E15" s="36"/>
      <c r="F15" s="34"/>
      <c r="G15" s="34"/>
      <c r="H15" s="34"/>
      <c r="I15" s="87"/>
      <c r="J15" s="87"/>
    </row>
    <row r="16" spans="2:10" x14ac:dyDescent="0.3">
      <c r="C16" s="39"/>
      <c r="D16" s="39"/>
      <c r="E16" s="39"/>
      <c r="F16" s="42"/>
      <c r="G16" s="42"/>
      <c r="H16" s="42"/>
      <c r="I16" s="87"/>
      <c r="J16" s="87"/>
    </row>
    <row r="17" spans="2:13" x14ac:dyDescent="0.3">
      <c r="B17" s="69"/>
      <c r="C17" s="41"/>
      <c r="D17" s="39"/>
      <c r="E17" s="39"/>
      <c r="F17" s="42"/>
      <c r="G17" s="42"/>
      <c r="H17" s="42"/>
      <c r="I17" s="87"/>
      <c r="J17" s="87"/>
      <c r="K17" s="113"/>
      <c r="L17" s="114"/>
      <c r="M17" s="115"/>
    </row>
    <row r="18" spans="2:13" x14ac:dyDescent="0.3">
      <c r="C18" s="39"/>
      <c r="D18" s="39"/>
      <c r="E18" s="39"/>
      <c r="F18" s="42"/>
      <c r="G18" s="42"/>
      <c r="H18" s="42"/>
      <c r="I18" s="87"/>
      <c r="J18" s="87"/>
      <c r="K18" s="114"/>
      <c r="L18" s="114"/>
      <c r="M18" s="115"/>
    </row>
    <row r="19" spans="2:13" x14ac:dyDescent="0.3">
      <c r="C19" s="41"/>
      <c r="D19" s="39"/>
      <c r="E19" s="39"/>
      <c r="F19" s="42"/>
      <c r="G19" s="42"/>
      <c r="H19" s="42"/>
      <c r="I19" s="87"/>
      <c r="J19" s="81"/>
    </row>
    <row r="20" spans="2:13" x14ac:dyDescent="0.3">
      <c r="C20" s="39"/>
      <c r="D20" s="39"/>
      <c r="E20" s="39"/>
      <c r="F20" s="42"/>
      <c r="G20" s="42"/>
      <c r="H20" s="42"/>
      <c r="J20" s="81"/>
    </row>
    <row r="21" spans="2:13" x14ac:dyDescent="0.3">
      <c r="C21" s="39"/>
      <c r="D21" s="39"/>
      <c r="E21" s="39"/>
      <c r="F21" s="42"/>
      <c r="G21" s="42"/>
      <c r="H21" s="42"/>
      <c r="I21" s="42"/>
    </row>
    <row r="22" spans="2:13" x14ac:dyDescent="0.3">
      <c r="C22" s="37"/>
      <c r="D22" s="126" t="s">
        <v>135</v>
      </c>
      <c r="E22" s="127"/>
      <c r="F22" s="127"/>
      <c r="G22" s="128"/>
      <c r="H22" s="35"/>
      <c r="I22" s="87"/>
    </row>
    <row r="23" spans="2:13" x14ac:dyDescent="0.3">
      <c r="C23" s="38"/>
      <c r="D23" s="129"/>
      <c r="E23" s="130"/>
      <c r="F23" s="130"/>
      <c r="G23" s="131"/>
      <c r="H23" s="35"/>
      <c r="I23" s="42"/>
    </row>
    <row r="24" spans="2:13" x14ac:dyDescent="0.3">
      <c r="B24" s="25"/>
      <c r="C24" s="41"/>
      <c r="D24" s="36"/>
      <c r="E24" s="36"/>
      <c r="F24" s="36"/>
      <c r="G24" s="36"/>
      <c r="H24" s="83"/>
      <c r="I24" s="41"/>
    </row>
    <row r="25" spans="2:13" x14ac:dyDescent="0.3">
      <c r="B25" s="26"/>
      <c r="C25" s="39"/>
      <c r="D25" s="39"/>
      <c r="E25" s="39"/>
      <c r="F25" s="39"/>
      <c r="G25" s="39"/>
      <c r="H25" s="83"/>
      <c r="I25" s="33"/>
    </row>
    <row r="26" spans="2:13" x14ac:dyDescent="0.3">
      <c r="B26" s="26"/>
      <c r="C26" s="43"/>
      <c r="D26" s="43"/>
      <c r="E26" s="43"/>
      <c r="F26" s="43"/>
      <c r="G26" s="43"/>
      <c r="H26" s="43"/>
      <c r="I26" s="33"/>
    </row>
    <row r="27" spans="2:13" x14ac:dyDescent="0.3">
      <c r="B27" s="26"/>
      <c r="C27" s="33"/>
      <c r="D27" s="33"/>
      <c r="E27" s="33"/>
      <c r="F27" s="33"/>
      <c r="G27" s="33"/>
      <c r="H27" s="33"/>
      <c r="I27" s="33"/>
    </row>
    <row r="28" spans="2:13" x14ac:dyDescent="0.3">
      <c r="B28" s="116" t="s">
        <v>101</v>
      </c>
      <c r="C28" s="117"/>
      <c r="D28" s="117"/>
      <c r="E28" s="117"/>
      <c r="F28" s="117"/>
      <c r="G28" s="117"/>
      <c r="H28" s="117"/>
      <c r="I28" s="117"/>
    </row>
    <row r="29" spans="2:13" x14ac:dyDescent="0.3">
      <c r="B29" s="118" t="s">
        <v>100</v>
      </c>
      <c r="C29" s="122"/>
      <c r="D29" s="122"/>
      <c r="E29" s="122"/>
      <c r="F29" s="122"/>
      <c r="G29" s="122"/>
      <c r="H29" s="122"/>
      <c r="I29" s="122"/>
    </row>
    <row r="30" spans="2:13" x14ac:dyDescent="0.3">
      <c r="B30" s="116" t="s">
        <v>130</v>
      </c>
      <c r="C30" s="117"/>
      <c r="D30" s="117"/>
      <c r="E30" s="117"/>
      <c r="F30" s="117"/>
      <c r="G30" s="117"/>
      <c r="H30" s="117"/>
      <c r="I30" s="117"/>
    </row>
    <row r="31" spans="2:13" ht="17.399999999999999" x14ac:dyDescent="0.35">
      <c r="B31" s="116" t="s">
        <v>123</v>
      </c>
      <c r="C31" s="117"/>
      <c r="D31" s="117"/>
      <c r="E31" s="117"/>
      <c r="F31" s="117"/>
      <c r="G31" s="117"/>
      <c r="H31" s="117"/>
      <c r="I31" s="117"/>
      <c r="J31" s="82"/>
    </row>
    <row r="32" spans="2:13" ht="17.399999999999999" x14ac:dyDescent="0.35">
      <c r="B32" s="118" t="s">
        <v>124</v>
      </c>
      <c r="C32" s="119"/>
      <c r="D32" s="119"/>
      <c r="E32" s="119"/>
      <c r="F32" s="119"/>
      <c r="G32" s="119"/>
      <c r="H32" s="119"/>
      <c r="I32" s="119"/>
      <c r="J32" s="82"/>
    </row>
    <row r="33" spans="1:9" x14ac:dyDescent="0.3">
      <c r="B33" s="120" t="s">
        <v>122</v>
      </c>
      <c r="C33" s="121"/>
      <c r="D33" s="121"/>
      <c r="E33" s="121"/>
      <c r="F33" s="121"/>
      <c r="G33" s="121"/>
      <c r="H33" s="121"/>
      <c r="I33" s="121"/>
    </row>
    <row r="40" spans="1:9" x14ac:dyDescent="0.3">
      <c r="A40" s="25"/>
    </row>
  </sheetData>
  <sheetProtection algorithmName="SHA-512" hashValue="cAeXvcl42EIqz7SzEnern0cz5fiaNZPlNw+bMRA824f/CH1pG1LnCRtfdpQwV6xwk/2ENQFZ/CnRBJ1qS0b81A==" saltValue="vDIz8ismMdMZj6GAYHD+wA==" spinCount="100000" sheet="1" objects="1" scenarios="1" selectLockedCells="1"/>
  <mergeCells count="15">
    <mergeCell ref="C13:E14"/>
    <mergeCell ref="F13:H14"/>
    <mergeCell ref="D22:G23"/>
    <mergeCell ref="B1:I9"/>
    <mergeCell ref="F10:G10"/>
    <mergeCell ref="F11:H11"/>
    <mergeCell ref="C11:E11"/>
    <mergeCell ref="C10:D10"/>
    <mergeCell ref="K17:M18"/>
    <mergeCell ref="B30:I30"/>
    <mergeCell ref="B31:I31"/>
    <mergeCell ref="B32:I32"/>
    <mergeCell ref="B33:I33"/>
    <mergeCell ref="B28:I28"/>
    <mergeCell ref="B29:I29"/>
  </mergeCells>
  <hyperlinks>
    <hyperlink ref="B29:I29" r:id="rId1" display="available here: http://users.telenet.be/d.rijmenants/" xr:uid="{00000000-0004-0000-0000-000000000000}"/>
    <hyperlink ref="B29" r:id="rId2" xr:uid="{00000000-0004-0000-0000-000001000000}"/>
    <hyperlink ref="B32" r:id="rId3" xr:uid="{C4CE0A7F-ADAF-4CE8-A943-5FF7C756BA84}"/>
  </hyperlinks>
  <pageMargins left="0.7" right="0.7" top="0.75" bottom="0.75" header="0.3" footer="0.3"/>
  <pageSetup paperSize="9" orientation="portrait" horizontalDpi="4294967293" verticalDpi="4294967293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7" name="Button 1">
              <controlPr defaultSize="0" print="0" autoFill="0" autoPict="0" macro="[0]!GoToC52">
                <anchor moveWithCells="1" sizeWithCells="1">
                  <from>
                    <xdr:col>2</xdr:col>
                    <xdr:colOff>7620</xdr:colOff>
                    <xdr:row>18</xdr:row>
                    <xdr:rowOff>22860</xdr:rowOff>
                  </from>
                  <to>
                    <xdr:col>4</xdr:col>
                    <xdr:colOff>762000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8" name="Button 2">
              <controlPr defaultSize="0" print="0" autoFill="0" autoPict="0" macro="[0]!GoToCX52MONTHLYKEY">
                <anchor moveWithCells="1" sizeWithCells="1">
                  <from>
                    <xdr:col>5</xdr:col>
                    <xdr:colOff>7620</xdr:colOff>
                    <xdr:row>14</xdr:row>
                    <xdr:rowOff>22860</xdr:rowOff>
                  </from>
                  <to>
                    <xdr:col>7</xdr:col>
                    <xdr:colOff>762000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9" name="Button 3">
              <controlPr defaultSize="0" print="0" autoFill="0" autoPict="0" macro="[0]!GoTo_KeyGenerator">
                <anchor moveWithCells="1" sizeWithCells="1">
                  <from>
                    <xdr:col>3</xdr:col>
                    <xdr:colOff>7620</xdr:colOff>
                    <xdr:row>23</xdr:row>
                    <xdr:rowOff>22860</xdr:rowOff>
                  </from>
                  <to>
                    <xdr:col>6</xdr:col>
                    <xdr:colOff>762000</xdr:colOff>
                    <xdr:row>24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10" name="Button 5">
              <controlPr defaultSize="0" print="0" autoFill="0" autoPict="0" macro="[0]!GoToC52DAILYKEY">
                <anchor moveWithCells="1" sizeWithCells="1">
                  <from>
                    <xdr:col>2</xdr:col>
                    <xdr:colOff>7620</xdr:colOff>
                    <xdr:row>16</xdr:row>
                    <xdr:rowOff>22860</xdr:rowOff>
                  </from>
                  <to>
                    <xdr:col>4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1" name="Button 6">
              <controlPr defaultSize="0" print="0" autoFill="0" autoPict="0" macro="[0]!GoToC52MONTHLYKEY">
                <anchor moveWithCells="1" sizeWithCells="1">
                  <from>
                    <xdr:col>2</xdr:col>
                    <xdr:colOff>7620</xdr:colOff>
                    <xdr:row>14</xdr:row>
                    <xdr:rowOff>22860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2" name="Button 7">
              <controlPr defaultSize="0" print="0" autoFill="0" autoPict="0" macro="[0]!GoToCX52DAILYKEY">
                <anchor moveWithCells="1" sizeWithCells="1">
                  <from>
                    <xdr:col>5</xdr:col>
                    <xdr:colOff>7620</xdr:colOff>
                    <xdr:row>16</xdr:row>
                    <xdr:rowOff>22860</xdr:rowOff>
                  </from>
                  <to>
                    <xdr:col>7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3" name="Button 8">
              <controlPr defaultSize="0" print="0" autoFill="0" autoPict="0" macro="[0]!GoToCX52">
                <anchor moveWithCells="1" sizeWithCells="1">
                  <from>
                    <xdr:col>5</xdr:col>
                    <xdr:colOff>7620</xdr:colOff>
                    <xdr:row>18</xdr:row>
                    <xdr:rowOff>22860</xdr:rowOff>
                  </from>
                  <to>
                    <xdr:col>7</xdr:col>
                    <xdr:colOff>762000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ErrorMessage="1" errorTitle="ERROR" error="Please select a valid month" promptTitle="Month" prompt="Select a month for codebook data" xr:uid="{00000000-0002-0000-0000-000000000000}">
          <x14:formula1>
            <xm:f>DATA!$B$1:$B$11</xm:f>
          </x14:formula1>
          <xm:sqref>F10</xm:sqref>
        </x14:dataValidation>
        <x14:dataValidation type="list" showInputMessage="1" showErrorMessage="1" errorTitle="ERROR" error="Please select a valid year" xr:uid="{00000000-0002-0000-0000-000001000000}">
          <x14:formula1>
            <xm:f>DATA!$C$1:$C$32</xm:f>
          </x14:formula1>
          <xm:sqref>H10</xm:sqref>
        </x14:dataValidation>
        <x14:dataValidation type="list" showInputMessage="1" showErrorMessage="1" errorTitle="MISSING DATA" error="Please select a valid classification" xr:uid="{155C4C7F-0697-47B0-B1C9-0E91F1693666}">
          <x14:formula1>
            <xm:f>DATA!$D$1:$D$4</xm:f>
          </x14:formula1>
          <xm:sqref>F11:H11</xm:sqref>
        </x14:dataValidation>
        <x14:dataValidation type="list" showInputMessage="1" showErrorMessage="1" errorTitle="ERROR" error="Please select a valid day" xr:uid="{753993BE-6960-49D9-A6E9-CF82C339BD77}">
          <x14:formula1>
            <xm:f>DATA!$A$1:$A$31</xm:f>
          </x14:formula1>
          <xm:sqref>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A853A-755D-4AE8-98DE-F58D368DFAE1}">
  <sheetPr codeName="Feuil6"/>
  <dimension ref="A1:BK126"/>
  <sheetViews>
    <sheetView workbookViewId="0">
      <selection activeCell="G22" sqref="G22"/>
    </sheetView>
  </sheetViews>
  <sheetFormatPr baseColWidth="10" defaultColWidth="11.44140625" defaultRowHeight="17.399999999999999" x14ac:dyDescent="0.35"/>
  <cols>
    <col min="1" max="1" width="11.44140625" style="1"/>
    <col min="2" max="28" width="3.88671875" style="10" customWidth="1"/>
    <col min="29" max="29" width="11.44140625" style="1"/>
    <col min="30" max="37" width="11.44140625" style="29"/>
    <col min="38" max="38" width="11.44140625" style="4"/>
    <col min="39" max="39" width="11.44140625" style="6"/>
    <col min="40" max="40" width="11.44140625" style="29"/>
    <col min="41" max="41" width="11.44140625" style="4"/>
    <col min="42" max="43" width="11.44140625" style="29"/>
    <col min="44" max="44" width="11.44140625" style="4"/>
    <col min="45" max="46" width="11.44140625" style="29"/>
    <col min="47" max="47" width="11.44140625" style="4"/>
    <col min="48" max="49" width="11.44140625" style="29"/>
    <col min="50" max="50" width="11.44140625" style="4"/>
    <col min="51" max="52" width="11.44140625" style="29"/>
    <col min="53" max="53" width="11.44140625" style="4"/>
    <col min="54" max="55" width="11.44140625" style="29"/>
    <col min="56" max="56" width="11.44140625" style="4"/>
    <col min="57" max="58" width="11.44140625" style="29"/>
    <col min="59" max="59" width="11.44140625" style="4"/>
    <col min="60" max="61" width="11.44140625" style="29"/>
    <col min="62" max="62" width="11.44140625" style="4"/>
    <col min="63" max="16384" width="11.44140625" style="1"/>
  </cols>
  <sheetData>
    <row r="1" spans="2:63" ht="9.9" customHeight="1" x14ac:dyDescent="0.35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3">
      <c r="B2" s="27"/>
      <c r="C2" s="27"/>
      <c r="D2" s="27"/>
      <c r="E2" s="30"/>
      <c r="F2" s="30"/>
      <c r="G2" s="30"/>
      <c r="H2" s="30"/>
      <c r="I2" s="178" t="s">
        <v>139</v>
      </c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30"/>
      <c r="W2" s="30"/>
      <c r="X2" s="30"/>
      <c r="Y2" s="30"/>
      <c r="Z2" s="30"/>
      <c r="AA2" s="30"/>
      <c r="AB2" s="30"/>
      <c r="AD2" s="55">
        <f t="shared" ref="AD2:AD27" ca="1" si="0">RAND()</f>
        <v>0.51964374678627312</v>
      </c>
      <c r="AE2" s="55">
        <v>1</v>
      </c>
      <c r="AF2" s="55" t="s">
        <v>9</v>
      </c>
      <c r="AG2" s="55">
        <f t="shared" ref="AG2:AG30" ca="1" si="1">RAND()</f>
        <v>0.21004372506451296</v>
      </c>
      <c r="AH2" s="55">
        <v>1</v>
      </c>
      <c r="AI2" s="55" t="s">
        <v>9</v>
      </c>
      <c r="AJ2" s="55">
        <f t="shared" ref="AJ2:AJ32" ca="1" si="2">RAND()</f>
        <v>0.14522093824021931</v>
      </c>
      <c r="AK2" s="55">
        <v>1</v>
      </c>
      <c r="AL2" s="56" t="s">
        <v>9</v>
      </c>
      <c r="AM2" s="58">
        <f t="shared" ref="AM2:AM35" ca="1" si="3">RAND()</f>
        <v>0.93578639893238469</v>
      </c>
      <c r="AN2" s="55">
        <v>1</v>
      </c>
      <c r="AO2" s="56" t="s">
        <v>9</v>
      </c>
      <c r="AP2" s="55">
        <f t="shared" ref="AP2:AP38" ca="1" si="4">RAND()</f>
        <v>0.82439934558606087</v>
      </c>
      <c r="AQ2" s="55">
        <v>1</v>
      </c>
      <c r="AR2" s="56" t="s">
        <v>9</v>
      </c>
      <c r="AS2" s="55">
        <f t="shared" ref="AS2:AS39" ca="1" si="5">RAND()</f>
        <v>0.83111417944894062</v>
      </c>
      <c r="AT2" s="55">
        <v>1</v>
      </c>
      <c r="AU2" s="56" t="s">
        <v>9</v>
      </c>
      <c r="AV2" s="55">
        <f t="shared" ref="AV2:AV42" ca="1" si="6">RAND()</f>
        <v>0.6879604826701583</v>
      </c>
      <c r="AW2" s="55">
        <v>1</v>
      </c>
      <c r="AX2" s="56" t="s">
        <v>9</v>
      </c>
      <c r="AY2" s="55">
        <f t="shared" ref="AY2:AY43" ca="1" si="7">RAND()</f>
        <v>0.18216131322927143</v>
      </c>
      <c r="AZ2" s="55">
        <v>1</v>
      </c>
      <c r="BA2" s="56" t="s">
        <v>9</v>
      </c>
      <c r="BB2" s="55">
        <f t="shared" ref="BB2:BB44" ca="1" si="8">RAND()</f>
        <v>0.90424892241006882</v>
      </c>
      <c r="BC2" s="55">
        <v>1</v>
      </c>
      <c r="BD2" s="56" t="s">
        <v>9</v>
      </c>
      <c r="BE2" s="55">
        <f t="shared" ref="BE2:BE47" ca="1" si="9">RAND()</f>
        <v>0.23861280326532108</v>
      </c>
      <c r="BF2" s="55">
        <v>1</v>
      </c>
      <c r="BG2" s="56" t="s">
        <v>9</v>
      </c>
      <c r="BH2" s="55">
        <f t="shared" ref="BH2:BH48" ca="1" si="10">RAND()</f>
        <v>8.1091050919903318E-2</v>
      </c>
      <c r="BI2" s="55">
        <v>1</v>
      </c>
      <c r="BJ2" s="56" t="s">
        <v>9</v>
      </c>
      <c r="BK2" s="7"/>
    </row>
    <row r="3" spans="2:63" ht="20.100000000000001" customHeight="1" x14ac:dyDescent="0.3">
      <c r="B3" s="30"/>
      <c r="C3" s="30"/>
      <c r="D3" s="30"/>
      <c r="E3" s="30"/>
      <c r="F3" s="30"/>
      <c r="G3" s="30"/>
      <c r="H3" s="30"/>
      <c r="I3" s="179"/>
      <c r="J3" s="179"/>
      <c r="K3" s="179"/>
      <c r="L3" s="179"/>
      <c r="M3" s="179"/>
      <c r="N3" s="179"/>
      <c r="O3" s="179"/>
      <c r="P3" s="179"/>
      <c r="Q3" s="179"/>
      <c r="R3" s="179"/>
      <c r="S3" s="179"/>
      <c r="T3" s="179"/>
      <c r="U3" s="179"/>
      <c r="V3" s="30"/>
      <c r="W3" s="30"/>
      <c r="X3" s="30"/>
      <c r="Y3" s="30"/>
      <c r="Z3" s="30"/>
      <c r="AA3" s="30"/>
      <c r="AB3" s="30"/>
      <c r="AD3" s="55">
        <f t="shared" ca="1" si="0"/>
        <v>0.12304028716711279</v>
      </c>
      <c r="AE3" s="55">
        <v>2</v>
      </c>
      <c r="AF3" s="55" t="s">
        <v>10</v>
      </c>
      <c r="AG3" s="55">
        <f t="shared" ca="1" si="1"/>
        <v>6.5160519441753939E-2</v>
      </c>
      <c r="AH3" s="55">
        <v>2</v>
      </c>
      <c r="AI3" s="55" t="s">
        <v>10</v>
      </c>
      <c r="AJ3" s="55">
        <f t="shared" ca="1" si="2"/>
        <v>0.7175088216327673</v>
      </c>
      <c r="AK3" s="55">
        <v>2</v>
      </c>
      <c r="AL3" s="56" t="s">
        <v>10</v>
      </c>
      <c r="AM3" s="58">
        <f t="shared" ca="1" si="3"/>
        <v>6.8215472238001951E-2</v>
      </c>
      <c r="AN3" s="55">
        <v>2</v>
      </c>
      <c r="AO3" s="56" t="s">
        <v>38</v>
      </c>
      <c r="AP3" s="55">
        <f t="shared" ca="1" si="4"/>
        <v>0.53396598797468264</v>
      </c>
      <c r="AQ3" s="55">
        <v>2</v>
      </c>
      <c r="AR3" s="56" t="s">
        <v>10</v>
      </c>
      <c r="AS3" s="55">
        <f t="shared" ca="1" si="5"/>
        <v>0.20630629399763079</v>
      </c>
      <c r="AT3" s="55">
        <v>2</v>
      </c>
      <c r="AU3" s="56" t="s">
        <v>38</v>
      </c>
      <c r="AV3" s="55">
        <f t="shared" ca="1" si="6"/>
        <v>0.1048845548078009</v>
      </c>
      <c r="AW3" s="55">
        <v>2</v>
      </c>
      <c r="AX3" s="56" t="s">
        <v>10</v>
      </c>
      <c r="AY3" s="55">
        <f t="shared" ca="1" si="7"/>
        <v>0.57504115077949203</v>
      </c>
      <c r="AZ3" s="55">
        <v>2</v>
      </c>
      <c r="BA3" s="56" t="s">
        <v>38</v>
      </c>
      <c r="BB3" s="55">
        <f t="shared" ca="1" si="8"/>
        <v>0.96459855304223019</v>
      </c>
      <c r="BC3" s="55">
        <v>2</v>
      </c>
      <c r="BD3" s="56" t="s">
        <v>10</v>
      </c>
      <c r="BE3" s="55">
        <f t="shared" ca="1" si="9"/>
        <v>0.28412074712797941</v>
      </c>
      <c r="BF3" s="55">
        <v>2</v>
      </c>
      <c r="BG3" s="56" t="s">
        <v>38</v>
      </c>
      <c r="BH3" s="55">
        <f t="shared" ca="1" si="10"/>
        <v>0.74894829736971014</v>
      </c>
      <c r="BI3" s="55">
        <v>2</v>
      </c>
      <c r="BJ3" s="56" t="s">
        <v>10</v>
      </c>
    </row>
    <row r="4" spans="2:63" ht="20.100000000000001" customHeight="1" x14ac:dyDescent="0.3">
      <c r="B4" s="180" t="s">
        <v>84</v>
      </c>
      <c r="C4" s="180"/>
      <c r="D4" s="180"/>
      <c r="E4" s="180"/>
      <c r="F4" s="180"/>
      <c r="G4" s="180"/>
      <c r="H4" s="180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81" t="s">
        <v>84</v>
      </c>
      <c r="W4" s="181"/>
      <c r="X4" s="181"/>
      <c r="Y4" s="181"/>
      <c r="Z4" s="181"/>
      <c r="AA4" s="181"/>
      <c r="AB4" s="181"/>
      <c r="AD4" s="55">
        <f t="shared" ca="1" si="0"/>
        <v>0.49204115632884904</v>
      </c>
      <c r="AE4" s="55">
        <v>3</v>
      </c>
      <c r="AF4" s="55" t="s">
        <v>11</v>
      </c>
      <c r="AG4" s="55">
        <f t="shared" ca="1" si="1"/>
        <v>0.77400109682057694</v>
      </c>
      <c r="AH4" s="55">
        <v>3</v>
      </c>
      <c r="AI4" s="55" t="s">
        <v>11</v>
      </c>
      <c r="AJ4" s="55">
        <f t="shared" ca="1" si="2"/>
        <v>0.18598501703394288</v>
      </c>
      <c r="AK4" s="55">
        <v>3</v>
      </c>
      <c r="AL4" s="56" t="s">
        <v>11</v>
      </c>
      <c r="AM4" s="58">
        <f t="shared" ca="1" si="3"/>
        <v>0.92465571781296707</v>
      </c>
      <c r="AN4" s="55">
        <v>3</v>
      </c>
      <c r="AO4" s="56" t="s">
        <v>10</v>
      </c>
      <c r="AP4" s="55">
        <f t="shared" ca="1" si="4"/>
        <v>0.79355468804129203</v>
      </c>
      <c r="AQ4" s="55">
        <v>3</v>
      </c>
      <c r="AR4" s="56" t="s">
        <v>11</v>
      </c>
      <c r="AS4" s="55">
        <f t="shared" ca="1" si="5"/>
        <v>0.9232884330393859</v>
      </c>
      <c r="AT4" s="55">
        <v>3</v>
      </c>
      <c r="AU4" s="56" t="s">
        <v>10</v>
      </c>
      <c r="AV4" s="55">
        <f t="shared" ca="1" si="6"/>
        <v>0.25019228708450225</v>
      </c>
      <c r="AW4" s="55">
        <v>3</v>
      </c>
      <c r="AX4" s="56" t="s">
        <v>65</v>
      </c>
      <c r="AY4" s="55">
        <f t="shared" ca="1" si="7"/>
        <v>6.2101401452322236E-2</v>
      </c>
      <c r="AZ4" s="55">
        <v>3</v>
      </c>
      <c r="BA4" s="56" t="s">
        <v>10</v>
      </c>
      <c r="BB4" s="55">
        <f t="shared" ca="1" si="8"/>
        <v>0.26925986770900179</v>
      </c>
      <c r="BC4" s="55">
        <v>3</v>
      </c>
      <c r="BD4" s="56" t="s">
        <v>65</v>
      </c>
      <c r="BE4" s="55">
        <f t="shared" ca="1" si="9"/>
        <v>0.10211230503173496</v>
      </c>
      <c r="BF4" s="55">
        <v>3</v>
      </c>
      <c r="BG4" s="56" t="s">
        <v>10</v>
      </c>
      <c r="BH4" s="55">
        <f t="shared" ca="1" si="10"/>
        <v>0.757257369882258</v>
      </c>
      <c r="BI4" s="55">
        <v>3</v>
      </c>
      <c r="BJ4" s="56" t="s">
        <v>65</v>
      </c>
    </row>
    <row r="5" spans="2:63" ht="9.9" customHeight="1" x14ac:dyDescent="0.3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0.88405155203354369</v>
      </c>
      <c r="AE5" s="55">
        <v>4</v>
      </c>
      <c r="AF5" s="55" t="s">
        <v>12</v>
      </c>
      <c r="AG5" s="55">
        <f t="shared" ca="1" si="1"/>
        <v>0.59681645401966477</v>
      </c>
      <c r="AH5" s="55">
        <v>4</v>
      </c>
      <c r="AI5" s="55" t="s">
        <v>12</v>
      </c>
      <c r="AJ5" s="55">
        <f t="shared" ca="1" si="2"/>
        <v>0.82293139167787921</v>
      </c>
      <c r="AK5" s="55">
        <v>4</v>
      </c>
      <c r="AL5" s="56" t="s">
        <v>12</v>
      </c>
      <c r="AM5" s="58">
        <f t="shared" ca="1" si="3"/>
        <v>0.45088337447503368</v>
      </c>
      <c r="AN5" s="55">
        <v>4</v>
      </c>
      <c r="AO5" s="56" t="s">
        <v>39</v>
      </c>
      <c r="AP5" s="55">
        <f t="shared" ca="1" si="4"/>
        <v>0.48925862021906796</v>
      </c>
      <c r="AQ5" s="55">
        <v>4</v>
      </c>
      <c r="AR5" s="56" t="s">
        <v>39</v>
      </c>
      <c r="AS5" s="55">
        <f t="shared" ca="1" si="5"/>
        <v>0.47225867217140083</v>
      </c>
      <c r="AT5" s="55">
        <v>4</v>
      </c>
      <c r="AU5" s="56" t="s">
        <v>39</v>
      </c>
      <c r="AV5" s="55">
        <f t="shared" ca="1" si="6"/>
        <v>0.31536861483449652</v>
      </c>
      <c r="AW5" s="55">
        <v>4</v>
      </c>
      <c r="AX5" s="56" t="s">
        <v>11</v>
      </c>
      <c r="AY5" s="55">
        <f t="shared" ca="1" si="7"/>
        <v>0.69986371107392475</v>
      </c>
      <c r="AZ5" s="55">
        <v>4</v>
      </c>
      <c r="BA5" s="56" t="s">
        <v>39</v>
      </c>
      <c r="BB5" s="55">
        <f t="shared" ca="1" si="8"/>
        <v>0.86503404287793251</v>
      </c>
      <c r="BC5" s="55">
        <v>4</v>
      </c>
      <c r="BD5" s="56" t="s">
        <v>11</v>
      </c>
      <c r="BE5" s="55">
        <f t="shared" ca="1" si="9"/>
        <v>0.65524594247516077</v>
      </c>
      <c r="BF5" s="55">
        <v>4</v>
      </c>
      <c r="BG5" s="56" t="s">
        <v>39</v>
      </c>
      <c r="BH5" s="55">
        <f t="shared" ca="1" si="10"/>
        <v>0.37767104871433599</v>
      </c>
      <c r="BI5" s="55">
        <v>4</v>
      </c>
      <c r="BJ5" s="56" t="s">
        <v>11</v>
      </c>
    </row>
    <row r="6" spans="2:63" ht="20.100000000000001" customHeight="1" x14ac:dyDescent="0.3">
      <c r="B6" s="158" t="str">
        <f>HOME!F11</f>
        <v>CONFIDENTIAL CRYPTO</v>
      </c>
      <c r="C6" s="168"/>
      <c r="D6" s="168"/>
      <c r="E6" s="168"/>
      <c r="F6" s="168"/>
      <c r="G6" s="168"/>
      <c r="H6" s="168"/>
      <c r="I6" s="168"/>
      <c r="J6" s="168"/>
      <c r="K6" s="182" t="str">
        <f ca="1">CHAR(RANDBETWEEN(65,90))&amp;CHAR(RANDBETWEEN(65,90))&amp;CHAR(RANDBETWEEN(65,90))&amp;CHAR(RANDBETWEEN(65,90))&amp;CHAR(RANDBETWEEN(65,90))</f>
        <v>LZUSP</v>
      </c>
      <c r="L6" s="182"/>
      <c r="M6" s="182"/>
      <c r="N6" s="182"/>
      <c r="O6" s="182"/>
      <c r="P6" s="182"/>
      <c r="Q6" s="182"/>
      <c r="R6" s="182"/>
      <c r="S6" s="182"/>
      <c r="T6" s="170" t="str">
        <f>HOME!F10&amp;" "&amp;HOME!H10</f>
        <v>January 2019</v>
      </c>
      <c r="U6" s="171"/>
      <c r="V6" s="171"/>
      <c r="W6" s="171"/>
      <c r="X6" s="171"/>
      <c r="Y6" s="172"/>
      <c r="Z6" s="172"/>
      <c r="AA6" s="172"/>
      <c r="AB6" s="173"/>
      <c r="AD6" s="55">
        <f t="shared" ca="1" si="0"/>
        <v>0.68086156917716589</v>
      </c>
      <c r="AE6" s="55">
        <v>5</v>
      </c>
      <c r="AF6" s="55" t="s">
        <v>13</v>
      </c>
      <c r="AG6" s="55">
        <f t="shared" ca="1" si="1"/>
        <v>0.4540238907793881</v>
      </c>
      <c r="AH6" s="55">
        <v>5</v>
      </c>
      <c r="AI6" s="55" t="s">
        <v>13</v>
      </c>
      <c r="AJ6" s="55">
        <f t="shared" ca="1" si="2"/>
        <v>3.0230667075098472E-3</v>
      </c>
      <c r="AK6" s="55">
        <v>5</v>
      </c>
      <c r="AL6" s="56" t="s">
        <v>13</v>
      </c>
      <c r="AM6" s="58">
        <f t="shared" ca="1" si="3"/>
        <v>0.83718792538673836</v>
      </c>
      <c r="AN6" s="55">
        <v>5</v>
      </c>
      <c r="AO6" s="56" t="s">
        <v>11</v>
      </c>
      <c r="AP6" s="55">
        <f t="shared" ca="1" si="4"/>
        <v>0.83409320716417568</v>
      </c>
      <c r="AQ6" s="55">
        <v>5</v>
      </c>
      <c r="AR6" s="56" t="s">
        <v>12</v>
      </c>
      <c r="AS6" s="55">
        <f t="shared" ca="1" si="5"/>
        <v>0.14641330133212593</v>
      </c>
      <c r="AT6" s="55">
        <v>5</v>
      </c>
      <c r="AU6" s="56" t="s">
        <v>11</v>
      </c>
      <c r="AV6" s="55">
        <f t="shared" ca="1" si="6"/>
        <v>0.63560605189268282</v>
      </c>
      <c r="AW6" s="55">
        <v>5</v>
      </c>
      <c r="AX6" s="56" t="s">
        <v>12</v>
      </c>
      <c r="AY6" s="55">
        <f t="shared" ca="1" si="7"/>
        <v>6.2819805508868565E-2</v>
      </c>
      <c r="AZ6" s="55">
        <v>5</v>
      </c>
      <c r="BA6" s="56" t="s">
        <v>11</v>
      </c>
      <c r="BB6" s="55">
        <f t="shared" ca="1" si="8"/>
        <v>0.25661299180462638</v>
      </c>
      <c r="BC6" s="55">
        <v>5</v>
      </c>
      <c r="BD6" s="56" t="s">
        <v>72</v>
      </c>
      <c r="BE6" s="55">
        <f t="shared" ca="1" si="9"/>
        <v>0.33341142501065213</v>
      </c>
      <c r="BF6" s="55">
        <v>5</v>
      </c>
      <c r="BG6" s="56" t="s">
        <v>11</v>
      </c>
      <c r="BH6" s="55">
        <f t="shared" ca="1" si="10"/>
        <v>0.73972411107442326</v>
      </c>
      <c r="BI6" s="55">
        <v>5</v>
      </c>
      <c r="BJ6" s="56" t="s">
        <v>72</v>
      </c>
    </row>
    <row r="7" spans="2:63" ht="20.100000000000001" customHeight="1" x14ac:dyDescent="0.3">
      <c r="B7" s="168"/>
      <c r="C7" s="168"/>
      <c r="D7" s="168"/>
      <c r="E7" s="168"/>
      <c r="F7" s="168"/>
      <c r="G7" s="168"/>
      <c r="H7" s="168"/>
      <c r="I7" s="168"/>
      <c r="J7" s="168"/>
      <c r="K7" s="182"/>
      <c r="L7" s="182"/>
      <c r="M7" s="182"/>
      <c r="N7" s="182"/>
      <c r="O7" s="182"/>
      <c r="P7" s="182"/>
      <c r="Q7" s="182"/>
      <c r="R7" s="182"/>
      <c r="S7" s="182"/>
      <c r="T7" s="174"/>
      <c r="U7" s="175"/>
      <c r="V7" s="175"/>
      <c r="W7" s="175"/>
      <c r="X7" s="175"/>
      <c r="Y7" s="176"/>
      <c r="Z7" s="176"/>
      <c r="AA7" s="176"/>
      <c r="AB7" s="177"/>
      <c r="AD7" s="55">
        <f t="shared" ca="1" si="0"/>
        <v>0.49865522822638375</v>
      </c>
      <c r="AE7" s="55">
        <v>6</v>
      </c>
      <c r="AF7" s="55" t="s">
        <v>14</v>
      </c>
      <c r="AG7" s="55">
        <f t="shared" ca="1" si="1"/>
        <v>0.81608927867389225</v>
      </c>
      <c r="AH7" s="55">
        <v>6</v>
      </c>
      <c r="AI7" s="55" t="s">
        <v>14</v>
      </c>
      <c r="AJ7" s="55">
        <f t="shared" ca="1" si="2"/>
        <v>0.33089675587929368</v>
      </c>
      <c r="AK7" s="55">
        <v>6</v>
      </c>
      <c r="AL7" s="56" t="s">
        <v>32</v>
      </c>
      <c r="AM7" s="58">
        <f t="shared" ca="1" si="3"/>
        <v>0.55686430550243515</v>
      </c>
      <c r="AN7" s="55">
        <v>6</v>
      </c>
      <c r="AO7" s="56" t="s">
        <v>32</v>
      </c>
      <c r="AP7" s="55">
        <f t="shared" ca="1" si="4"/>
        <v>0.5656158626369634</v>
      </c>
      <c r="AQ7" s="55">
        <v>6</v>
      </c>
      <c r="AR7" s="56" t="s">
        <v>13</v>
      </c>
      <c r="AS7" s="55">
        <f t="shared" ca="1" si="5"/>
        <v>0.84836619878644548</v>
      </c>
      <c r="AT7" s="55">
        <v>6</v>
      </c>
      <c r="AU7" s="56" t="s">
        <v>32</v>
      </c>
      <c r="AV7" s="55">
        <f t="shared" ca="1" si="6"/>
        <v>0.3493275276413419</v>
      </c>
      <c r="AW7" s="55">
        <v>6</v>
      </c>
      <c r="AX7" s="56" t="s">
        <v>32</v>
      </c>
      <c r="AY7" s="55">
        <f t="shared" ca="1" si="7"/>
        <v>0.48789235378272444</v>
      </c>
      <c r="AZ7" s="55">
        <v>6</v>
      </c>
      <c r="BA7" s="56" t="s">
        <v>32</v>
      </c>
      <c r="BB7" s="55">
        <f t="shared" ca="1" si="8"/>
        <v>0.34628943731702599</v>
      </c>
      <c r="BC7" s="55">
        <v>6</v>
      </c>
      <c r="BD7" s="56" t="s">
        <v>12</v>
      </c>
      <c r="BE7" s="55">
        <f t="shared" ca="1" si="9"/>
        <v>0.44371209680766377</v>
      </c>
      <c r="BF7" s="55">
        <v>6</v>
      </c>
      <c r="BG7" s="56" t="s">
        <v>32</v>
      </c>
      <c r="BH7" s="55">
        <f t="shared" ca="1" si="10"/>
        <v>0.11841923076048122</v>
      </c>
      <c r="BI7" s="55">
        <v>6</v>
      </c>
      <c r="BJ7" s="56" t="s">
        <v>12</v>
      </c>
    </row>
    <row r="8" spans="2:63" ht="20.100000000000001" customHeight="1" x14ac:dyDescent="0.3">
      <c r="B8" s="183" t="s">
        <v>132</v>
      </c>
      <c r="C8" s="184"/>
      <c r="D8" s="184"/>
      <c r="E8" s="184"/>
      <c r="F8" s="184"/>
      <c r="G8" s="184"/>
      <c r="H8" s="184"/>
      <c r="I8" s="184"/>
      <c r="J8" s="184"/>
      <c r="K8" s="184"/>
      <c r="L8" s="184"/>
      <c r="M8" s="184"/>
      <c r="N8" s="184"/>
      <c r="O8" s="184"/>
      <c r="P8" s="184"/>
      <c r="Q8" s="184"/>
      <c r="R8" s="184"/>
      <c r="S8" s="184"/>
      <c r="T8" s="184"/>
      <c r="U8" s="184"/>
      <c r="V8" s="184"/>
      <c r="W8" s="184"/>
      <c r="X8" s="184"/>
      <c r="Y8" s="184"/>
      <c r="Z8" s="184"/>
      <c r="AA8" s="184"/>
      <c r="AB8" s="184"/>
      <c r="AD8" s="55">
        <f t="shared" ca="1" si="0"/>
        <v>0.52318300562409004</v>
      </c>
      <c r="AE8" s="55">
        <v>7</v>
      </c>
      <c r="AF8" s="55" t="s">
        <v>15</v>
      </c>
      <c r="AG8" s="55">
        <f t="shared" ca="1" si="1"/>
        <v>0.58554072436804827</v>
      </c>
      <c r="AH8" s="55">
        <v>7</v>
      </c>
      <c r="AI8" s="55" t="s">
        <v>15</v>
      </c>
      <c r="AJ8" s="55">
        <f t="shared" ca="1" si="2"/>
        <v>0.82532309793558811</v>
      </c>
      <c r="AK8" s="55">
        <v>7</v>
      </c>
      <c r="AL8" s="56" t="s">
        <v>14</v>
      </c>
      <c r="AM8" s="58">
        <f t="shared" ca="1" si="3"/>
        <v>0.71447858069785797</v>
      </c>
      <c r="AN8" s="55">
        <v>7</v>
      </c>
      <c r="AO8" s="56" t="s">
        <v>12</v>
      </c>
      <c r="AP8" s="55">
        <f t="shared" ca="1" si="4"/>
        <v>0.59323105041417279</v>
      </c>
      <c r="AQ8" s="55">
        <v>7</v>
      </c>
      <c r="AR8" s="56" t="s">
        <v>54</v>
      </c>
      <c r="AS8" s="55">
        <f t="shared" ca="1" si="5"/>
        <v>0.65743309083716794</v>
      </c>
      <c r="AT8" s="55">
        <v>7</v>
      </c>
      <c r="AU8" s="56" t="s">
        <v>12</v>
      </c>
      <c r="AV8" s="55">
        <f t="shared" ca="1" si="6"/>
        <v>0.83592795327504688</v>
      </c>
      <c r="AW8" s="55">
        <v>7</v>
      </c>
      <c r="AX8" s="56" t="s">
        <v>13</v>
      </c>
      <c r="AY8" s="55">
        <f t="shared" ca="1" si="7"/>
        <v>2.3859567781889024E-2</v>
      </c>
      <c r="AZ8" s="55">
        <v>7</v>
      </c>
      <c r="BA8" s="56" t="s">
        <v>12</v>
      </c>
      <c r="BB8" s="55">
        <f t="shared" ca="1" si="8"/>
        <v>0.92174899537123078</v>
      </c>
      <c r="BC8" s="55">
        <v>7</v>
      </c>
      <c r="BD8" s="56" t="s">
        <v>13</v>
      </c>
      <c r="BE8" s="55">
        <f t="shared" ca="1" si="9"/>
        <v>9.0254485416637276E-2</v>
      </c>
      <c r="BF8" s="55">
        <v>7</v>
      </c>
      <c r="BG8" s="56" t="s">
        <v>12</v>
      </c>
      <c r="BH8" s="55">
        <f t="shared" ca="1" si="10"/>
        <v>0.39777899539824002</v>
      </c>
      <c r="BI8" s="55">
        <v>7</v>
      </c>
      <c r="BJ8" s="56" t="s">
        <v>54</v>
      </c>
    </row>
    <row r="9" spans="2:63" ht="20.100000000000001" customHeight="1" x14ac:dyDescent="0.3">
      <c r="B9" s="158" t="s">
        <v>0</v>
      </c>
      <c r="C9" s="158"/>
      <c r="D9" s="158"/>
      <c r="E9" s="158"/>
      <c r="F9" s="158"/>
      <c r="G9" s="158"/>
      <c r="H9" s="158"/>
      <c r="I9" s="158"/>
      <c r="J9" s="158"/>
      <c r="K9" s="158">
        <v>25</v>
      </c>
      <c r="L9" s="168"/>
      <c r="M9" s="168"/>
      <c r="N9" s="158">
        <v>26</v>
      </c>
      <c r="O9" s="168"/>
      <c r="P9" s="168"/>
      <c r="Q9" s="158">
        <v>29</v>
      </c>
      <c r="R9" s="168"/>
      <c r="S9" s="168"/>
      <c r="T9" s="158">
        <v>31</v>
      </c>
      <c r="U9" s="168"/>
      <c r="V9" s="168"/>
      <c r="W9" s="158">
        <v>34</v>
      </c>
      <c r="X9" s="168"/>
      <c r="Y9" s="168"/>
      <c r="Z9" s="158">
        <v>37</v>
      </c>
      <c r="AA9" s="168"/>
      <c r="AB9" s="168"/>
      <c r="AD9" s="55">
        <f t="shared" ca="1" si="0"/>
        <v>4.0708014247511137E-2</v>
      </c>
      <c r="AE9" s="55">
        <v>8</v>
      </c>
      <c r="AF9" s="55" t="s">
        <v>16</v>
      </c>
      <c r="AG9" s="55">
        <f t="shared" ca="1" si="1"/>
        <v>0.2780634259002186</v>
      </c>
      <c r="AH9" s="55">
        <v>8</v>
      </c>
      <c r="AI9" s="55" t="s">
        <v>16</v>
      </c>
      <c r="AJ9" s="55">
        <f t="shared" ca="1" si="2"/>
        <v>0.95100712023999034</v>
      </c>
      <c r="AK9" s="55">
        <v>8</v>
      </c>
      <c r="AL9" s="56" t="s">
        <v>15</v>
      </c>
      <c r="AM9" s="58">
        <f t="shared" ca="1" si="3"/>
        <v>0.47981791579968869</v>
      </c>
      <c r="AN9" s="55">
        <v>8</v>
      </c>
      <c r="AO9" s="56" t="s">
        <v>33</v>
      </c>
      <c r="AP9" s="55">
        <f t="shared" ca="1" si="4"/>
        <v>6.1504089030125719E-2</v>
      </c>
      <c r="AQ9" s="55">
        <v>8</v>
      </c>
      <c r="AR9" s="56" t="s">
        <v>14</v>
      </c>
      <c r="AS9" s="55">
        <f t="shared" ca="1" si="5"/>
        <v>0.17147836761135782</v>
      </c>
      <c r="AT9" s="55">
        <v>8</v>
      </c>
      <c r="AU9" s="56" t="s">
        <v>33</v>
      </c>
      <c r="AV9" s="55">
        <f t="shared" ca="1" si="6"/>
        <v>3.5589300942813096E-2</v>
      </c>
      <c r="AW9" s="55">
        <v>8</v>
      </c>
      <c r="AX9" s="56" t="s">
        <v>14</v>
      </c>
      <c r="AY9" s="55">
        <f t="shared" ca="1" si="7"/>
        <v>0.59268506316969138</v>
      </c>
      <c r="AZ9" s="55">
        <v>8</v>
      </c>
      <c r="BA9" s="56" t="s">
        <v>33</v>
      </c>
      <c r="BB9" s="55">
        <f t="shared" ca="1" si="8"/>
        <v>0.55612296200570255</v>
      </c>
      <c r="BC9" s="55">
        <v>8</v>
      </c>
      <c r="BD9" s="56" t="s">
        <v>33</v>
      </c>
      <c r="BE9" s="55">
        <f t="shared" ca="1" si="9"/>
        <v>0.54062423046261965</v>
      </c>
      <c r="BF9" s="55">
        <v>8</v>
      </c>
      <c r="BG9" s="56" t="s">
        <v>33</v>
      </c>
      <c r="BH9" s="55">
        <f t="shared" ca="1" si="10"/>
        <v>0.79522964022218257</v>
      </c>
      <c r="BI9" s="55">
        <v>8</v>
      </c>
      <c r="BJ9" s="56" t="s">
        <v>13</v>
      </c>
    </row>
    <row r="10" spans="2:63" ht="20.100000000000001" customHeight="1" x14ac:dyDescent="0.3">
      <c r="B10" s="185"/>
      <c r="C10" s="185"/>
      <c r="D10" s="185"/>
      <c r="E10" s="185"/>
      <c r="F10" s="185"/>
      <c r="G10" s="185"/>
      <c r="H10" s="185"/>
      <c r="I10" s="185"/>
      <c r="J10" s="185"/>
      <c r="K10" s="158" t="str">
        <f ca="1">VLOOKUP(K101,AE2:AF27,2,FALSE)</f>
        <v>A</v>
      </c>
      <c r="L10" s="158"/>
      <c r="M10" s="158"/>
      <c r="N10" s="158" t="str">
        <f ca="1">VLOOKUP(N101,AE2:AF27,2,FALSE)</f>
        <v>N</v>
      </c>
      <c r="O10" s="159"/>
      <c r="P10" s="159"/>
      <c r="Q10" s="158" t="str">
        <f ca="1">VLOOKUP(Q101,AH2:AI30,2,FALSE)</f>
        <v>L</v>
      </c>
      <c r="R10" s="159"/>
      <c r="S10" s="159"/>
      <c r="T10" s="158" t="str">
        <f ca="1">VLOOKUP(T101,AK2:AL32,2,FALSE)</f>
        <v>H</v>
      </c>
      <c r="U10" s="159"/>
      <c r="V10" s="159"/>
      <c r="W10" s="158" t="str">
        <f ca="1">VLOOKUP(W101,AN2:AO35,2,FALSE)</f>
        <v>M</v>
      </c>
      <c r="X10" s="159"/>
      <c r="Y10" s="159"/>
      <c r="Z10" s="158" t="str">
        <f ca="1">VLOOKUP(Z101,AQ2:AR38,2,FALSE)</f>
        <v>J</v>
      </c>
      <c r="AA10" s="158"/>
      <c r="AB10" s="158"/>
      <c r="AD10" s="55">
        <f t="shared" ca="1" si="0"/>
        <v>0.72871504120604413</v>
      </c>
      <c r="AE10" s="55">
        <v>9</v>
      </c>
      <c r="AF10" s="55" t="s">
        <v>17</v>
      </c>
      <c r="AG10" s="55">
        <f t="shared" ca="1" si="1"/>
        <v>0.76942129554454464</v>
      </c>
      <c r="AH10" s="55">
        <v>9</v>
      </c>
      <c r="AI10" s="55" t="s">
        <v>17</v>
      </c>
      <c r="AJ10" s="55">
        <f t="shared" ca="1" si="2"/>
        <v>0.67338907393116243</v>
      </c>
      <c r="AK10" s="55">
        <v>9</v>
      </c>
      <c r="AL10" s="56" t="s">
        <v>16</v>
      </c>
      <c r="AM10" s="58">
        <f t="shared" ca="1" si="3"/>
        <v>0.66086915207182018</v>
      </c>
      <c r="AN10" s="55">
        <v>9</v>
      </c>
      <c r="AO10" s="56" t="s">
        <v>13</v>
      </c>
      <c r="AP10" s="55">
        <f t="shared" ca="1" si="4"/>
        <v>0.15569734878547203</v>
      </c>
      <c r="AQ10" s="55">
        <v>9</v>
      </c>
      <c r="AR10" s="56" t="s">
        <v>15</v>
      </c>
      <c r="AS10" s="55">
        <f t="shared" ca="1" si="5"/>
        <v>4.9860230458072197E-2</v>
      </c>
      <c r="AT10" s="55">
        <v>9</v>
      </c>
      <c r="AU10" s="56" t="s">
        <v>13</v>
      </c>
      <c r="AV10" s="55">
        <f t="shared" ca="1" si="6"/>
        <v>0.50899980803620104</v>
      </c>
      <c r="AW10" s="55">
        <v>9</v>
      </c>
      <c r="AX10" s="56" t="s">
        <v>59</v>
      </c>
      <c r="AY10" s="55">
        <f t="shared" ca="1" si="7"/>
        <v>0.73996794876484606</v>
      </c>
      <c r="AZ10" s="55">
        <v>9</v>
      </c>
      <c r="BA10" s="56" t="s">
        <v>13</v>
      </c>
      <c r="BB10" s="55">
        <f t="shared" ca="1" si="8"/>
        <v>0.49001914013141912</v>
      </c>
      <c r="BC10" s="55">
        <v>9</v>
      </c>
      <c r="BD10" s="56" t="s">
        <v>14</v>
      </c>
      <c r="BE10" s="55">
        <f t="shared" ca="1" si="9"/>
        <v>0.71147830577199256</v>
      </c>
      <c r="BF10" s="55">
        <v>9</v>
      </c>
      <c r="BG10" s="56" t="s">
        <v>13</v>
      </c>
      <c r="BH10" s="55">
        <f t="shared" ca="1" si="10"/>
        <v>0.26621174990890784</v>
      </c>
      <c r="BI10" s="55">
        <v>9</v>
      </c>
      <c r="BJ10" s="56" t="s">
        <v>59</v>
      </c>
    </row>
    <row r="11" spans="2:63" ht="20.100000000000001" customHeight="1" x14ac:dyDescent="0.3">
      <c r="B11" s="185"/>
      <c r="C11" s="185"/>
      <c r="D11" s="185"/>
      <c r="E11" s="185"/>
      <c r="F11" s="185"/>
      <c r="G11" s="185"/>
      <c r="H11" s="185"/>
      <c r="I11" s="185"/>
      <c r="J11" s="185"/>
      <c r="K11" s="158">
        <v>38</v>
      </c>
      <c r="L11" s="158"/>
      <c r="M11" s="158"/>
      <c r="N11" s="158">
        <v>41</v>
      </c>
      <c r="O11" s="159"/>
      <c r="P11" s="159"/>
      <c r="Q11" s="158">
        <v>42</v>
      </c>
      <c r="R11" s="159"/>
      <c r="S11" s="159"/>
      <c r="T11" s="158">
        <v>43</v>
      </c>
      <c r="U11" s="159"/>
      <c r="V11" s="159"/>
      <c r="W11" s="158">
        <v>46</v>
      </c>
      <c r="X11" s="159"/>
      <c r="Y11" s="159"/>
      <c r="Z11" s="158">
        <v>47</v>
      </c>
      <c r="AA11" s="158"/>
      <c r="AB11" s="158"/>
      <c r="AD11" s="55">
        <f t="shared" ca="1" si="0"/>
        <v>0.76898446679796539</v>
      </c>
      <c r="AE11" s="55">
        <v>10</v>
      </c>
      <c r="AF11" s="55" t="s">
        <v>18</v>
      </c>
      <c r="AG11" s="55">
        <f t="shared" ca="1" si="1"/>
        <v>0.66403051274652325</v>
      </c>
      <c r="AH11" s="55">
        <v>10</v>
      </c>
      <c r="AI11" s="55">
        <v>10</v>
      </c>
      <c r="AJ11" s="55">
        <f t="shared" ca="1" si="2"/>
        <v>0.80399853028821922</v>
      </c>
      <c r="AK11" s="55">
        <v>10</v>
      </c>
      <c r="AL11" s="56" t="s">
        <v>17</v>
      </c>
      <c r="AM11" s="58">
        <f t="shared" ca="1" si="3"/>
        <v>0.27196522016772329</v>
      </c>
      <c r="AN11" s="55">
        <v>10</v>
      </c>
      <c r="AO11" s="56" t="s">
        <v>40</v>
      </c>
      <c r="AP11" s="55">
        <f t="shared" ca="1" si="4"/>
        <v>7.0780252406509314E-3</v>
      </c>
      <c r="AQ11" s="55">
        <v>10</v>
      </c>
      <c r="AR11" s="56" t="s">
        <v>40</v>
      </c>
      <c r="AS11" s="55">
        <f t="shared" ca="1" si="5"/>
        <v>0.69399851288248127</v>
      </c>
      <c r="AT11" s="55">
        <v>10</v>
      </c>
      <c r="AU11" s="56" t="s">
        <v>40</v>
      </c>
      <c r="AV11" s="55">
        <f t="shared" ca="1" si="6"/>
        <v>0.42655263200084381</v>
      </c>
      <c r="AW11" s="55">
        <v>10</v>
      </c>
      <c r="AX11" s="56" t="s">
        <v>15</v>
      </c>
      <c r="AY11" s="55">
        <f t="shared" ca="1" si="7"/>
        <v>0.148345460456761</v>
      </c>
      <c r="AZ11" s="55">
        <v>10</v>
      </c>
      <c r="BA11" s="56" t="s">
        <v>40</v>
      </c>
      <c r="BB11" s="55">
        <f t="shared" ca="1" si="8"/>
        <v>0.10688228580483694</v>
      </c>
      <c r="BC11" s="55">
        <v>10</v>
      </c>
      <c r="BD11" s="56" t="s">
        <v>40</v>
      </c>
      <c r="BE11" s="55">
        <f t="shared" ca="1" si="9"/>
        <v>0.46309962713537245</v>
      </c>
      <c r="BF11" s="55">
        <v>10</v>
      </c>
      <c r="BG11" s="56" t="s">
        <v>40</v>
      </c>
      <c r="BH11" s="55">
        <f t="shared" ca="1" si="10"/>
        <v>0.84693198182771834</v>
      </c>
      <c r="BI11" s="55">
        <v>10</v>
      </c>
      <c r="BJ11" s="56" t="s">
        <v>14</v>
      </c>
    </row>
    <row r="12" spans="2:63" ht="20.100000000000001" customHeight="1" x14ac:dyDescent="0.3">
      <c r="B12" s="185"/>
      <c r="C12" s="185"/>
      <c r="D12" s="185"/>
      <c r="E12" s="185"/>
      <c r="F12" s="185"/>
      <c r="G12" s="185"/>
      <c r="H12" s="185"/>
      <c r="I12" s="185"/>
      <c r="J12" s="185"/>
      <c r="K12" s="158" t="str">
        <f ca="1">VLOOKUP(AC101,AT2:AU39,2,FALSE)</f>
        <v>P</v>
      </c>
      <c r="L12" s="158"/>
      <c r="M12" s="158"/>
      <c r="N12" s="158" t="str">
        <f ca="1">VLOOKUP(AD101,AW2:AX42,2,FALSE)</f>
        <v>K</v>
      </c>
      <c r="O12" s="159"/>
      <c r="P12" s="159"/>
      <c r="Q12" s="158" t="str">
        <f ca="1">VLOOKUP(AE101,AZ2:BA43,2,FALSE)</f>
        <v>34</v>
      </c>
      <c r="R12" s="159"/>
      <c r="S12" s="159"/>
      <c r="T12" s="158" t="str">
        <f ca="1">VLOOKUP(AF101,BC2:BD44,2,FALSE)</f>
        <v>O</v>
      </c>
      <c r="U12" s="159"/>
      <c r="V12" s="159"/>
      <c r="W12" s="158" t="str">
        <f ca="1">VLOOKUP(AG101,BF2:BG47,2,FALSE)</f>
        <v>W</v>
      </c>
      <c r="X12" s="159"/>
      <c r="Y12" s="159"/>
      <c r="Z12" s="158" t="str">
        <f ca="1">VLOOKUP(AH101,BI2:BJ48,2,FALSE)</f>
        <v>L</v>
      </c>
      <c r="AA12" s="159"/>
      <c r="AB12" s="159"/>
      <c r="AD12" s="55">
        <f t="shared" ca="1" si="0"/>
        <v>0.30562169631626268</v>
      </c>
      <c r="AE12" s="55">
        <v>11</v>
      </c>
      <c r="AF12" s="55" t="s">
        <v>19</v>
      </c>
      <c r="AG12" s="55">
        <f t="shared" ca="1" si="1"/>
        <v>0.76455342323419329</v>
      </c>
      <c r="AH12" s="55">
        <v>11</v>
      </c>
      <c r="AI12" s="55" t="s">
        <v>18</v>
      </c>
      <c r="AJ12" s="55">
        <f t="shared" ca="1" si="2"/>
        <v>0.81178402728708376</v>
      </c>
      <c r="AK12" s="55">
        <v>11</v>
      </c>
      <c r="AL12" s="56" t="s">
        <v>18</v>
      </c>
      <c r="AM12" s="58">
        <f t="shared" ca="1" si="3"/>
        <v>0.13867408871919151</v>
      </c>
      <c r="AN12" s="55">
        <v>11</v>
      </c>
      <c r="AO12" s="56" t="s">
        <v>14</v>
      </c>
      <c r="AP12" s="55">
        <f t="shared" ca="1" si="4"/>
        <v>0.27527500040714048</v>
      </c>
      <c r="AQ12" s="55">
        <v>11</v>
      </c>
      <c r="AR12" s="56" t="s">
        <v>16</v>
      </c>
      <c r="AS12" s="55">
        <f t="shared" ca="1" si="5"/>
        <v>0.51418548592575752</v>
      </c>
      <c r="AT12" s="55">
        <v>11</v>
      </c>
      <c r="AU12" s="56" t="s">
        <v>14</v>
      </c>
      <c r="AV12" s="55">
        <f t="shared" ca="1" si="6"/>
        <v>0.89298409506670851</v>
      </c>
      <c r="AW12" s="55">
        <v>11</v>
      </c>
      <c r="AX12" s="56" t="s">
        <v>66</v>
      </c>
      <c r="AY12" s="55">
        <f t="shared" ca="1" si="7"/>
        <v>0.8879782223350583</v>
      </c>
      <c r="AZ12" s="55">
        <v>11</v>
      </c>
      <c r="BA12" s="56" t="s">
        <v>14</v>
      </c>
      <c r="BB12" s="55">
        <f t="shared" ca="1" si="8"/>
        <v>0.24281562790971256</v>
      </c>
      <c r="BC12" s="55">
        <v>11</v>
      </c>
      <c r="BD12" s="56" t="s">
        <v>15</v>
      </c>
      <c r="BE12" s="55">
        <f t="shared" ca="1" si="9"/>
        <v>0.92756835994157449</v>
      </c>
      <c r="BF12" s="55">
        <v>11</v>
      </c>
      <c r="BG12" s="56" t="s">
        <v>14</v>
      </c>
      <c r="BH12" s="55">
        <f t="shared" ca="1" si="10"/>
        <v>0.17279260936908514</v>
      </c>
      <c r="BI12" s="55">
        <v>11</v>
      </c>
      <c r="BJ12" s="56" t="s">
        <v>15</v>
      </c>
    </row>
    <row r="13" spans="2:63" ht="20.100000000000001" customHeight="1" x14ac:dyDescent="0.3">
      <c r="B13" s="167" t="s">
        <v>2</v>
      </c>
      <c r="C13" s="167"/>
      <c r="D13" s="167"/>
      <c r="E13" s="158"/>
      <c r="F13" s="158"/>
      <c r="G13" s="158"/>
      <c r="H13" s="158"/>
      <c r="I13" s="158"/>
      <c r="J13" s="158"/>
      <c r="K13" s="158"/>
      <c r="L13" s="158"/>
      <c r="M13" s="168"/>
      <c r="N13" s="158">
        <v>2</v>
      </c>
      <c r="O13" s="159"/>
      <c r="P13" s="159"/>
      <c r="Q13" s="158">
        <v>3</v>
      </c>
      <c r="R13" s="159"/>
      <c r="S13" s="159"/>
      <c r="T13" s="158">
        <v>4</v>
      </c>
      <c r="U13" s="159"/>
      <c r="V13" s="159"/>
      <c r="W13" s="158">
        <v>5</v>
      </c>
      <c r="X13" s="159"/>
      <c r="Y13" s="159"/>
      <c r="Z13" s="158">
        <v>6</v>
      </c>
      <c r="AA13" s="159"/>
      <c r="AB13" s="159"/>
      <c r="AD13" s="55">
        <f t="shared" ca="1" si="0"/>
        <v>0.46046685172410606</v>
      </c>
      <c r="AE13" s="55">
        <v>12</v>
      </c>
      <c r="AF13" s="55" t="s">
        <v>20</v>
      </c>
      <c r="AG13" s="55">
        <f t="shared" ca="1" si="1"/>
        <v>0.47142140996179993</v>
      </c>
      <c r="AH13" s="55">
        <v>12</v>
      </c>
      <c r="AI13" s="55" t="s">
        <v>19</v>
      </c>
      <c r="AJ13" s="55">
        <f t="shared" ca="1" si="2"/>
        <v>0.12485011911997446</v>
      </c>
      <c r="AK13" s="55">
        <v>12</v>
      </c>
      <c r="AL13" s="56" t="s">
        <v>34</v>
      </c>
      <c r="AM13" s="58">
        <f t="shared" ca="1" si="3"/>
        <v>0.70715313686023284</v>
      </c>
      <c r="AN13" s="55">
        <v>12</v>
      </c>
      <c r="AO13" s="56" t="s">
        <v>34</v>
      </c>
      <c r="AP13" s="55">
        <f t="shared" ca="1" si="4"/>
        <v>0.78069909258651926</v>
      </c>
      <c r="AQ13" s="55">
        <v>12</v>
      </c>
      <c r="AR13" s="56" t="s">
        <v>17</v>
      </c>
      <c r="AS13" s="55">
        <f t="shared" ca="1" si="5"/>
        <v>9.9531355168252844E-2</v>
      </c>
      <c r="AT13" s="55">
        <v>12</v>
      </c>
      <c r="AU13" s="56" t="s">
        <v>34</v>
      </c>
      <c r="AV13" s="55">
        <f t="shared" ca="1" si="6"/>
        <v>0.23788195272671653</v>
      </c>
      <c r="AW13" s="55">
        <v>12</v>
      </c>
      <c r="AX13" s="56" t="s">
        <v>16</v>
      </c>
      <c r="AY13" s="55">
        <f t="shared" ca="1" si="7"/>
        <v>0.53114943894215438</v>
      </c>
      <c r="AZ13" s="55">
        <v>12</v>
      </c>
      <c r="BA13" s="56" t="s">
        <v>34</v>
      </c>
      <c r="BB13" s="55">
        <f t="shared" ca="1" si="8"/>
        <v>0.69577470742150616</v>
      </c>
      <c r="BC13" s="55">
        <v>12</v>
      </c>
      <c r="BD13" s="56" t="s">
        <v>16</v>
      </c>
      <c r="BE13" s="55">
        <f t="shared" ca="1" si="9"/>
        <v>3.2804980283574037E-2</v>
      </c>
      <c r="BF13" s="55">
        <v>12</v>
      </c>
      <c r="BG13" s="56" t="s">
        <v>34</v>
      </c>
      <c r="BH13" s="55">
        <f t="shared" ca="1" si="10"/>
        <v>0.63096385238781827</v>
      </c>
      <c r="BI13" s="55">
        <v>12</v>
      </c>
      <c r="BJ13" s="56" t="s">
        <v>34</v>
      </c>
    </row>
    <row r="14" spans="2:63" ht="20.100000000000001" customHeight="1" x14ac:dyDescent="0.3"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68"/>
      <c r="N14" s="158" t="s">
        <v>81</v>
      </c>
      <c r="O14" s="159"/>
      <c r="P14" s="159"/>
      <c r="Q14" s="169" t="s">
        <v>38</v>
      </c>
      <c r="R14" s="159"/>
      <c r="S14" s="159"/>
      <c r="T14" s="169" t="s">
        <v>65</v>
      </c>
      <c r="U14" s="159"/>
      <c r="V14" s="159"/>
      <c r="W14" s="169" t="s">
        <v>39</v>
      </c>
      <c r="X14" s="159"/>
      <c r="Y14" s="159"/>
      <c r="Z14" s="169" t="s">
        <v>72</v>
      </c>
      <c r="AA14" s="159"/>
      <c r="AB14" s="159"/>
      <c r="AD14" s="55">
        <f t="shared" ca="1" si="0"/>
        <v>0.74006396457133472</v>
      </c>
      <c r="AE14" s="55">
        <v>13</v>
      </c>
      <c r="AF14" s="55" t="s">
        <v>21</v>
      </c>
      <c r="AG14" s="55">
        <f t="shared" ca="1" si="1"/>
        <v>0.60927387718659853</v>
      </c>
      <c r="AH14" s="55">
        <v>13</v>
      </c>
      <c r="AI14" s="55" t="s">
        <v>20</v>
      </c>
      <c r="AJ14" s="55">
        <f t="shared" ca="1" si="2"/>
        <v>0.56403781563719557</v>
      </c>
      <c r="AK14" s="55">
        <v>13</v>
      </c>
      <c r="AL14" s="56" t="s">
        <v>19</v>
      </c>
      <c r="AM14" s="58">
        <f t="shared" ca="1" si="3"/>
        <v>0.71501716554099204</v>
      </c>
      <c r="AN14" s="55">
        <v>13</v>
      </c>
      <c r="AO14" s="56" t="s">
        <v>15</v>
      </c>
      <c r="AP14" s="55">
        <f t="shared" ca="1" si="4"/>
        <v>0.69073239856024871</v>
      </c>
      <c r="AQ14" s="55">
        <v>13</v>
      </c>
      <c r="AR14" s="56" t="s">
        <v>18</v>
      </c>
      <c r="AS14" s="55">
        <f t="shared" ca="1" si="5"/>
        <v>0.9834545603379613</v>
      </c>
      <c r="AT14" s="55">
        <v>13</v>
      </c>
      <c r="AU14" s="56" t="s">
        <v>15</v>
      </c>
      <c r="AV14" s="55">
        <f t="shared" ca="1" si="6"/>
        <v>0.15223154265927474</v>
      </c>
      <c r="AW14" s="55">
        <v>13</v>
      </c>
      <c r="AX14" s="56" t="s">
        <v>17</v>
      </c>
      <c r="AY14" s="55">
        <f t="shared" ca="1" si="7"/>
        <v>0.27230608073124796</v>
      </c>
      <c r="AZ14" s="55">
        <v>13</v>
      </c>
      <c r="BA14" s="56" t="s">
        <v>15</v>
      </c>
      <c r="BB14" s="55">
        <f t="shared" ca="1" si="8"/>
        <v>0.34163379006194883</v>
      </c>
      <c r="BC14" s="55">
        <v>13</v>
      </c>
      <c r="BD14" s="56" t="s">
        <v>73</v>
      </c>
      <c r="BE14" s="55">
        <f t="shared" ca="1" si="9"/>
        <v>0.87948914849474613</v>
      </c>
      <c r="BF14" s="55">
        <v>13</v>
      </c>
      <c r="BG14" s="56" t="s">
        <v>15</v>
      </c>
      <c r="BH14" s="55">
        <f t="shared" ca="1" si="10"/>
        <v>0.38440111904829333</v>
      </c>
      <c r="BI14" s="55">
        <v>13</v>
      </c>
      <c r="BJ14" s="56" t="s">
        <v>16</v>
      </c>
    </row>
    <row r="15" spans="2:63" ht="20.100000000000001" customHeight="1" x14ac:dyDescent="0.3">
      <c r="B15" s="167" t="s">
        <v>3</v>
      </c>
      <c r="C15" s="167"/>
      <c r="D15" s="167"/>
      <c r="E15" s="158"/>
      <c r="F15" s="158"/>
      <c r="G15" s="158"/>
      <c r="H15" s="158"/>
      <c r="I15" s="158"/>
      <c r="J15" s="158"/>
      <c r="K15" s="158"/>
      <c r="L15" s="158"/>
      <c r="M15" s="168"/>
      <c r="N15" s="158">
        <v>2</v>
      </c>
      <c r="O15" s="159"/>
      <c r="P15" s="159"/>
      <c r="Q15" s="158">
        <v>3</v>
      </c>
      <c r="R15" s="159"/>
      <c r="S15" s="159"/>
      <c r="T15" s="158">
        <v>4</v>
      </c>
      <c r="U15" s="159"/>
      <c r="V15" s="159"/>
      <c r="W15" s="158">
        <v>5</v>
      </c>
      <c r="X15" s="159"/>
      <c r="Y15" s="159"/>
      <c r="Z15" s="158">
        <v>6</v>
      </c>
      <c r="AA15" s="159"/>
      <c r="AB15" s="159"/>
      <c r="AD15" s="55">
        <f t="shared" ca="1" si="0"/>
        <v>0.57121714882326835</v>
      </c>
      <c r="AE15" s="55">
        <v>14</v>
      </c>
      <c r="AF15" s="55" t="s">
        <v>22</v>
      </c>
      <c r="AG15" s="55">
        <f t="shared" ca="1" si="1"/>
        <v>0.35786780353038561</v>
      </c>
      <c r="AH15" s="55">
        <v>14</v>
      </c>
      <c r="AI15" s="55" t="s">
        <v>21</v>
      </c>
      <c r="AJ15" s="55">
        <f t="shared" ca="1" si="2"/>
        <v>0.86734649815073772</v>
      </c>
      <c r="AK15" s="55">
        <v>14</v>
      </c>
      <c r="AL15" s="56" t="s">
        <v>20</v>
      </c>
      <c r="AM15" s="58">
        <f t="shared" ca="1" si="3"/>
        <v>0.3833933144656928</v>
      </c>
      <c r="AN15" s="55">
        <v>14</v>
      </c>
      <c r="AO15" s="56" t="s">
        <v>41</v>
      </c>
      <c r="AP15" s="55">
        <f t="shared" ca="1" si="4"/>
        <v>0.13817614362934416</v>
      </c>
      <c r="AQ15" s="55">
        <v>14</v>
      </c>
      <c r="AR15" s="56" t="s">
        <v>41</v>
      </c>
      <c r="AS15" s="55">
        <f t="shared" ca="1" si="5"/>
        <v>0.27405746343034132</v>
      </c>
      <c r="AT15" s="55">
        <v>14</v>
      </c>
      <c r="AU15" s="56" t="s">
        <v>41</v>
      </c>
      <c r="AV15" s="55">
        <f t="shared" ca="1" si="6"/>
        <v>0.16547577441800565</v>
      </c>
      <c r="AW15" s="55">
        <v>14</v>
      </c>
      <c r="AX15" s="56" t="s">
        <v>41</v>
      </c>
      <c r="AY15" s="55">
        <f t="shared" ca="1" si="7"/>
        <v>0.56376510820334558</v>
      </c>
      <c r="AZ15" s="55">
        <v>14</v>
      </c>
      <c r="BA15" s="56" t="s">
        <v>41</v>
      </c>
      <c r="BB15" s="55">
        <f t="shared" ca="1" si="8"/>
        <v>0.55080537292196763</v>
      </c>
      <c r="BC15" s="55">
        <v>14</v>
      </c>
      <c r="BD15" s="56" t="s">
        <v>17</v>
      </c>
      <c r="BE15" s="55">
        <f t="shared" ca="1" si="9"/>
        <v>0.83684341597284684</v>
      </c>
      <c r="BF15" s="55">
        <v>14</v>
      </c>
      <c r="BG15" s="56" t="s">
        <v>41</v>
      </c>
      <c r="BH15" s="55">
        <f t="shared" ca="1" si="10"/>
        <v>0.3131443841067717</v>
      </c>
      <c r="BI15" s="55">
        <v>14</v>
      </c>
      <c r="BJ15" s="56" t="s">
        <v>41</v>
      </c>
    </row>
    <row r="16" spans="2:63" ht="20.100000000000001" customHeight="1" x14ac:dyDescent="0.3">
      <c r="B16" s="158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68"/>
      <c r="N16" s="158">
        <f ca="1">RANDBETWEEN(1,3)</f>
        <v>1</v>
      </c>
      <c r="O16" s="159"/>
      <c r="P16" s="159"/>
      <c r="Q16" s="158">
        <f ca="1">RANDBETWEEN(1,3)</f>
        <v>1</v>
      </c>
      <c r="R16" s="159"/>
      <c r="S16" s="159"/>
      <c r="T16" s="158">
        <f ca="1">RANDBETWEEN(1,3)</f>
        <v>2</v>
      </c>
      <c r="U16" s="159"/>
      <c r="V16" s="159"/>
      <c r="W16" s="158">
        <f ca="1">RANDBETWEEN(1,3)</f>
        <v>2</v>
      </c>
      <c r="X16" s="159"/>
      <c r="Y16" s="159"/>
      <c r="Z16" s="158">
        <f ca="1">RANDBETWEEN(1,3)</f>
        <v>3</v>
      </c>
      <c r="AA16" s="159"/>
      <c r="AB16" s="159"/>
      <c r="AD16" s="55">
        <f t="shared" ca="1" si="0"/>
        <v>2.6530698007379949E-2</v>
      </c>
      <c r="AE16" s="55">
        <v>15</v>
      </c>
      <c r="AF16" s="55" t="s">
        <v>23</v>
      </c>
      <c r="AG16" s="55">
        <f t="shared" ca="1" si="1"/>
        <v>0.40016690895869667</v>
      </c>
      <c r="AH16" s="55">
        <v>15</v>
      </c>
      <c r="AI16" s="55" t="s">
        <v>22</v>
      </c>
      <c r="AJ16" s="55">
        <f t="shared" ca="1" si="2"/>
        <v>0.17071756826757911</v>
      </c>
      <c r="AK16" s="55">
        <v>15</v>
      </c>
      <c r="AL16" s="56" t="s">
        <v>21</v>
      </c>
      <c r="AM16" s="58">
        <f t="shared" ca="1" si="3"/>
        <v>0.67712837449206209</v>
      </c>
      <c r="AN16" s="55">
        <v>15</v>
      </c>
      <c r="AO16" s="56" t="s">
        <v>16</v>
      </c>
      <c r="AP16" s="55">
        <f t="shared" ca="1" si="4"/>
        <v>0.49632149030801964</v>
      </c>
      <c r="AQ16" s="55">
        <v>15</v>
      </c>
      <c r="AR16" s="56" t="s">
        <v>19</v>
      </c>
      <c r="AS16" s="55">
        <f t="shared" ca="1" si="5"/>
        <v>0.36653833532663471</v>
      </c>
      <c r="AT16" s="55">
        <v>15</v>
      </c>
      <c r="AU16" s="56" t="s">
        <v>16</v>
      </c>
      <c r="AV16" s="55">
        <f t="shared" ca="1" si="6"/>
        <v>8.4313459172529748E-2</v>
      </c>
      <c r="AW16" s="55">
        <v>15</v>
      </c>
      <c r="AX16" s="56" t="s">
        <v>18</v>
      </c>
      <c r="AY16" s="55">
        <f t="shared" ca="1" si="7"/>
        <v>0.47386341891561956</v>
      </c>
      <c r="AZ16" s="55">
        <v>15</v>
      </c>
      <c r="BA16" s="56" t="s">
        <v>16</v>
      </c>
      <c r="BB16" s="55">
        <f t="shared" ca="1" si="8"/>
        <v>0.93606924338071806</v>
      </c>
      <c r="BC16" s="55">
        <v>15</v>
      </c>
      <c r="BD16" s="56" t="s">
        <v>74</v>
      </c>
      <c r="BE16" s="55">
        <f t="shared" ca="1" si="9"/>
        <v>0.47827498414787906</v>
      </c>
      <c r="BF16" s="55">
        <v>15</v>
      </c>
      <c r="BG16" s="56" t="s">
        <v>16</v>
      </c>
      <c r="BH16" s="55">
        <f t="shared" ca="1" si="10"/>
        <v>0.92374706631260528</v>
      </c>
      <c r="BI16" s="55">
        <v>15</v>
      </c>
      <c r="BJ16" s="56" t="s">
        <v>17</v>
      </c>
    </row>
    <row r="17" spans="2:62" ht="20.100000000000001" customHeight="1" x14ac:dyDescent="0.3">
      <c r="B17" s="160" t="s">
        <v>5</v>
      </c>
      <c r="C17" s="160"/>
      <c r="D17" s="160"/>
      <c r="E17" s="160"/>
      <c r="F17" s="161"/>
      <c r="G17" s="161"/>
      <c r="H17" s="162"/>
      <c r="I17" s="163" t="str">
        <f ca="1">CHOOSE(RANDBETWEEN(1,2),"YES","NO")</f>
        <v>YES</v>
      </c>
      <c r="J17" s="159"/>
      <c r="K17" s="160" t="s">
        <v>6</v>
      </c>
      <c r="L17" s="161"/>
      <c r="M17" s="161"/>
      <c r="N17" s="161"/>
      <c r="O17" s="161"/>
      <c r="P17" s="162"/>
      <c r="Q17" s="163" t="str">
        <f ca="1">CHOOSE(RANDBETWEEN(1,2),"YES","NO")</f>
        <v>NO</v>
      </c>
      <c r="R17" s="159"/>
      <c r="S17" s="159"/>
      <c r="T17" s="164" t="s">
        <v>7</v>
      </c>
      <c r="U17" s="165"/>
      <c r="V17" s="165"/>
      <c r="W17" s="165"/>
      <c r="X17" s="165"/>
      <c r="Y17" s="166"/>
      <c r="Z17" s="163" t="str">
        <f ca="1">VLOOKUP(A100,B101:C105,2,FALSE)</f>
        <v>J</v>
      </c>
      <c r="AA17" s="166"/>
      <c r="AB17" s="80"/>
      <c r="AD17" s="55">
        <f t="shared" ca="1" si="0"/>
        <v>0.33886274247707715</v>
      </c>
      <c r="AE17" s="55">
        <v>16</v>
      </c>
      <c r="AF17" s="55" t="s">
        <v>1</v>
      </c>
      <c r="AG17" s="55">
        <f t="shared" ca="1" si="1"/>
        <v>0.39081780922271592</v>
      </c>
      <c r="AH17" s="55">
        <v>16</v>
      </c>
      <c r="AI17" s="55" t="s">
        <v>23</v>
      </c>
      <c r="AJ17" s="55">
        <f t="shared" ca="1" si="2"/>
        <v>0.17789652348120488</v>
      </c>
      <c r="AK17" s="55">
        <v>16</v>
      </c>
      <c r="AL17" s="56" t="s">
        <v>22</v>
      </c>
      <c r="AM17" s="58">
        <f t="shared" ca="1" si="3"/>
        <v>0.47280290490706045</v>
      </c>
      <c r="AN17" s="55">
        <v>16</v>
      </c>
      <c r="AO17" s="56" t="s">
        <v>42</v>
      </c>
      <c r="AP17" s="55">
        <f t="shared" ca="1" si="4"/>
        <v>0.30908339655693595</v>
      </c>
      <c r="AQ17" s="55">
        <v>16</v>
      </c>
      <c r="AR17" s="56" t="s">
        <v>20</v>
      </c>
      <c r="AS17" s="55">
        <f t="shared" ca="1" si="5"/>
        <v>0.73237760981984812</v>
      </c>
      <c r="AT17" s="55">
        <v>16</v>
      </c>
      <c r="AU17" s="56" t="s">
        <v>42</v>
      </c>
      <c r="AV17" s="55">
        <f t="shared" ca="1" si="6"/>
        <v>0.74026218857430726</v>
      </c>
      <c r="AW17" s="55">
        <v>16</v>
      </c>
      <c r="AX17" s="56" t="s">
        <v>19</v>
      </c>
      <c r="AY17" s="55">
        <f t="shared" ca="1" si="7"/>
        <v>1.8337781216944182E-2</v>
      </c>
      <c r="AZ17" s="55">
        <v>16</v>
      </c>
      <c r="BA17" s="56" t="s">
        <v>42</v>
      </c>
      <c r="BB17" s="55">
        <f t="shared" ca="1" si="8"/>
        <v>2.0896560510013096E-3</v>
      </c>
      <c r="BC17" s="55">
        <v>16</v>
      </c>
      <c r="BD17" s="56" t="s">
        <v>18</v>
      </c>
      <c r="BE17" s="55">
        <f t="shared" ca="1" si="9"/>
        <v>0.80287084140734055</v>
      </c>
      <c r="BF17" s="55">
        <v>16</v>
      </c>
      <c r="BG17" s="56" t="s">
        <v>42</v>
      </c>
      <c r="BH17" s="55">
        <f t="shared" ca="1" si="10"/>
        <v>0.34153645268046851</v>
      </c>
      <c r="BI17" s="55">
        <v>16</v>
      </c>
      <c r="BJ17" s="56" t="s">
        <v>42</v>
      </c>
    </row>
    <row r="18" spans="2:62" ht="20.100000000000001" customHeight="1" x14ac:dyDescent="0.3">
      <c r="B18" s="157"/>
      <c r="C18" s="157"/>
      <c r="D18" s="157"/>
      <c r="E18" s="157"/>
      <c r="F18" s="157"/>
      <c r="G18" s="157"/>
      <c r="H18" s="157"/>
      <c r="I18" s="157"/>
      <c r="J18" s="157"/>
      <c r="K18" s="157"/>
      <c r="L18" s="157"/>
      <c r="M18" s="157"/>
      <c r="N18" s="157"/>
      <c r="O18" s="157"/>
      <c r="P18" s="157"/>
      <c r="Q18" s="157"/>
      <c r="R18" s="157"/>
      <c r="S18" s="157"/>
      <c r="T18" s="157"/>
      <c r="U18" s="157"/>
      <c r="V18" s="157"/>
      <c r="W18" s="157"/>
      <c r="X18" s="157"/>
      <c r="Y18" s="157"/>
      <c r="Z18" s="157"/>
      <c r="AA18" s="157"/>
      <c r="AB18" s="157"/>
      <c r="AD18" s="55">
        <f t="shared" ca="1" si="0"/>
        <v>0.63579549733618468</v>
      </c>
      <c r="AE18" s="55">
        <v>17</v>
      </c>
      <c r="AF18" s="55" t="s">
        <v>24</v>
      </c>
      <c r="AG18" s="55">
        <f t="shared" ca="1" si="1"/>
        <v>0.52499936532950531</v>
      </c>
      <c r="AH18" s="55">
        <v>17</v>
      </c>
      <c r="AI18" s="55" t="s">
        <v>1</v>
      </c>
      <c r="AJ18" s="55">
        <f t="shared" ca="1" si="2"/>
        <v>0.10666651406926519</v>
      </c>
      <c r="AK18" s="55">
        <v>17</v>
      </c>
      <c r="AL18" s="56" t="s">
        <v>23</v>
      </c>
      <c r="AM18" s="58">
        <f t="shared" ca="1" si="3"/>
        <v>0.18046628802911069</v>
      </c>
      <c r="AN18" s="55">
        <v>17</v>
      </c>
      <c r="AO18" s="56" t="s">
        <v>17</v>
      </c>
      <c r="AP18" s="55">
        <f t="shared" ca="1" si="4"/>
        <v>0.41386253282464347</v>
      </c>
      <c r="AQ18" s="55">
        <v>17</v>
      </c>
      <c r="AR18" s="56" t="s">
        <v>60</v>
      </c>
      <c r="AS18" s="55">
        <f t="shared" ca="1" si="5"/>
        <v>0.89723728403519021</v>
      </c>
      <c r="AT18" s="55">
        <v>17</v>
      </c>
      <c r="AU18" s="56" t="s">
        <v>17</v>
      </c>
      <c r="AV18" s="55">
        <f t="shared" ca="1" si="6"/>
        <v>0.95126577777878785</v>
      </c>
      <c r="AW18" s="55">
        <v>17</v>
      </c>
      <c r="AX18" s="56" t="s">
        <v>60</v>
      </c>
      <c r="AY18" s="55">
        <f t="shared" ca="1" si="7"/>
        <v>0.26257485208462272</v>
      </c>
      <c r="AZ18" s="55">
        <v>17</v>
      </c>
      <c r="BA18" s="56" t="s">
        <v>17</v>
      </c>
      <c r="BB18" s="55">
        <f t="shared" ca="1" si="8"/>
        <v>6.3075622419332067E-2</v>
      </c>
      <c r="BC18" s="55">
        <v>17</v>
      </c>
      <c r="BD18" s="56" t="s">
        <v>19</v>
      </c>
      <c r="BE18" s="55">
        <f t="shared" ca="1" si="9"/>
        <v>0.54085084487629664</v>
      </c>
      <c r="BF18" s="55">
        <v>17</v>
      </c>
      <c r="BG18" s="56" t="s">
        <v>17</v>
      </c>
      <c r="BH18" s="55">
        <f t="shared" ca="1" si="10"/>
        <v>0.68124163575216212</v>
      </c>
      <c r="BI18" s="55">
        <v>17</v>
      </c>
      <c r="BJ18" s="56" t="s">
        <v>18</v>
      </c>
    </row>
    <row r="19" spans="2:62" ht="20.100000000000001" customHeight="1" x14ac:dyDescent="0.3">
      <c r="B19" s="149"/>
      <c r="C19" s="149"/>
      <c r="D19" s="149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D19" s="55">
        <f t="shared" ca="1" si="0"/>
        <v>0.67476144568115426</v>
      </c>
      <c r="AE19" s="55">
        <v>18</v>
      </c>
      <c r="AF19" s="55" t="s">
        <v>25</v>
      </c>
      <c r="AG19" s="55">
        <f t="shared" ca="1" si="1"/>
        <v>0.84286170854565146</v>
      </c>
      <c r="AH19" s="55">
        <v>18</v>
      </c>
      <c r="AI19" s="55" t="s">
        <v>24</v>
      </c>
      <c r="AJ19" s="55">
        <f t="shared" ca="1" si="2"/>
        <v>0.16660550004262642</v>
      </c>
      <c r="AK19" s="55">
        <v>18</v>
      </c>
      <c r="AL19" s="56" t="s">
        <v>1</v>
      </c>
      <c r="AM19" s="58">
        <f t="shared" ca="1" si="3"/>
        <v>6.3780110841406668E-2</v>
      </c>
      <c r="AN19" s="55">
        <v>18</v>
      </c>
      <c r="AO19" s="56" t="s">
        <v>43</v>
      </c>
      <c r="AP19" s="55">
        <f t="shared" ca="1" si="4"/>
        <v>2.1477089062965415E-2</v>
      </c>
      <c r="AQ19" s="55">
        <v>18</v>
      </c>
      <c r="AR19" s="56" t="s">
        <v>21</v>
      </c>
      <c r="AS19" s="55">
        <f t="shared" ca="1" si="5"/>
        <v>0.75495479964871681</v>
      </c>
      <c r="AT19" s="55">
        <v>18</v>
      </c>
      <c r="AU19" s="56" t="s">
        <v>43</v>
      </c>
      <c r="AV19" s="55">
        <f t="shared" ca="1" si="6"/>
        <v>0.78370041825807557</v>
      </c>
      <c r="AW19" s="55">
        <v>18</v>
      </c>
      <c r="AX19" s="56" t="s">
        <v>20</v>
      </c>
      <c r="AY19" s="55">
        <f t="shared" ca="1" si="7"/>
        <v>0.30229534561472404</v>
      </c>
      <c r="AZ19" s="55">
        <v>18</v>
      </c>
      <c r="BA19" s="56" t="s">
        <v>43</v>
      </c>
      <c r="BB19" s="55">
        <f t="shared" ca="1" si="8"/>
        <v>0.91066067840319753</v>
      </c>
      <c r="BC19" s="55">
        <v>18</v>
      </c>
      <c r="BD19" s="56" t="s">
        <v>43</v>
      </c>
      <c r="BE19" s="55">
        <f t="shared" ca="1" si="9"/>
        <v>0.66240722674194852</v>
      </c>
      <c r="BF19" s="55">
        <v>18</v>
      </c>
      <c r="BG19" s="56" t="s">
        <v>43</v>
      </c>
      <c r="BH19" s="55">
        <f t="shared" ca="1" si="10"/>
        <v>0.27553812156577562</v>
      </c>
      <c r="BI19" s="55">
        <v>18</v>
      </c>
      <c r="BJ19" s="56" t="s">
        <v>43</v>
      </c>
    </row>
    <row r="20" spans="2:62" ht="20.100000000000001" customHeight="1" x14ac:dyDescent="0.3">
      <c r="B20" s="149"/>
      <c r="C20" s="149"/>
      <c r="D20" s="149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D20" s="55">
        <f t="shared" ca="1" si="0"/>
        <v>0.73156642837870178</v>
      </c>
      <c r="AE20" s="55">
        <v>19</v>
      </c>
      <c r="AF20" s="55" t="s">
        <v>26</v>
      </c>
      <c r="AG20" s="55">
        <f t="shared" ca="1" si="1"/>
        <v>0.23128247766867838</v>
      </c>
      <c r="AH20" s="55">
        <v>19</v>
      </c>
      <c r="AI20" s="55" t="s">
        <v>25</v>
      </c>
      <c r="AJ20" s="55">
        <f t="shared" ca="1" si="2"/>
        <v>0.5840777127313348</v>
      </c>
      <c r="AK20" s="55">
        <v>19</v>
      </c>
      <c r="AL20" s="56" t="s">
        <v>35</v>
      </c>
      <c r="AM20" s="58">
        <f t="shared" ca="1" si="3"/>
        <v>0.76997807277061325</v>
      </c>
      <c r="AN20" s="55">
        <v>19</v>
      </c>
      <c r="AO20" s="56" t="s">
        <v>18</v>
      </c>
      <c r="AP20" s="55">
        <f t="shared" ca="1" si="4"/>
        <v>0.34911126748247157</v>
      </c>
      <c r="AQ20" s="55">
        <v>19</v>
      </c>
      <c r="AR20" s="56" t="s">
        <v>22</v>
      </c>
      <c r="AS20" s="55">
        <f t="shared" ca="1" si="5"/>
        <v>0.50856108180236126</v>
      </c>
      <c r="AT20" s="55">
        <v>19</v>
      </c>
      <c r="AU20" s="56" t="s">
        <v>18</v>
      </c>
      <c r="AV20" s="55">
        <f t="shared" ca="1" si="6"/>
        <v>0.45095438654200126</v>
      </c>
      <c r="AW20" s="55">
        <v>19</v>
      </c>
      <c r="AX20" s="56" t="s">
        <v>21</v>
      </c>
      <c r="AY20" s="55">
        <f t="shared" ca="1" si="7"/>
        <v>0.28279125669423066</v>
      </c>
      <c r="AZ20" s="55">
        <v>19</v>
      </c>
      <c r="BA20" s="56" t="s">
        <v>18</v>
      </c>
      <c r="BB20" s="55">
        <f t="shared" ca="1" si="8"/>
        <v>0.54102528912506265</v>
      </c>
      <c r="BC20" s="55">
        <v>19</v>
      </c>
      <c r="BD20" s="56" t="s">
        <v>20</v>
      </c>
      <c r="BE20" s="55">
        <f t="shared" ca="1" si="9"/>
        <v>0.65077931342288786</v>
      </c>
      <c r="BF20" s="55">
        <v>19</v>
      </c>
      <c r="BG20" s="56" t="s">
        <v>18</v>
      </c>
      <c r="BH20" s="55">
        <f t="shared" ca="1" si="10"/>
        <v>0.16391091573363092</v>
      </c>
      <c r="BI20" s="55">
        <v>19</v>
      </c>
      <c r="BJ20" s="56" t="s">
        <v>19</v>
      </c>
    </row>
    <row r="21" spans="2:62" ht="20.100000000000001" customHeight="1" x14ac:dyDescent="0.3">
      <c r="B21" s="149"/>
      <c r="C21" s="149"/>
      <c r="D21" s="149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D21" s="55">
        <f t="shared" ca="1" si="0"/>
        <v>0.65130261762155472</v>
      </c>
      <c r="AE21" s="55">
        <v>20</v>
      </c>
      <c r="AF21" s="55" t="s">
        <v>27</v>
      </c>
      <c r="AG21" s="55">
        <f t="shared" ca="1" si="1"/>
        <v>0.96454244139845902</v>
      </c>
      <c r="AH21" s="55">
        <v>20</v>
      </c>
      <c r="AI21" s="55">
        <v>20</v>
      </c>
      <c r="AJ21" s="55">
        <f t="shared" ca="1" si="2"/>
        <v>0.19270906379089692</v>
      </c>
      <c r="AK21" s="55">
        <v>20</v>
      </c>
      <c r="AL21" s="56" t="s">
        <v>24</v>
      </c>
      <c r="AM21" s="58">
        <f t="shared" ca="1" si="3"/>
        <v>0.58873864195282433</v>
      </c>
      <c r="AN21" s="55">
        <v>20</v>
      </c>
      <c r="AO21" s="56" t="s">
        <v>44</v>
      </c>
      <c r="AP21" s="55">
        <f t="shared" ca="1" si="4"/>
        <v>0.77704578168844018</v>
      </c>
      <c r="AQ21" s="55">
        <v>20</v>
      </c>
      <c r="AR21" s="56" t="s">
        <v>44</v>
      </c>
      <c r="AS21" s="55">
        <f t="shared" ca="1" si="5"/>
        <v>0.39483976074008154</v>
      </c>
      <c r="AT21" s="55">
        <v>20</v>
      </c>
      <c r="AU21" s="56" t="s">
        <v>44</v>
      </c>
      <c r="AV21" s="55">
        <f t="shared" ca="1" si="6"/>
        <v>0.96074217368762715</v>
      </c>
      <c r="AW21" s="55">
        <v>20</v>
      </c>
      <c r="AX21" s="56" t="s">
        <v>44</v>
      </c>
      <c r="AY21" s="55">
        <f t="shared" ca="1" si="7"/>
        <v>0.52369130345616721</v>
      </c>
      <c r="AZ21" s="55">
        <v>20</v>
      </c>
      <c r="BA21" s="56" t="s">
        <v>44</v>
      </c>
      <c r="BB21" s="55">
        <f t="shared" ca="1" si="8"/>
        <v>0.95233579587697359</v>
      </c>
      <c r="BC21" s="55">
        <v>20</v>
      </c>
      <c r="BD21" s="56" t="s">
        <v>44</v>
      </c>
      <c r="BE21" s="55">
        <f t="shared" ca="1" si="9"/>
        <v>0.73751394523452651</v>
      </c>
      <c r="BF21" s="55">
        <v>20</v>
      </c>
      <c r="BG21" s="56" t="s">
        <v>44</v>
      </c>
      <c r="BH21" s="55">
        <f t="shared" ca="1" si="10"/>
        <v>0.7469718818370078</v>
      </c>
      <c r="BI21" s="55">
        <v>20</v>
      </c>
      <c r="BJ21" s="56" t="s">
        <v>20</v>
      </c>
    </row>
    <row r="22" spans="2:62" ht="20.100000000000001" customHeight="1" x14ac:dyDescent="0.3">
      <c r="B22" s="149"/>
      <c r="C22" s="149"/>
      <c r="D22" s="149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D22" s="55">
        <f t="shared" ca="1" si="0"/>
        <v>0.9766172655494848</v>
      </c>
      <c r="AE22" s="55">
        <v>21</v>
      </c>
      <c r="AF22" s="55" t="s">
        <v>28</v>
      </c>
      <c r="AG22" s="55">
        <f t="shared" ca="1" si="1"/>
        <v>0.98020751764700675</v>
      </c>
      <c r="AH22" s="55">
        <v>21</v>
      </c>
      <c r="AI22" s="55" t="s">
        <v>26</v>
      </c>
      <c r="AJ22" s="55">
        <f t="shared" ca="1" si="2"/>
        <v>0.73387169617448278</v>
      </c>
      <c r="AK22" s="55">
        <v>21</v>
      </c>
      <c r="AL22" s="56" t="s">
        <v>25</v>
      </c>
      <c r="AM22" s="58">
        <f t="shared" ca="1" si="3"/>
        <v>0.1153641376186062</v>
      </c>
      <c r="AN22" s="55">
        <v>21</v>
      </c>
      <c r="AO22" s="56" t="s">
        <v>19</v>
      </c>
      <c r="AP22" s="55">
        <f t="shared" ca="1" si="4"/>
        <v>0.78600964475034751</v>
      </c>
      <c r="AQ22" s="55">
        <v>21</v>
      </c>
      <c r="AR22" s="56" t="s">
        <v>23</v>
      </c>
      <c r="AS22" s="55">
        <f t="shared" ca="1" si="5"/>
        <v>0.68996300764096252</v>
      </c>
      <c r="AT22" s="55">
        <v>21</v>
      </c>
      <c r="AU22" s="56" t="s">
        <v>19</v>
      </c>
      <c r="AV22" s="55">
        <f t="shared" ca="1" si="6"/>
        <v>0.31466776565056986</v>
      </c>
      <c r="AW22" s="55">
        <v>21</v>
      </c>
      <c r="AX22" s="56" t="s">
        <v>22</v>
      </c>
      <c r="AY22" s="55">
        <f t="shared" ca="1" si="7"/>
        <v>0.9530517933892001</v>
      </c>
      <c r="AZ22" s="55">
        <v>21</v>
      </c>
      <c r="BA22" s="56" t="s">
        <v>19</v>
      </c>
      <c r="BB22" s="55">
        <f t="shared" ca="1" si="8"/>
        <v>0.8155574624063171</v>
      </c>
      <c r="BC22" s="55">
        <v>21</v>
      </c>
      <c r="BD22" s="56" t="s">
        <v>21</v>
      </c>
      <c r="BE22" s="55">
        <f t="shared" ca="1" si="9"/>
        <v>0.19317996223045397</v>
      </c>
      <c r="BF22" s="55">
        <v>21</v>
      </c>
      <c r="BG22" s="56" t="s">
        <v>19</v>
      </c>
      <c r="BH22" s="55">
        <f t="shared" ca="1" si="10"/>
        <v>0.26947644037632668</v>
      </c>
      <c r="BI22" s="55">
        <v>21</v>
      </c>
      <c r="BJ22" s="56" t="s">
        <v>77</v>
      </c>
    </row>
    <row r="23" spans="2:62" ht="20.100000000000001" customHeight="1" x14ac:dyDescent="0.3">
      <c r="B23" s="149"/>
      <c r="C23" s="149"/>
      <c r="D23" s="149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D23" s="55">
        <f t="shared" ca="1" si="0"/>
        <v>0.86650146033587128</v>
      </c>
      <c r="AE23" s="55">
        <v>22</v>
      </c>
      <c r="AF23" s="55" t="s">
        <v>29</v>
      </c>
      <c r="AG23" s="55">
        <f t="shared" ca="1" si="1"/>
        <v>0.77870567646303901</v>
      </c>
      <c r="AH23" s="55">
        <v>22</v>
      </c>
      <c r="AI23" s="55" t="s">
        <v>27</v>
      </c>
      <c r="AJ23" s="55">
        <f t="shared" ca="1" si="2"/>
        <v>0.12155374011339193</v>
      </c>
      <c r="AK23" s="55">
        <v>22</v>
      </c>
      <c r="AL23" s="56" t="s">
        <v>26</v>
      </c>
      <c r="AM23" s="58">
        <f t="shared" ca="1" si="3"/>
        <v>0.73761187452476695</v>
      </c>
      <c r="AN23" s="55">
        <v>22</v>
      </c>
      <c r="AO23" s="56" t="s">
        <v>45</v>
      </c>
      <c r="AP23" s="55">
        <f t="shared" ca="1" si="4"/>
        <v>0.7865743403091261</v>
      </c>
      <c r="AQ23" s="55">
        <v>22</v>
      </c>
      <c r="AR23" s="56" t="s">
        <v>1</v>
      </c>
      <c r="AS23" s="55">
        <f t="shared" ca="1" si="5"/>
        <v>0.6967894833036723</v>
      </c>
      <c r="AT23" s="55">
        <v>22</v>
      </c>
      <c r="AU23" s="56" t="s">
        <v>45</v>
      </c>
      <c r="AV23" s="55">
        <f t="shared" ca="1" si="6"/>
        <v>0.89009219416615115</v>
      </c>
      <c r="AW23" s="55">
        <v>22</v>
      </c>
      <c r="AX23" s="56" t="s">
        <v>45</v>
      </c>
      <c r="AY23" s="55">
        <f t="shared" ca="1" si="7"/>
        <v>0.63360698810395477</v>
      </c>
      <c r="AZ23" s="55">
        <v>22</v>
      </c>
      <c r="BA23" s="56" t="s">
        <v>45</v>
      </c>
      <c r="BB23" s="55">
        <f t="shared" ca="1" si="8"/>
        <v>0.70482080104270306</v>
      </c>
      <c r="BC23" s="55">
        <v>22</v>
      </c>
      <c r="BD23" s="56" t="s">
        <v>22</v>
      </c>
      <c r="BE23" s="55">
        <f t="shared" ca="1" si="9"/>
        <v>0.19844683684688935</v>
      </c>
      <c r="BF23" s="55">
        <v>22</v>
      </c>
      <c r="BG23" s="56" t="s">
        <v>45</v>
      </c>
      <c r="BH23" s="55">
        <f t="shared" ca="1" si="10"/>
        <v>0.81077280288629294</v>
      </c>
      <c r="BI23" s="55">
        <v>22</v>
      </c>
      <c r="BJ23" s="56" t="s">
        <v>21</v>
      </c>
    </row>
    <row r="24" spans="2:62" ht="20.100000000000001" customHeight="1" x14ac:dyDescent="0.3">
      <c r="B24" s="149"/>
      <c r="C24" s="149"/>
      <c r="D24" s="149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D24" s="55">
        <f t="shared" ca="1" si="0"/>
        <v>0.34525994757757905</v>
      </c>
      <c r="AE24" s="55">
        <v>23</v>
      </c>
      <c r="AF24" s="55" t="s">
        <v>30</v>
      </c>
      <c r="AG24" s="55">
        <f t="shared" ca="1" si="1"/>
        <v>0.49443039595615412</v>
      </c>
      <c r="AH24" s="55">
        <v>23</v>
      </c>
      <c r="AI24" s="55" t="s">
        <v>28</v>
      </c>
      <c r="AJ24" s="55">
        <f t="shared" ca="1" si="2"/>
        <v>0.64343136688999514</v>
      </c>
      <c r="AK24" s="55">
        <v>23</v>
      </c>
      <c r="AL24" s="56" t="s">
        <v>27</v>
      </c>
      <c r="AM24" s="58">
        <f t="shared" ca="1" si="3"/>
        <v>0.38880948940723958</v>
      </c>
      <c r="AN24" s="55">
        <v>23</v>
      </c>
      <c r="AO24" s="56" t="s">
        <v>20</v>
      </c>
      <c r="AP24" s="55">
        <f t="shared" ca="1" si="4"/>
        <v>2.0507507545379444E-2</v>
      </c>
      <c r="AQ24" s="55">
        <v>23</v>
      </c>
      <c r="AR24" s="56" t="s">
        <v>24</v>
      </c>
      <c r="AS24" s="55">
        <f t="shared" ca="1" si="5"/>
        <v>5.962059488354654E-2</v>
      </c>
      <c r="AT24" s="55">
        <v>23</v>
      </c>
      <c r="AU24" s="56" t="s">
        <v>20</v>
      </c>
      <c r="AV24" s="55">
        <f t="shared" ca="1" si="6"/>
        <v>8.3838801969753018E-2</v>
      </c>
      <c r="AW24" s="55">
        <v>23</v>
      </c>
      <c r="AX24" s="56" t="s">
        <v>23</v>
      </c>
      <c r="AY24" s="55">
        <f t="shared" ca="1" si="7"/>
        <v>4.5029797150355266E-2</v>
      </c>
      <c r="AZ24" s="55">
        <v>23</v>
      </c>
      <c r="BA24" s="56" t="s">
        <v>20</v>
      </c>
      <c r="BB24" s="55">
        <f t="shared" ca="1" si="8"/>
        <v>0.70841458787581602</v>
      </c>
      <c r="BC24" s="55">
        <v>23</v>
      </c>
      <c r="BD24" s="56" t="s">
        <v>75</v>
      </c>
      <c r="BE24" s="55">
        <f t="shared" ca="1" si="9"/>
        <v>0.13471385884882547</v>
      </c>
      <c r="BF24" s="55">
        <v>23</v>
      </c>
      <c r="BG24" s="56" t="s">
        <v>20</v>
      </c>
      <c r="BH24" s="55">
        <f t="shared" ca="1" si="10"/>
        <v>5.3174705524062116E-2</v>
      </c>
      <c r="BI24" s="55">
        <v>23</v>
      </c>
      <c r="BJ24" s="56" t="s">
        <v>75</v>
      </c>
    </row>
    <row r="25" spans="2:62" ht="20.100000000000001" customHeight="1" x14ac:dyDescent="0.3">
      <c r="B25" s="153"/>
      <c r="C25" s="153"/>
      <c r="D25" s="153"/>
      <c r="E25" s="153"/>
      <c r="F25" s="153"/>
      <c r="G25" s="153"/>
      <c r="H25" s="153"/>
      <c r="I25" s="153"/>
      <c r="J25" s="153"/>
      <c r="K25" s="153"/>
      <c r="L25" s="153"/>
      <c r="M25" s="153"/>
      <c r="N25" s="153"/>
      <c r="O25" s="153"/>
      <c r="P25" s="153"/>
      <c r="Q25" s="153"/>
      <c r="R25" s="153"/>
      <c r="S25" s="153"/>
      <c r="T25" s="153"/>
      <c r="U25" s="153"/>
      <c r="V25" s="153"/>
      <c r="W25" s="153"/>
      <c r="X25" s="153"/>
      <c r="Y25" s="153"/>
      <c r="Z25" s="153"/>
      <c r="AA25" s="153"/>
      <c r="AB25" s="153"/>
      <c r="AD25" s="55">
        <f t="shared" ca="1" si="0"/>
        <v>0.57098528147498573</v>
      </c>
      <c r="AE25" s="55">
        <v>24</v>
      </c>
      <c r="AF25" s="55" t="s">
        <v>4</v>
      </c>
      <c r="AG25" s="55">
        <f t="shared" ca="1" si="1"/>
        <v>0.78967623274247789</v>
      </c>
      <c r="AH25" s="55">
        <v>24</v>
      </c>
      <c r="AI25" s="55" t="s">
        <v>29</v>
      </c>
      <c r="AJ25" s="55">
        <f t="shared" ca="1" si="2"/>
        <v>0.15979023539341231</v>
      </c>
      <c r="AK25" s="55">
        <v>24</v>
      </c>
      <c r="AL25" s="56" t="s">
        <v>28</v>
      </c>
      <c r="AM25" s="58">
        <f t="shared" ca="1" si="3"/>
        <v>0.19786517459907449</v>
      </c>
      <c r="AN25" s="55">
        <v>24</v>
      </c>
      <c r="AO25" s="56" t="s">
        <v>46</v>
      </c>
      <c r="AP25" s="55">
        <f t="shared" ca="1" si="4"/>
        <v>8.7753390216450899E-2</v>
      </c>
      <c r="AQ25" s="55">
        <v>24</v>
      </c>
      <c r="AR25" s="56" t="s">
        <v>46</v>
      </c>
      <c r="AS25" s="55">
        <f t="shared" ca="1" si="5"/>
        <v>0.86339248659401946</v>
      </c>
      <c r="AT25" s="55">
        <v>24</v>
      </c>
      <c r="AU25" s="56" t="s">
        <v>46</v>
      </c>
      <c r="AV25" s="55">
        <f t="shared" ca="1" si="6"/>
        <v>0.17028657026637206</v>
      </c>
      <c r="AW25" s="55">
        <v>24</v>
      </c>
      <c r="AX25" s="56" t="s">
        <v>1</v>
      </c>
      <c r="AY25" s="55">
        <f t="shared" ca="1" si="7"/>
        <v>0.34960664155629795</v>
      </c>
      <c r="AZ25" s="55">
        <v>24</v>
      </c>
      <c r="BA25" s="56" t="s">
        <v>46</v>
      </c>
      <c r="BB25" s="55">
        <f t="shared" ca="1" si="8"/>
        <v>0.8595247775811069</v>
      </c>
      <c r="BC25" s="55">
        <v>24</v>
      </c>
      <c r="BD25" s="56" t="s">
        <v>23</v>
      </c>
      <c r="BE25" s="55">
        <f t="shared" ca="1" si="9"/>
        <v>0.97666581454901014</v>
      </c>
      <c r="BF25" s="55">
        <v>24</v>
      </c>
      <c r="BG25" s="56" t="s">
        <v>46</v>
      </c>
      <c r="BH25" s="55">
        <f t="shared" ca="1" si="10"/>
        <v>0.33642679733907499</v>
      </c>
      <c r="BI25" s="55">
        <v>24</v>
      </c>
      <c r="BJ25" s="56" t="s">
        <v>22</v>
      </c>
    </row>
    <row r="26" spans="2:62" ht="20.100000000000001" customHeight="1" x14ac:dyDescent="0.3">
      <c r="B26" s="154"/>
      <c r="C26" s="155"/>
      <c r="D26" s="155"/>
      <c r="E26" s="155"/>
      <c r="F26" s="155"/>
      <c r="G26" s="155"/>
      <c r="H26" s="155"/>
      <c r="I26" s="155"/>
      <c r="J26" s="155"/>
      <c r="K26" s="149"/>
      <c r="L26" s="150"/>
      <c r="M26" s="150"/>
      <c r="N26" s="149"/>
      <c r="O26" s="150"/>
      <c r="P26" s="150"/>
      <c r="Q26" s="149"/>
      <c r="R26" s="150"/>
      <c r="S26" s="150"/>
      <c r="T26" s="149"/>
      <c r="U26" s="150"/>
      <c r="V26" s="150"/>
      <c r="W26" s="149"/>
      <c r="X26" s="150"/>
      <c r="Y26" s="150"/>
      <c r="Z26" s="149"/>
      <c r="AA26" s="150"/>
      <c r="AB26" s="150"/>
      <c r="AD26" s="55">
        <f t="shared" ca="1" si="0"/>
        <v>0.5111094254642129</v>
      </c>
      <c r="AE26" s="55">
        <v>25</v>
      </c>
      <c r="AF26" s="55" t="s">
        <v>31</v>
      </c>
      <c r="AG26" s="55">
        <f t="shared" ca="1" si="1"/>
        <v>2.3986016074387551E-2</v>
      </c>
      <c r="AH26" s="55">
        <v>25</v>
      </c>
      <c r="AI26" s="55" t="s">
        <v>30</v>
      </c>
      <c r="AJ26" s="55">
        <f t="shared" ca="1" si="2"/>
        <v>0.4585263490300634</v>
      </c>
      <c r="AK26" s="55">
        <v>25</v>
      </c>
      <c r="AL26" s="56" t="s">
        <v>36</v>
      </c>
      <c r="AM26" s="58">
        <f t="shared" ca="1" si="3"/>
        <v>0.68837765990860089</v>
      </c>
      <c r="AN26" s="55">
        <v>25</v>
      </c>
      <c r="AO26" s="56" t="s">
        <v>21</v>
      </c>
      <c r="AP26" s="55">
        <f t="shared" ca="1" si="4"/>
        <v>0.56798007742838208</v>
      </c>
      <c r="AQ26" s="55">
        <v>25</v>
      </c>
      <c r="AR26" s="56" t="s">
        <v>25</v>
      </c>
      <c r="AS26" s="55">
        <f t="shared" ca="1" si="5"/>
        <v>0.56435954524817011</v>
      </c>
      <c r="AT26" s="55">
        <v>25</v>
      </c>
      <c r="AU26" s="56" t="s">
        <v>21</v>
      </c>
      <c r="AV26" s="55">
        <f t="shared" ca="1" si="6"/>
        <v>0.59378858013416558</v>
      </c>
      <c r="AW26" s="55">
        <v>25</v>
      </c>
      <c r="AX26" s="56" t="s">
        <v>36</v>
      </c>
      <c r="AY26" s="55">
        <f t="shared" ca="1" si="7"/>
        <v>0.61372991475322181</v>
      </c>
      <c r="AZ26" s="55">
        <v>25</v>
      </c>
      <c r="BA26" s="56" t="s">
        <v>21</v>
      </c>
      <c r="BB26" s="55">
        <f t="shared" ca="1" si="8"/>
        <v>8.9118219618383732E-3</v>
      </c>
      <c r="BC26" s="55">
        <v>25</v>
      </c>
      <c r="BD26" s="56" t="s">
        <v>36</v>
      </c>
      <c r="BE26" s="55">
        <f t="shared" ca="1" si="9"/>
        <v>1.7389693217183311E-2</v>
      </c>
      <c r="BF26" s="55">
        <v>25</v>
      </c>
      <c r="BG26" s="56" t="s">
        <v>21</v>
      </c>
      <c r="BH26" s="55">
        <f t="shared" ca="1" si="10"/>
        <v>0.99270982136640074</v>
      </c>
      <c r="BI26" s="55">
        <v>25</v>
      </c>
      <c r="BJ26" s="56" t="s">
        <v>36</v>
      </c>
    </row>
    <row r="27" spans="2:62" ht="20.100000000000001" customHeight="1" x14ac:dyDescent="0.3">
      <c r="B27" s="156"/>
      <c r="C27" s="156"/>
      <c r="D27" s="156"/>
      <c r="E27" s="156"/>
      <c r="F27" s="156"/>
      <c r="G27" s="156"/>
      <c r="H27" s="156"/>
      <c r="I27" s="156"/>
      <c r="J27" s="156"/>
      <c r="K27" s="149"/>
      <c r="L27" s="150"/>
      <c r="M27" s="150"/>
      <c r="N27" s="149"/>
      <c r="O27" s="150"/>
      <c r="P27" s="150"/>
      <c r="Q27" s="149"/>
      <c r="R27" s="150"/>
      <c r="S27" s="150"/>
      <c r="T27" s="149"/>
      <c r="U27" s="150"/>
      <c r="V27" s="150"/>
      <c r="W27" s="149"/>
      <c r="X27" s="150"/>
      <c r="Y27" s="150"/>
      <c r="Z27" s="149"/>
      <c r="AA27" s="150"/>
      <c r="AB27" s="150"/>
      <c r="AD27" s="55">
        <f t="shared" ca="1" si="0"/>
        <v>0.68101665182322701</v>
      </c>
      <c r="AE27" s="55">
        <v>26</v>
      </c>
      <c r="AF27" s="55" t="s">
        <v>8</v>
      </c>
      <c r="AG27" s="55">
        <f t="shared" ca="1" si="1"/>
        <v>0.61888404551982679</v>
      </c>
      <c r="AH27" s="55">
        <v>26</v>
      </c>
      <c r="AI27" s="55" t="s">
        <v>4</v>
      </c>
      <c r="AJ27" s="55">
        <f t="shared" ca="1" si="2"/>
        <v>0.8917127702012686</v>
      </c>
      <c r="AK27" s="55">
        <v>26</v>
      </c>
      <c r="AL27" s="56" t="s">
        <v>29</v>
      </c>
      <c r="AM27" s="58">
        <f t="shared" ca="1" si="3"/>
        <v>0.60321410257379304</v>
      </c>
      <c r="AN27" s="55">
        <v>26</v>
      </c>
      <c r="AO27" s="56" t="s">
        <v>47</v>
      </c>
      <c r="AP27" s="55">
        <f t="shared" ca="1" si="4"/>
        <v>0.90760123892721167</v>
      </c>
      <c r="AQ27" s="55">
        <v>26</v>
      </c>
      <c r="AR27" s="56" t="s">
        <v>26</v>
      </c>
      <c r="AS27" s="55">
        <f t="shared" ca="1" si="5"/>
        <v>0.87542879458821954</v>
      </c>
      <c r="AT27" s="55">
        <v>26</v>
      </c>
      <c r="AU27" s="56" t="s">
        <v>47</v>
      </c>
      <c r="AV27" s="55">
        <f t="shared" ca="1" si="6"/>
        <v>0.1329497509318015</v>
      </c>
      <c r="AW27" s="55">
        <v>26</v>
      </c>
      <c r="AX27" s="56" t="s">
        <v>24</v>
      </c>
      <c r="AY27" s="55">
        <f t="shared" ca="1" si="7"/>
        <v>0.38235620131469272</v>
      </c>
      <c r="AZ27" s="55">
        <v>26</v>
      </c>
      <c r="BA27" s="56" t="s">
        <v>47</v>
      </c>
      <c r="BB27" s="55">
        <f t="shared" ca="1" si="8"/>
        <v>0.59387186719183249</v>
      </c>
      <c r="BC27" s="55">
        <v>26</v>
      </c>
      <c r="BD27" s="56" t="s">
        <v>1</v>
      </c>
      <c r="BE27" s="55">
        <f t="shared" ca="1" si="9"/>
        <v>0.80385840926095109</v>
      </c>
      <c r="BF27" s="55">
        <v>26</v>
      </c>
      <c r="BG27" s="56" t="s">
        <v>47</v>
      </c>
      <c r="BH27" s="55">
        <f t="shared" ca="1" si="10"/>
        <v>9.4396025480362744E-2</v>
      </c>
      <c r="BI27" s="55">
        <v>26</v>
      </c>
      <c r="BJ27" s="56" t="s">
        <v>23</v>
      </c>
    </row>
    <row r="28" spans="2:62" ht="20.100000000000001" customHeight="1" x14ac:dyDescent="0.35">
      <c r="B28" s="149"/>
      <c r="C28" s="151"/>
      <c r="D28" s="151"/>
      <c r="E28" s="151"/>
      <c r="F28" s="151"/>
      <c r="G28" s="151"/>
      <c r="H28" s="151"/>
      <c r="I28" s="151"/>
      <c r="J28" s="151"/>
      <c r="K28" s="152"/>
      <c r="L28" s="47"/>
      <c r="M28" s="47"/>
      <c r="N28" s="47"/>
      <c r="O28" s="47"/>
      <c r="P28" s="47"/>
      <c r="Q28" s="47"/>
      <c r="R28" s="48"/>
      <c r="S28" s="47"/>
      <c r="T28" s="47"/>
      <c r="U28" s="47"/>
      <c r="V28" s="47"/>
      <c r="W28" s="47"/>
      <c r="X28" s="47"/>
      <c r="Y28" s="48"/>
      <c r="Z28" s="47"/>
      <c r="AA28" s="47"/>
      <c r="AB28" s="47"/>
      <c r="AD28" s="146" t="s">
        <v>53</v>
      </c>
      <c r="AE28" s="146" t="s">
        <v>52</v>
      </c>
      <c r="AF28" s="147"/>
      <c r="AG28" s="55">
        <f t="shared" ca="1" si="1"/>
        <v>0.15057320615756864</v>
      </c>
      <c r="AH28" s="55">
        <v>27</v>
      </c>
      <c r="AI28" s="55" t="s">
        <v>31</v>
      </c>
      <c r="AJ28" s="55">
        <f t="shared" ca="1" si="2"/>
        <v>0.88709928060161769</v>
      </c>
      <c r="AK28" s="55">
        <v>27</v>
      </c>
      <c r="AL28" s="56" t="s">
        <v>30</v>
      </c>
      <c r="AM28" s="58">
        <f t="shared" ca="1" si="3"/>
        <v>0.13920135182595628</v>
      </c>
      <c r="AN28" s="55">
        <v>27</v>
      </c>
      <c r="AO28" s="56" t="s">
        <v>22</v>
      </c>
      <c r="AP28" s="55">
        <f t="shared" ca="1" si="4"/>
        <v>0.18125113624599931</v>
      </c>
      <c r="AQ28" s="55">
        <v>27</v>
      </c>
      <c r="AR28" s="56" t="s">
        <v>61</v>
      </c>
      <c r="AS28" s="55">
        <f t="shared" ca="1" si="5"/>
        <v>0.51400865529087425</v>
      </c>
      <c r="AT28" s="55">
        <v>27</v>
      </c>
      <c r="AU28" s="56" t="s">
        <v>22</v>
      </c>
      <c r="AV28" s="55">
        <f t="shared" ca="1" si="6"/>
        <v>0.72084127807990728</v>
      </c>
      <c r="AW28" s="55">
        <v>27</v>
      </c>
      <c r="AX28" s="56" t="s">
        <v>25</v>
      </c>
      <c r="AY28" s="55">
        <f t="shared" ca="1" si="7"/>
        <v>0.65776703780630386</v>
      </c>
      <c r="AZ28" s="55">
        <v>27</v>
      </c>
      <c r="BA28" s="56" t="s">
        <v>22</v>
      </c>
      <c r="BB28" s="55">
        <f t="shared" ca="1" si="8"/>
        <v>0.22864945023350547</v>
      </c>
      <c r="BC28" s="55">
        <v>27</v>
      </c>
      <c r="BD28" s="56" t="s">
        <v>24</v>
      </c>
      <c r="BE28" s="55">
        <f t="shared" ca="1" si="9"/>
        <v>0.90372605908124515</v>
      </c>
      <c r="BF28" s="55">
        <v>27</v>
      </c>
      <c r="BG28" s="56" t="s">
        <v>22</v>
      </c>
      <c r="BH28" s="55">
        <f t="shared" ca="1" si="10"/>
        <v>0.34115065370399789</v>
      </c>
      <c r="BI28" s="55">
        <v>27</v>
      </c>
      <c r="BJ28" s="56" t="s">
        <v>61</v>
      </c>
    </row>
    <row r="29" spans="2:62" ht="20.100000000000001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47"/>
      <c r="AE29" s="147"/>
      <c r="AF29" s="147"/>
      <c r="AG29" s="55">
        <f t="shared" ca="1" si="1"/>
        <v>0.18394492396323459</v>
      </c>
      <c r="AH29" s="55">
        <v>28</v>
      </c>
      <c r="AI29" s="55" t="s">
        <v>8</v>
      </c>
      <c r="AJ29" s="55">
        <f t="shared" ca="1" si="2"/>
        <v>0.65877493033024936</v>
      </c>
      <c r="AK29" s="55">
        <v>28</v>
      </c>
      <c r="AL29" s="56" t="s">
        <v>4</v>
      </c>
      <c r="AM29" s="58">
        <f t="shared" ca="1" si="3"/>
        <v>0.98321327347360055</v>
      </c>
      <c r="AN29" s="55">
        <v>28</v>
      </c>
      <c r="AO29" s="56" t="s">
        <v>48</v>
      </c>
      <c r="AP29" s="55">
        <f t="shared" ca="1" si="4"/>
        <v>0.37342535187922032</v>
      </c>
      <c r="AQ29" s="55">
        <v>28</v>
      </c>
      <c r="AR29" s="56" t="s">
        <v>27</v>
      </c>
      <c r="AS29" s="55">
        <f t="shared" ca="1" si="5"/>
        <v>0.63792444400386805</v>
      </c>
      <c r="AT29" s="55">
        <v>28</v>
      </c>
      <c r="AU29" s="56" t="s">
        <v>48</v>
      </c>
      <c r="AV29" s="55">
        <f t="shared" ca="1" si="6"/>
        <v>0.33267384342020578</v>
      </c>
      <c r="AW29" s="55">
        <v>28</v>
      </c>
      <c r="AX29" s="56" t="s">
        <v>48</v>
      </c>
      <c r="AY29" s="55">
        <f t="shared" ca="1" si="7"/>
        <v>0.36749366815679441</v>
      </c>
      <c r="AZ29" s="55">
        <v>28</v>
      </c>
      <c r="BA29" s="56" t="s">
        <v>48</v>
      </c>
      <c r="BB29" s="55">
        <f t="shared" ca="1" si="8"/>
        <v>0.78050576016927509</v>
      </c>
      <c r="BC29" s="55">
        <v>28</v>
      </c>
      <c r="BD29" s="56" t="s">
        <v>48</v>
      </c>
      <c r="BE29" s="55">
        <f t="shared" ca="1" si="9"/>
        <v>0.98286404526143978</v>
      </c>
      <c r="BF29" s="55">
        <v>28</v>
      </c>
      <c r="BG29" s="56" t="s">
        <v>48</v>
      </c>
      <c r="BH29" s="55">
        <f t="shared" ca="1" si="10"/>
        <v>0.45696147708508017</v>
      </c>
      <c r="BI29" s="55">
        <v>28</v>
      </c>
      <c r="BJ29" s="56" t="s">
        <v>1</v>
      </c>
    </row>
    <row r="30" spans="2:62" ht="20.100000000000001" customHeight="1" x14ac:dyDescent="0.35">
      <c r="AD30" s="55"/>
      <c r="AE30" s="55"/>
      <c r="AF30" s="55"/>
      <c r="AG30" s="55">
        <f t="shared" ca="1" si="1"/>
        <v>0.82884373138150147</v>
      </c>
      <c r="AH30" s="55">
        <v>29</v>
      </c>
      <c r="AI30" s="55">
        <v>29</v>
      </c>
      <c r="AJ30" s="55">
        <f t="shared" ca="1" si="2"/>
        <v>0.13377166788926909</v>
      </c>
      <c r="AK30" s="55">
        <v>29</v>
      </c>
      <c r="AL30" s="56" t="s">
        <v>31</v>
      </c>
      <c r="AM30" s="58">
        <f t="shared" ca="1" si="3"/>
        <v>0.87728874624941122</v>
      </c>
      <c r="AN30" s="55">
        <v>29</v>
      </c>
      <c r="AO30" s="56" t="s">
        <v>23</v>
      </c>
      <c r="AP30" s="55">
        <f t="shared" ca="1" si="4"/>
        <v>0.52670784370990587</v>
      </c>
      <c r="AQ30" s="55">
        <v>29</v>
      </c>
      <c r="AR30" s="56" t="s">
        <v>28</v>
      </c>
      <c r="AS30" s="55">
        <f t="shared" ca="1" si="5"/>
        <v>0.2592111383407586</v>
      </c>
      <c r="AT30" s="55">
        <v>29</v>
      </c>
      <c r="AU30" s="56" t="s">
        <v>23</v>
      </c>
      <c r="AV30" s="55">
        <f t="shared" ca="1" si="6"/>
        <v>0.8273043486236763</v>
      </c>
      <c r="AW30" s="55">
        <v>29</v>
      </c>
      <c r="AX30" s="56" t="s">
        <v>26</v>
      </c>
      <c r="AY30" s="55">
        <f t="shared" ca="1" si="7"/>
        <v>0.52107623241360379</v>
      </c>
      <c r="AZ30" s="55">
        <v>29</v>
      </c>
      <c r="BA30" s="56" t="s">
        <v>23</v>
      </c>
      <c r="BB30" s="55">
        <f t="shared" ca="1" si="8"/>
        <v>0.4451479657842875</v>
      </c>
      <c r="BC30" s="55">
        <v>29</v>
      </c>
      <c r="BD30" s="56" t="s">
        <v>25</v>
      </c>
      <c r="BE30" s="55">
        <f t="shared" ca="1" si="9"/>
        <v>0.48583808586375377</v>
      </c>
      <c r="BF30" s="55">
        <v>29</v>
      </c>
      <c r="BG30" s="56" t="s">
        <v>23</v>
      </c>
      <c r="BH30" s="55">
        <f t="shared" ca="1" si="10"/>
        <v>0.78545884545984779</v>
      </c>
      <c r="BI30" s="55">
        <v>29</v>
      </c>
      <c r="BJ30" s="56" t="s">
        <v>79</v>
      </c>
    </row>
    <row r="31" spans="2:62" ht="20.100000000000001" customHeight="1" x14ac:dyDescent="0.35">
      <c r="AD31" s="55"/>
      <c r="AE31" s="55"/>
      <c r="AF31" s="55"/>
      <c r="AG31" s="146" t="s">
        <v>53</v>
      </c>
      <c r="AH31" s="146">
        <v>29</v>
      </c>
      <c r="AI31" s="147"/>
      <c r="AJ31" s="55">
        <f t="shared" ca="1" si="2"/>
        <v>0.92537964903935188</v>
      </c>
      <c r="AK31" s="55">
        <v>30</v>
      </c>
      <c r="AL31" s="56" t="s">
        <v>8</v>
      </c>
      <c r="AM31" s="58">
        <f t="shared" ca="1" si="3"/>
        <v>0.29239935257131922</v>
      </c>
      <c r="AN31" s="55">
        <v>30</v>
      </c>
      <c r="AO31" s="56" t="s">
        <v>49</v>
      </c>
      <c r="AP31" s="55">
        <f t="shared" ca="1" si="4"/>
        <v>0.72843122835650442</v>
      </c>
      <c r="AQ31" s="55">
        <v>30</v>
      </c>
      <c r="AR31" s="56" t="s">
        <v>49</v>
      </c>
      <c r="AS31" s="55">
        <f t="shared" ca="1" si="5"/>
        <v>5.4216240678604199E-2</v>
      </c>
      <c r="AT31" s="55">
        <v>30</v>
      </c>
      <c r="AU31" s="56" t="s">
        <v>49</v>
      </c>
      <c r="AV31" s="55">
        <f t="shared" ca="1" si="6"/>
        <v>0.27661278499501341</v>
      </c>
      <c r="AW31" s="55">
        <v>30</v>
      </c>
      <c r="AX31" s="56" t="s">
        <v>27</v>
      </c>
      <c r="AY31" s="55">
        <f t="shared" ca="1" si="7"/>
        <v>0.49234681981216122</v>
      </c>
      <c r="AZ31" s="55">
        <v>30</v>
      </c>
      <c r="BA31" s="56" t="s">
        <v>49</v>
      </c>
      <c r="BB31" s="55">
        <f t="shared" ca="1" si="8"/>
        <v>0.78581273051410616</v>
      </c>
      <c r="BC31" s="55">
        <v>30</v>
      </c>
      <c r="BD31" s="56" t="s">
        <v>49</v>
      </c>
      <c r="BE31" s="55">
        <f t="shared" ca="1" si="9"/>
        <v>0.82379335742556792</v>
      </c>
      <c r="BF31" s="55">
        <v>30</v>
      </c>
      <c r="BG31" s="56" t="s">
        <v>49</v>
      </c>
      <c r="BH31" s="55">
        <f t="shared" ca="1" si="10"/>
        <v>0.12924504760282951</v>
      </c>
      <c r="BI31" s="55">
        <v>30</v>
      </c>
      <c r="BJ31" s="56" t="s">
        <v>24</v>
      </c>
    </row>
    <row r="32" spans="2:62" ht="20.100000000000001" customHeight="1" x14ac:dyDescent="0.35">
      <c r="AD32" s="55"/>
      <c r="AE32" s="55"/>
      <c r="AF32" s="55"/>
      <c r="AG32" s="147"/>
      <c r="AH32" s="147"/>
      <c r="AI32" s="147"/>
      <c r="AJ32" s="55">
        <f t="shared" ca="1" si="2"/>
        <v>0.45128811925075085</v>
      </c>
      <c r="AK32" s="55">
        <v>31</v>
      </c>
      <c r="AL32" s="56" t="s">
        <v>37</v>
      </c>
      <c r="AM32" s="58">
        <f t="shared" ca="1" si="3"/>
        <v>0.81197724603195409</v>
      </c>
      <c r="AN32" s="55">
        <v>31</v>
      </c>
      <c r="AO32" s="56" t="s">
        <v>1</v>
      </c>
      <c r="AP32" s="55">
        <f t="shared" ca="1" si="4"/>
        <v>0.99237566810157563</v>
      </c>
      <c r="AQ32" s="55">
        <v>31</v>
      </c>
      <c r="AR32" s="56" t="s">
        <v>29</v>
      </c>
      <c r="AS32" s="55">
        <f t="shared" ca="1" si="5"/>
        <v>0.7591243707291514</v>
      </c>
      <c r="AT32" s="55">
        <v>31</v>
      </c>
      <c r="AU32" s="56" t="s">
        <v>1</v>
      </c>
      <c r="AV32" s="55">
        <f t="shared" ca="1" si="6"/>
        <v>0.23509326478148784</v>
      </c>
      <c r="AW32" s="55">
        <v>31</v>
      </c>
      <c r="AX32" s="56" t="s">
        <v>37</v>
      </c>
      <c r="AY32" s="55">
        <f t="shared" ca="1" si="7"/>
        <v>6.5613552111646878E-2</v>
      </c>
      <c r="AZ32" s="55">
        <v>31</v>
      </c>
      <c r="BA32" s="56" t="s">
        <v>1</v>
      </c>
      <c r="BB32" s="55">
        <f t="shared" ca="1" si="8"/>
        <v>0.6121685372572141</v>
      </c>
      <c r="BC32" s="55">
        <v>31</v>
      </c>
      <c r="BD32" s="56" t="s">
        <v>26</v>
      </c>
      <c r="BE32" s="55">
        <f t="shared" ca="1" si="9"/>
        <v>0.90400692288877649</v>
      </c>
      <c r="BF32" s="55">
        <v>31</v>
      </c>
      <c r="BG32" s="56" t="s">
        <v>1</v>
      </c>
      <c r="BH32" s="55">
        <f t="shared" ca="1" si="10"/>
        <v>9.0288069269067295E-2</v>
      </c>
      <c r="BI32" s="55">
        <v>31</v>
      </c>
      <c r="BJ32" s="56" t="s">
        <v>25</v>
      </c>
    </row>
    <row r="33" spans="30:62" ht="20.100000000000001" customHeight="1" x14ac:dyDescent="0.35">
      <c r="AD33" s="55"/>
      <c r="AE33" s="55"/>
      <c r="AF33" s="55"/>
      <c r="AG33" s="55"/>
      <c r="AH33" s="55"/>
      <c r="AI33" s="55"/>
      <c r="AJ33" s="146" t="s">
        <v>53</v>
      </c>
      <c r="AK33" s="146">
        <v>31</v>
      </c>
      <c r="AL33" s="147"/>
      <c r="AM33" s="58">
        <f t="shared" ca="1" si="3"/>
        <v>0.47868848206680426</v>
      </c>
      <c r="AN33" s="55">
        <v>32</v>
      </c>
      <c r="AO33" s="56" t="s">
        <v>50</v>
      </c>
      <c r="AP33" s="55">
        <f t="shared" ca="1" si="4"/>
        <v>0.2417867363593621</v>
      </c>
      <c r="AQ33" s="55">
        <v>32</v>
      </c>
      <c r="AR33" s="56" t="s">
        <v>30</v>
      </c>
      <c r="AS33" s="55">
        <f t="shared" ca="1" si="5"/>
        <v>0.72815765229533225</v>
      </c>
      <c r="AT33" s="55">
        <v>32</v>
      </c>
      <c r="AU33" s="56" t="s">
        <v>50</v>
      </c>
      <c r="AV33" s="55">
        <f t="shared" ca="1" si="6"/>
        <v>0.46788379513514822</v>
      </c>
      <c r="AW33" s="55">
        <v>32</v>
      </c>
      <c r="AX33" s="56" t="s">
        <v>28</v>
      </c>
      <c r="AY33" s="55">
        <f t="shared" ca="1" si="7"/>
        <v>0.78593932331077743</v>
      </c>
      <c r="AZ33" s="55">
        <v>32</v>
      </c>
      <c r="BA33" s="56" t="s">
        <v>50</v>
      </c>
      <c r="BB33" s="55">
        <f t="shared" ca="1" si="8"/>
        <v>0.64527687620881458</v>
      </c>
      <c r="BC33" s="55">
        <v>32</v>
      </c>
      <c r="BD33" s="56" t="s">
        <v>27</v>
      </c>
      <c r="BE33" s="55">
        <f t="shared" ca="1" si="9"/>
        <v>0.60449368887817667</v>
      </c>
      <c r="BF33" s="55">
        <v>32</v>
      </c>
      <c r="BG33" s="56" t="s">
        <v>50</v>
      </c>
      <c r="BH33" s="55">
        <f t="shared" ca="1" si="10"/>
        <v>0.95963694834928803</v>
      </c>
      <c r="BI33" s="55">
        <v>32</v>
      </c>
      <c r="BJ33" s="56" t="s">
        <v>50</v>
      </c>
    </row>
    <row r="34" spans="30:62" ht="20.100000000000001" customHeight="1" x14ac:dyDescent="0.35">
      <c r="AD34" s="55"/>
      <c r="AE34" s="55"/>
      <c r="AF34" s="55"/>
      <c r="AG34" s="55"/>
      <c r="AH34" s="55"/>
      <c r="AI34" s="55"/>
      <c r="AJ34" s="146"/>
      <c r="AK34" s="147"/>
      <c r="AL34" s="147"/>
      <c r="AM34" s="58">
        <f t="shared" ca="1" si="3"/>
        <v>0.29694214129999985</v>
      </c>
      <c r="AN34" s="55">
        <v>33</v>
      </c>
      <c r="AO34" s="56" t="s">
        <v>24</v>
      </c>
      <c r="AP34" s="55">
        <f t="shared" ca="1" si="4"/>
        <v>0.17002426040938523</v>
      </c>
      <c r="AQ34" s="55">
        <v>33</v>
      </c>
      <c r="AR34" s="56" t="s">
        <v>4</v>
      </c>
      <c r="AS34" s="55">
        <f t="shared" ca="1" si="5"/>
        <v>0.70465991360302493</v>
      </c>
      <c r="AT34" s="55">
        <v>33</v>
      </c>
      <c r="AU34" s="56" t="s">
        <v>24</v>
      </c>
      <c r="AV34" s="55">
        <f t="shared" ca="1" si="6"/>
        <v>0.9960554565033094</v>
      </c>
      <c r="AW34" s="55">
        <v>33</v>
      </c>
      <c r="AX34" s="56" t="s">
        <v>67</v>
      </c>
      <c r="AY34" s="55">
        <f t="shared" ca="1" si="7"/>
        <v>0.35061486688745158</v>
      </c>
      <c r="AZ34" s="55">
        <v>33</v>
      </c>
      <c r="BA34" s="56" t="s">
        <v>24</v>
      </c>
      <c r="BB34" s="55">
        <f t="shared" ca="1" si="8"/>
        <v>0.52737806707658252</v>
      </c>
      <c r="BC34" s="55">
        <v>33</v>
      </c>
      <c r="BD34" s="56" t="s">
        <v>67</v>
      </c>
      <c r="BE34" s="55">
        <f t="shared" ca="1" si="9"/>
        <v>0.58676863592845208</v>
      </c>
      <c r="BF34" s="55">
        <v>33</v>
      </c>
      <c r="BG34" s="56" t="s">
        <v>24</v>
      </c>
      <c r="BH34" s="55">
        <f t="shared" ca="1" si="10"/>
        <v>7.1658992608380045E-2</v>
      </c>
      <c r="BI34" s="55">
        <v>33</v>
      </c>
      <c r="BJ34" s="56" t="s">
        <v>26</v>
      </c>
    </row>
    <row r="35" spans="30:62" ht="20.100000000000001" customHeight="1" x14ac:dyDescent="0.35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3"/>
        <v>0.13154664123283133</v>
      </c>
      <c r="AN35" s="55">
        <v>34</v>
      </c>
      <c r="AO35" s="56" t="s">
        <v>51</v>
      </c>
      <c r="AP35" s="55">
        <f t="shared" ca="1" si="4"/>
        <v>0.93275699108590404</v>
      </c>
      <c r="AQ35" s="55">
        <v>34</v>
      </c>
      <c r="AR35" s="56" t="s">
        <v>51</v>
      </c>
      <c r="AS35" s="55">
        <f t="shared" ca="1" si="5"/>
        <v>0.95250826719000836</v>
      </c>
      <c r="AT35" s="55">
        <v>34</v>
      </c>
      <c r="AU35" s="56" t="s">
        <v>51</v>
      </c>
      <c r="AV35" s="55">
        <f t="shared" ca="1" si="6"/>
        <v>0.76616695312244676</v>
      </c>
      <c r="AW35" s="55">
        <v>34</v>
      </c>
      <c r="AX35" s="56" t="s">
        <v>29</v>
      </c>
      <c r="AY35" s="55">
        <f t="shared" ca="1" si="7"/>
        <v>0.58324187684702555</v>
      </c>
      <c r="AZ35" s="55">
        <v>34</v>
      </c>
      <c r="BA35" s="56" t="s">
        <v>51</v>
      </c>
      <c r="BB35" s="55">
        <f t="shared" ca="1" si="8"/>
        <v>0.94490902944905986</v>
      </c>
      <c r="BC35" s="55">
        <v>34</v>
      </c>
      <c r="BD35" s="56" t="s">
        <v>28</v>
      </c>
      <c r="BE35" s="55">
        <f t="shared" ca="1" si="9"/>
        <v>0.85181892611169918</v>
      </c>
      <c r="BF35" s="55">
        <v>34</v>
      </c>
      <c r="BG35" s="56" t="s">
        <v>51</v>
      </c>
      <c r="BH35" s="55">
        <f t="shared" ca="1" si="10"/>
        <v>0.54744951681941401</v>
      </c>
      <c r="BI35" s="55">
        <v>34</v>
      </c>
      <c r="BJ35" s="56" t="s">
        <v>51</v>
      </c>
    </row>
    <row r="36" spans="30:62" ht="20.100000000000001" customHeight="1" x14ac:dyDescent="0.35">
      <c r="AD36" s="55"/>
      <c r="AE36" s="55"/>
      <c r="AF36" s="55"/>
      <c r="AG36" s="55"/>
      <c r="AH36" s="55"/>
      <c r="AI36" s="55"/>
      <c r="AJ36" s="55"/>
      <c r="AK36" s="55"/>
      <c r="AL36" s="56"/>
      <c r="AM36" s="148" t="s">
        <v>53</v>
      </c>
      <c r="AN36" s="146">
        <v>34</v>
      </c>
      <c r="AO36" s="147"/>
      <c r="AP36" s="55">
        <f t="shared" ca="1" si="4"/>
        <v>0.60572413035277217</v>
      </c>
      <c r="AQ36" s="55">
        <v>35</v>
      </c>
      <c r="AR36" s="56" t="s">
        <v>31</v>
      </c>
      <c r="AS36" s="55">
        <f t="shared" ca="1" si="5"/>
        <v>0.85254663920810281</v>
      </c>
      <c r="AT36" s="55">
        <v>35</v>
      </c>
      <c r="AU36" s="56" t="s">
        <v>25</v>
      </c>
      <c r="AV36" s="55">
        <f t="shared" ca="1" si="6"/>
        <v>0.5786443463702261</v>
      </c>
      <c r="AW36" s="55">
        <v>35</v>
      </c>
      <c r="AX36" s="56" t="s">
        <v>30</v>
      </c>
      <c r="AY36" s="55">
        <f t="shared" ca="1" si="7"/>
        <v>0.12247802873925762</v>
      </c>
      <c r="AZ36" s="55">
        <v>35</v>
      </c>
      <c r="BA36" s="56" t="s">
        <v>25</v>
      </c>
      <c r="BB36" s="55">
        <f t="shared" ca="1" si="8"/>
        <v>0.97735404977985496</v>
      </c>
      <c r="BC36" s="55">
        <v>35</v>
      </c>
      <c r="BD36" s="56" t="s">
        <v>57</v>
      </c>
      <c r="BE36" s="55">
        <f t="shared" ca="1" si="9"/>
        <v>7.455551351180878E-2</v>
      </c>
      <c r="BF36" s="55">
        <v>35</v>
      </c>
      <c r="BG36" s="56" t="s">
        <v>25</v>
      </c>
      <c r="BH36" s="55">
        <f t="shared" ca="1" si="10"/>
        <v>1.2925624464842356E-3</v>
      </c>
      <c r="BI36" s="55">
        <v>35</v>
      </c>
      <c r="BJ36" s="56" t="s">
        <v>27</v>
      </c>
    </row>
    <row r="37" spans="30:62" ht="20.100000000000001" customHeight="1" x14ac:dyDescent="0.35">
      <c r="AD37" s="55"/>
      <c r="AE37" s="55"/>
      <c r="AF37" s="55"/>
      <c r="AG37" s="55"/>
      <c r="AH37" s="55"/>
      <c r="AI37" s="55"/>
      <c r="AJ37" s="55"/>
      <c r="AK37" s="55"/>
      <c r="AL37" s="56"/>
      <c r="AM37" s="148"/>
      <c r="AN37" s="147"/>
      <c r="AO37" s="147"/>
      <c r="AP37" s="55">
        <f t="shared" ca="1" si="4"/>
        <v>0.54257173948714632</v>
      </c>
      <c r="AQ37" s="55">
        <v>36</v>
      </c>
      <c r="AR37" s="56" t="s">
        <v>8</v>
      </c>
      <c r="AS37" s="55">
        <f t="shared" ca="1" si="5"/>
        <v>0.10576097665241546</v>
      </c>
      <c r="AT37" s="55">
        <v>36</v>
      </c>
      <c r="AU37" s="56" t="s">
        <v>63</v>
      </c>
      <c r="AV37" s="55">
        <f t="shared" ca="1" si="6"/>
        <v>0.69601371134504997</v>
      </c>
      <c r="AW37" s="55">
        <v>36</v>
      </c>
      <c r="AX37" s="56" t="s">
        <v>63</v>
      </c>
      <c r="AY37" s="55">
        <f t="shared" ca="1" si="7"/>
        <v>0.20318951772639127</v>
      </c>
      <c r="AZ37" s="55">
        <v>36</v>
      </c>
      <c r="BA37" s="56" t="s">
        <v>63</v>
      </c>
      <c r="BB37" s="55">
        <f t="shared" ca="1" si="8"/>
        <v>0.55517161341243459</v>
      </c>
      <c r="BC37" s="55">
        <v>36</v>
      </c>
      <c r="BD37" s="56" t="s">
        <v>29</v>
      </c>
      <c r="BE37" s="55">
        <f t="shared" ca="1" si="9"/>
        <v>0.24238783470274128</v>
      </c>
      <c r="BF37" s="55">
        <v>36</v>
      </c>
      <c r="BG37" s="56" t="s">
        <v>63</v>
      </c>
      <c r="BH37" s="55">
        <f t="shared" ca="1" si="10"/>
        <v>0.33520240010587687</v>
      </c>
      <c r="BI37" s="55">
        <v>36</v>
      </c>
      <c r="BJ37" s="56" t="s">
        <v>63</v>
      </c>
    </row>
    <row r="38" spans="30:62" ht="20.100000000000001" customHeight="1" x14ac:dyDescent="0.35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4"/>
        <v>0.17432551728062573</v>
      </c>
      <c r="AQ38" s="55">
        <v>37</v>
      </c>
      <c r="AR38" s="56" t="s">
        <v>62</v>
      </c>
      <c r="AS38" s="55">
        <f t="shared" ca="1" si="5"/>
        <v>0.31643186797252643</v>
      </c>
      <c r="AT38" s="55">
        <v>37</v>
      </c>
      <c r="AU38" s="56" t="s">
        <v>26</v>
      </c>
      <c r="AV38" s="55">
        <f t="shared" ca="1" si="6"/>
        <v>0.97394081434202684</v>
      </c>
      <c r="AW38" s="55">
        <v>37</v>
      </c>
      <c r="AX38" s="56" t="s">
        <v>4</v>
      </c>
      <c r="AY38" s="55">
        <f t="shared" ca="1" si="7"/>
        <v>0.29298833862170681</v>
      </c>
      <c r="AZ38" s="55">
        <v>37</v>
      </c>
      <c r="BA38" s="56" t="s">
        <v>26</v>
      </c>
      <c r="BB38" s="55">
        <f t="shared" ca="1" si="8"/>
        <v>0.53315463253245488</v>
      </c>
      <c r="BC38" s="55">
        <v>37</v>
      </c>
      <c r="BD38" s="56" t="s">
        <v>30</v>
      </c>
      <c r="BE38" s="55">
        <f t="shared" ca="1" si="9"/>
        <v>0.3839423809916418</v>
      </c>
      <c r="BF38" s="55">
        <v>37</v>
      </c>
      <c r="BG38" s="56" t="s">
        <v>26</v>
      </c>
      <c r="BH38" s="55">
        <f t="shared" ca="1" si="10"/>
        <v>0.40843051687289478</v>
      </c>
      <c r="BI38" s="55">
        <v>37</v>
      </c>
      <c r="BJ38" s="56" t="s">
        <v>28</v>
      </c>
    </row>
    <row r="39" spans="30:62" ht="20.100000000000001" customHeight="1" x14ac:dyDescent="0.35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46" t="s">
        <v>53</v>
      </c>
      <c r="AQ39" s="146">
        <v>37</v>
      </c>
      <c r="AR39" s="147"/>
      <c r="AS39" s="55">
        <f t="shared" ca="1" si="5"/>
        <v>0.61505907088211165</v>
      </c>
      <c r="AT39" s="55">
        <v>38</v>
      </c>
      <c r="AU39" s="56" t="s">
        <v>64</v>
      </c>
      <c r="AV39" s="55">
        <f t="shared" ca="1" si="6"/>
        <v>0.79093981760189536</v>
      </c>
      <c r="AW39" s="55">
        <v>38</v>
      </c>
      <c r="AX39" s="56" t="s">
        <v>31</v>
      </c>
      <c r="AY39" s="55">
        <f t="shared" ca="1" si="7"/>
        <v>0.37237318857128276</v>
      </c>
      <c r="AZ39" s="55">
        <v>38</v>
      </c>
      <c r="BA39" s="56" t="s">
        <v>64</v>
      </c>
      <c r="BB39" s="55">
        <f t="shared" ca="1" si="8"/>
        <v>0.32497007299700831</v>
      </c>
      <c r="BC39" s="55">
        <v>38</v>
      </c>
      <c r="BD39" s="56" t="s">
        <v>64</v>
      </c>
      <c r="BE39" s="55">
        <f t="shared" ca="1" si="9"/>
        <v>5.1477208618603609E-2</v>
      </c>
      <c r="BF39" s="55">
        <v>38</v>
      </c>
      <c r="BG39" s="56" t="s">
        <v>64</v>
      </c>
      <c r="BH39" s="55">
        <f t="shared" ca="1" si="10"/>
        <v>0.82973156520508662</v>
      </c>
      <c r="BI39" s="55">
        <v>38</v>
      </c>
      <c r="BJ39" s="56" t="s">
        <v>64</v>
      </c>
    </row>
    <row r="40" spans="30:62" ht="20.100000000000001" customHeight="1" x14ac:dyDescent="0.35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46"/>
      <c r="AQ40" s="147"/>
      <c r="AR40" s="147"/>
      <c r="AS40" s="146" t="s">
        <v>53</v>
      </c>
      <c r="AT40" s="146">
        <v>38</v>
      </c>
      <c r="AU40" s="147"/>
      <c r="AV40" s="55">
        <f t="shared" ca="1" si="6"/>
        <v>0.71923893691440011</v>
      </c>
      <c r="AW40" s="55">
        <v>39</v>
      </c>
      <c r="AX40" s="56" t="s">
        <v>68</v>
      </c>
      <c r="AY40" s="55">
        <f t="shared" ca="1" si="7"/>
        <v>0.50815553067780739</v>
      </c>
      <c r="AZ40" s="55">
        <v>39</v>
      </c>
      <c r="BA40" s="56" t="s">
        <v>27</v>
      </c>
      <c r="BB40" s="55">
        <f t="shared" ca="1" si="8"/>
        <v>0.82763273132957982</v>
      </c>
      <c r="BC40" s="55">
        <v>39</v>
      </c>
      <c r="BD40" s="56" t="s">
        <v>4</v>
      </c>
      <c r="BE40" s="55">
        <f t="shared" ca="1" si="9"/>
        <v>0.56572771289207247</v>
      </c>
      <c r="BF40" s="55">
        <v>39</v>
      </c>
      <c r="BG40" s="56" t="s">
        <v>27</v>
      </c>
      <c r="BH40" s="55">
        <f t="shared" ca="1" si="10"/>
        <v>0.32839262833763816</v>
      </c>
      <c r="BI40" s="55">
        <v>39</v>
      </c>
      <c r="BJ40" s="56" t="s">
        <v>29</v>
      </c>
    </row>
    <row r="41" spans="30:62" ht="20.100000000000001" customHeight="1" x14ac:dyDescent="0.35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46"/>
      <c r="AT41" s="147"/>
      <c r="AU41" s="147"/>
      <c r="AV41" s="55">
        <f t="shared" ca="1" si="6"/>
        <v>5.5311351640432771E-2</v>
      </c>
      <c r="AW41" s="55">
        <v>40</v>
      </c>
      <c r="AX41" s="56" t="s">
        <v>8</v>
      </c>
      <c r="AY41" s="55">
        <f t="shared" ca="1" si="7"/>
        <v>0.79476431015374316</v>
      </c>
      <c r="AZ41" s="55">
        <v>40</v>
      </c>
      <c r="BA41" s="56" t="s">
        <v>71</v>
      </c>
      <c r="BB41" s="55">
        <f t="shared" ca="1" si="8"/>
        <v>0.32388711212926358</v>
      </c>
      <c r="BC41" s="55">
        <v>40</v>
      </c>
      <c r="BD41" s="56" t="s">
        <v>71</v>
      </c>
      <c r="BE41" s="55">
        <f t="shared" ca="1" si="9"/>
        <v>0.86481154602119337</v>
      </c>
      <c r="BF41" s="55">
        <v>40</v>
      </c>
      <c r="BG41" s="56" t="s">
        <v>71</v>
      </c>
      <c r="BH41" s="55">
        <f t="shared" ca="1" si="10"/>
        <v>0.26313981067814018</v>
      </c>
      <c r="BI41" s="55">
        <v>40</v>
      </c>
      <c r="BJ41" s="56" t="s">
        <v>30</v>
      </c>
    </row>
    <row r="42" spans="30:62" ht="20.100000000000001" customHeight="1" x14ac:dyDescent="0.35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6"/>
        <v>0.49060184704034615</v>
      </c>
      <c r="AW42" s="55">
        <v>41</v>
      </c>
      <c r="AX42" s="56" t="s">
        <v>69</v>
      </c>
      <c r="AY42" s="55">
        <f t="shared" ca="1" si="7"/>
        <v>0.40717196068268979</v>
      </c>
      <c r="AZ42" s="55">
        <v>41</v>
      </c>
      <c r="BA42" s="56" t="s">
        <v>28</v>
      </c>
      <c r="BB42" s="55">
        <f t="shared" ca="1" si="8"/>
        <v>0.9142513309915673</v>
      </c>
      <c r="BC42" s="55">
        <v>41</v>
      </c>
      <c r="BD42" s="56" t="s">
        <v>31</v>
      </c>
      <c r="BE42" s="55">
        <f t="shared" ca="1" si="9"/>
        <v>0.34481497396292404</v>
      </c>
      <c r="BF42" s="55">
        <v>41</v>
      </c>
      <c r="BG42" s="56" t="s">
        <v>28</v>
      </c>
      <c r="BH42" s="55">
        <f t="shared" ca="1" si="10"/>
        <v>0.12170691901408537</v>
      </c>
      <c r="BI42" s="55">
        <v>41</v>
      </c>
      <c r="BJ42" s="56" t="s">
        <v>69</v>
      </c>
    </row>
    <row r="43" spans="30:62" ht="20.100000000000001" customHeight="1" x14ac:dyDescent="0.35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46" t="s">
        <v>53</v>
      </c>
      <c r="AW43" s="146">
        <v>41</v>
      </c>
      <c r="AX43" s="147"/>
      <c r="AY43" s="55">
        <f t="shared" ca="1" si="7"/>
        <v>0.69056140750638717</v>
      </c>
      <c r="AZ43" s="55">
        <v>42</v>
      </c>
      <c r="BA43" s="56" t="s">
        <v>55</v>
      </c>
      <c r="BB43" s="55">
        <f t="shared" ca="1" si="8"/>
        <v>0.80325059723228642</v>
      </c>
      <c r="BC43" s="55">
        <v>42</v>
      </c>
      <c r="BD43" s="56" t="s">
        <v>8</v>
      </c>
      <c r="BE43" s="55">
        <f t="shared" ca="1" si="9"/>
        <v>0.55212553910072981</v>
      </c>
      <c r="BF43" s="55">
        <v>42</v>
      </c>
      <c r="BG43" s="56" t="s">
        <v>55</v>
      </c>
      <c r="BH43" s="55">
        <f t="shared" ca="1" si="10"/>
        <v>6.8616364470824864E-3</v>
      </c>
      <c r="BI43" s="55">
        <v>42</v>
      </c>
      <c r="BJ43" s="56" t="s">
        <v>4</v>
      </c>
    </row>
    <row r="44" spans="30:62" ht="20.100000000000001" customHeight="1" x14ac:dyDescent="0.35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46"/>
      <c r="AW44" s="147"/>
      <c r="AX44" s="147"/>
      <c r="AY44" s="146" t="s">
        <v>53</v>
      </c>
      <c r="AZ44" s="146">
        <v>42</v>
      </c>
      <c r="BA44" s="147"/>
      <c r="BB44" s="55">
        <f t="shared" ca="1" si="8"/>
        <v>0.88746301657250082</v>
      </c>
      <c r="BC44" s="55">
        <v>43</v>
      </c>
      <c r="BD44" s="56" t="s">
        <v>76</v>
      </c>
      <c r="BE44" s="55">
        <f t="shared" ca="1" si="9"/>
        <v>0.82381772617788007</v>
      </c>
      <c r="BF44" s="55">
        <v>43</v>
      </c>
      <c r="BG44" s="56" t="s">
        <v>29</v>
      </c>
      <c r="BH44" s="55">
        <f t="shared" ca="1" si="10"/>
        <v>0.60976168824389065</v>
      </c>
      <c r="BI44" s="55">
        <v>43</v>
      </c>
      <c r="BJ44" s="56" t="s">
        <v>76</v>
      </c>
    </row>
    <row r="45" spans="30:62" ht="20.100000000000001" customHeight="1" x14ac:dyDescent="0.35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46"/>
      <c r="AZ45" s="147"/>
      <c r="BA45" s="147"/>
      <c r="BB45" s="146" t="s">
        <v>53</v>
      </c>
      <c r="BC45" s="146">
        <v>43</v>
      </c>
      <c r="BD45" s="147"/>
      <c r="BE45" s="55">
        <f t="shared" ca="1" si="9"/>
        <v>0.48237752304954651</v>
      </c>
      <c r="BF45" s="55">
        <v>44</v>
      </c>
      <c r="BG45" s="56" t="s">
        <v>56</v>
      </c>
      <c r="BH45" s="55">
        <f t="shared" ca="1" si="10"/>
        <v>0.83069900850326817</v>
      </c>
      <c r="BI45" s="55">
        <v>44</v>
      </c>
      <c r="BJ45" s="56" t="s">
        <v>31</v>
      </c>
    </row>
    <row r="46" spans="30:62" ht="20.100000000000001" customHeight="1" x14ac:dyDescent="0.35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46"/>
      <c r="BC46" s="147"/>
      <c r="BD46" s="147"/>
      <c r="BE46" s="55">
        <f t="shared" ca="1" si="9"/>
        <v>0.77912305707185558</v>
      </c>
      <c r="BF46" s="55">
        <v>45</v>
      </c>
      <c r="BG46" s="56" t="s">
        <v>30</v>
      </c>
      <c r="BH46" s="55">
        <f t="shared" ca="1" si="10"/>
        <v>5.1798854414276119E-2</v>
      </c>
      <c r="BI46" s="55">
        <v>45</v>
      </c>
      <c r="BJ46" s="56" t="s">
        <v>80</v>
      </c>
    </row>
    <row r="47" spans="30:62" ht="20.100000000000001" customHeight="1" x14ac:dyDescent="0.35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9"/>
        <v>0.66686753739297422</v>
      </c>
      <c r="BF47" s="55">
        <v>46</v>
      </c>
      <c r="BG47" s="56" t="s">
        <v>78</v>
      </c>
      <c r="BH47" s="55">
        <f t="shared" ca="1" si="10"/>
        <v>0.89684973089074072</v>
      </c>
      <c r="BI47" s="55">
        <v>46</v>
      </c>
      <c r="BJ47" s="56" t="s">
        <v>8</v>
      </c>
    </row>
    <row r="48" spans="30:62" ht="20.100000000000001" customHeight="1" x14ac:dyDescent="0.35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46" t="s">
        <v>53</v>
      </c>
      <c r="BF48" s="146">
        <v>46</v>
      </c>
      <c r="BG48" s="147"/>
      <c r="BH48" s="55">
        <f t="shared" ca="1" si="10"/>
        <v>0.89533658832659513</v>
      </c>
      <c r="BI48" s="55">
        <v>47</v>
      </c>
      <c r="BJ48" s="56" t="s">
        <v>58</v>
      </c>
    </row>
    <row r="49" spans="30:62" ht="20.100000000000001" customHeight="1" x14ac:dyDescent="0.35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46"/>
      <c r="BF49" s="147"/>
      <c r="BG49" s="147"/>
      <c r="BH49" s="146" t="s">
        <v>53</v>
      </c>
      <c r="BI49" s="146">
        <v>47</v>
      </c>
      <c r="BJ49" s="147"/>
    </row>
    <row r="50" spans="30:62" ht="20.100000000000001" customHeight="1" x14ac:dyDescent="0.35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46"/>
      <c r="BI50" s="147"/>
      <c r="BJ50" s="147"/>
    </row>
    <row r="51" spans="30:62" ht="20.100000000000001" customHeight="1" x14ac:dyDescent="0.35"/>
    <row r="96" spans="1:1" x14ac:dyDescent="0.35">
      <c r="A96" s="100"/>
    </row>
    <row r="97" spans="1:41" x14ac:dyDescent="0.35">
      <c r="A97" s="100"/>
    </row>
    <row r="98" spans="1:41" x14ac:dyDescent="0.35">
      <c r="A98" s="100"/>
    </row>
    <row r="99" spans="1:41" ht="20.100000000000001" customHeight="1" x14ac:dyDescent="0.35">
      <c r="A99" s="142" t="s">
        <v>70</v>
      </c>
      <c r="B99" s="143"/>
      <c r="C99" s="143"/>
      <c r="D99" s="143"/>
      <c r="E99" s="143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5">
      <c r="A100" s="95">
        <f ca="1">MATCH(SMALL(A101:A105,COLUMN()),A101:A105,0)</f>
        <v>1</v>
      </c>
      <c r="B100" s="144" t="s">
        <v>83</v>
      </c>
      <c r="C100" s="144"/>
      <c r="D100" s="144"/>
      <c r="E100" s="145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3">
      <c r="A101" s="95">
        <f ca="1">RAND()</f>
        <v>0.19121890170704392</v>
      </c>
      <c r="B101" s="95">
        <v>1</v>
      </c>
      <c r="C101" s="63" t="s">
        <v>18</v>
      </c>
      <c r="D101" s="95"/>
      <c r="E101" s="63"/>
      <c r="F101" s="62"/>
      <c r="G101" s="144" t="s">
        <v>85</v>
      </c>
      <c r="H101" s="144"/>
      <c r="I101" s="144"/>
      <c r="J101" s="145"/>
      <c r="K101" s="142">
        <f ca="1">MATCH(SMALL(AD2:AD27,COLUMN()),AD2:AD27,0)</f>
        <v>1</v>
      </c>
      <c r="L101" s="143"/>
      <c r="M101" s="143"/>
      <c r="N101" s="142">
        <f ca="1">MATCH(SMALL(AD2:AD28,COLUMN()),AD2:AD28,0)</f>
        <v>14</v>
      </c>
      <c r="O101" s="143"/>
      <c r="P101" s="143"/>
      <c r="Q101" s="142">
        <f ca="1">MATCH(SMALL(AG2:AG30,COLUMN()),AG2:AG30,0)</f>
        <v>13</v>
      </c>
      <c r="R101" s="143"/>
      <c r="S101" s="143"/>
      <c r="T101" s="142">
        <f ca="1">MATCH(SMALL(AJ2:AJ32,COLUMN()),AJ2:AJ32,0)</f>
        <v>9</v>
      </c>
      <c r="U101" s="143"/>
      <c r="V101" s="143"/>
      <c r="W101" s="142">
        <f ca="1">MATCH(SMALL(AM2:AM35,COLUMN()),AM2:AM35,0)</f>
        <v>25</v>
      </c>
      <c r="X101" s="143"/>
      <c r="Y101" s="143"/>
      <c r="Z101" s="142">
        <f ca="1">MATCH(SMALL(AP2:AP38,COLUMN()),AP2:AP378,0)</f>
        <v>13</v>
      </c>
      <c r="AA101" s="143"/>
      <c r="AB101" s="143"/>
      <c r="AC101" s="61">
        <f ca="1">MATCH(SMALL(AS2:AS39,COLUMN()),AS2:AS39,0)</f>
        <v>31</v>
      </c>
      <c r="AD101" s="61">
        <f ca="1">MATCH(SMALL(AV2:AV42,COLUMN()),AV2:AV42,0)</f>
        <v>16</v>
      </c>
      <c r="AE101" s="61">
        <f ca="1">MATCH(SMALL(AY2:AY43,COLUMN()),AY2:AY43,0)</f>
        <v>34</v>
      </c>
      <c r="AF101" s="61">
        <f ca="1">MATCH(SMALL(BB2:BB44,COLUMN()),BB2:BB44,0)</f>
        <v>24</v>
      </c>
      <c r="AG101" s="61">
        <f ca="1">MATCH(SMALL(BE2:BE47,COLUMN()),BE2:BE47,0)</f>
        <v>45</v>
      </c>
      <c r="AH101" s="61">
        <f ca="1">MATCH(SMALL(BH2:BH48,COLUMN()),BH2:BH48,0)</f>
        <v>20</v>
      </c>
      <c r="AL101" s="29"/>
      <c r="AO101" s="29"/>
    </row>
    <row r="102" spans="1:41" ht="20.100000000000001" customHeight="1" x14ac:dyDescent="0.35">
      <c r="A102" s="95">
        <f ca="1">RAND()</f>
        <v>0.99682469387947492</v>
      </c>
      <c r="B102" s="95">
        <v>2</v>
      </c>
      <c r="C102" s="63" t="s">
        <v>29</v>
      </c>
      <c r="D102" s="95"/>
      <c r="E102" s="63"/>
      <c r="F102" s="62"/>
      <c r="G102" s="62"/>
      <c r="H102" s="62"/>
      <c r="I102" s="62"/>
      <c r="J102" s="66"/>
      <c r="K102" s="142">
        <v>25</v>
      </c>
      <c r="L102" s="143"/>
      <c r="M102" s="143"/>
      <c r="N102" s="142">
        <v>26</v>
      </c>
      <c r="O102" s="143"/>
      <c r="P102" s="143"/>
      <c r="Q102" s="142">
        <v>29</v>
      </c>
      <c r="R102" s="143"/>
      <c r="S102" s="143"/>
      <c r="T102" s="142">
        <v>31</v>
      </c>
      <c r="U102" s="143"/>
      <c r="V102" s="143"/>
      <c r="W102" s="142">
        <v>34</v>
      </c>
      <c r="X102" s="143"/>
      <c r="Y102" s="143"/>
      <c r="Z102" s="142">
        <v>37</v>
      </c>
      <c r="AA102" s="143"/>
      <c r="AB102" s="143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5">
      <c r="A103" s="95">
        <f t="shared" ref="A103:A120" ca="1" si="11">RAND()</f>
        <v>0.77811810402466997</v>
      </c>
      <c r="B103" s="95">
        <v>3</v>
      </c>
      <c r="C103" s="64" t="s">
        <v>4</v>
      </c>
      <c r="D103" s="95"/>
      <c r="E103" s="64"/>
      <c r="F103" s="65"/>
      <c r="G103" s="65"/>
      <c r="H103" s="65"/>
      <c r="I103" s="65"/>
      <c r="J103" s="66"/>
      <c r="K103" s="142" t="s">
        <v>0</v>
      </c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  <c r="AA103" s="143"/>
      <c r="AB103" s="143"/>
      <c r="AC103" s="143"/>
      <c r="AD103" s="143"/>
      <c r="AE103" s="143"/>
      <c r="AF103" s="143"/>
      <c r="AG103" s="143"/>
      <c r="AH103" s="143"/>
    </row>
    <row r="104" spans="1:41" ht="20.100000000000001" customHeight="1" x14ac:dyDescent="0.35">
      <c r="A104" s="95">
        <f t="shared" ca="1" si="11"/>
        <v>0.36059893456129022</v>
      </c>
      <c r="B104" s="95">
        <v>4</v>
      </c>
      <c r="C104" s="64" t="s">
        <v>31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5">
      <c r="A105" s="95">
        <f t="shared" ca="1" si="11"/>
        <v>0.6961499975390083</v>
      </c>
      <c r="B105" s="95">
        <v>5</v>
      </c>
      <c r="C105" s="64" t="s">
        <v>8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5">
      <c r="A106" s="95">
        <f t="shared" ca="1" si="11"/>
        <v>0.5692614018354426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5">
      <c r="A107" s="95">
        <f t="shared" ca="1" si="11"/>
        <v>0.79005968794298986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5">
      <c r="A108" s="95">
        <f t="shared" ca="1" si="11"/>
        <v>0.52234283812376414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5">
      <c r="A109" s="95">
        <f t="shared" ca="1" si="11"/>
        <v>0.37141669829108992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5">
      <c r="A110" s="95">
        <f t="shared" ca="1" si="11"/>
        <v>0.49076269537854034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5">
      <c r="A111" s="95">
        <f t="shared" ca="1" si="11"/>
        <v>0.37487615460478141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5">
      <c r="A112" s="95">
        <f t="shared" ca="1" si="11"/>
        <v>1.0088540949353519E-2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5">
      <c r="A113" s="95">
        <f t="shared" ca="1" si="11"/>
        <v>9.8057513270359165E-2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5">
      <c r="A114" s="95">
        <f t="shared" ca="1" si="11"/>
        <v>0.42485036980806623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5">
      <c r="A115" s="95">
        <f t="shared" ca="1" si="11"/>
        <v>0.38444719942929484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5">
      <c r="A116" s="95">
        <f t="shared" ca="1" si="11"/>
        <v>0.22784950011581395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5">
      <c r="A117" s="95">
        <f t="shared" ca="1" si="11"/>
        <v>0.12732172898009819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5">
      <c r="A118" s="95">
        <f t="shared" ca="1" si="11"/>
        <v>0.56770532958379272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5">
      <c r="A119" s="95">
        <f t="shared" ca="1" si="11"/>
        <v>0.25440275534439794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5">
      <c r="A120" s="95">
        <f t="shared" ca="1" si="11"/>
        <v>0.40714915238279248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5">
      <c r="A121" s="95">
        <f ca="1">RAND()</f>
        <v>0.6451541873742177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5">
      <c r="A122" s="95">
        <f ca="1">RAND()</f>
        <v>0.50332980354990109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5">
      <c r="A123" s="95">
        <f t="shared" ref="A123:A125" ca="1" si="12">RAND()</f>
        <v>0.20915066873133581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5">
      <c r="A124" s="95">
        <f t="shared" ca="1" si="12"/>
        <v>0.77787853340810431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5">
      <c r="A125" s="95">
        <f t="shared" ca="1" si="12"/>
        <v>0.6606146444940878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5">
      <c r="A126" s="3"/>
      <c r="B126" s="3"/>
      <c r="C126" s="3"/>
      <c r="D126" s="3"/>
      <c r="E126" s="3"/>
    </row>
  </sheetData>
  <sheetProtection algorithmName="SHA-512" hashValue="sUv/orZ3oaoSVFi2xTrmhXuLuGYA9t7bTwEw71WpVePHHp1l1y28KsyKjnt/yeWxjUhOl5CKFTmgt7c2+G8Uzw==" saltValue="etQVC1BsPfUkJ967NAlXwg==" spinCount="100000" sheet="1" objects="1" scenarios="1" selectLockedCells="1" selectUnlockedCells="1"/>
  <mergeCells count="120">
    <mergeCell ref="T6:AB7"/>
    <mergeCell ref="I2:U4"/>
    <mergeCell ref="B4:H4"/>
    <mergeCell ref="V4:AB4"/>
    <mergeCell ref="B6:J7"/>
    <mergeCell ref="K6:S7"/>
    <mergeCell ref="B8:AB8"/>
    <mergeCell ref="B9:J12"/>
    <mergeCell ref="K9:M9"/>
    <mergeCell ref="N9:P9"/>
    <mergeCell ref="Q9:S9"/>
    <mergeCell ref="T9:V9"/>
    <mergeCell ref="W9:Y9"/>
    <mergeCell ref="Z9:AB9"/>
    <mergeCell ref="K10:M10"/>
    <mergeCell ref="N10:P10"/>
    <mergeCell ref="K12:M12"/>
    <mergeCell ref="N12:P12"/>
    <mergeCell ref="Q12:S12"/>
    <mergeCell ref="T12:V12"/>
    <mergeCell ref="W12:Y12"/>
    <mergeCell ref="Z12:AB12"/>
    <mergeCell ref="Q10:S10"/>
    <mergeCell ref="T10:V10"/>
    <mergeCell ref="W10:Y10"/>
    <mergeCell ref="Z10:AB10"/>
    <mergeCell ref="K11:M11"/>
    <mergeCell ref="N11:P11"/>
    <mergeCell ref="Q11:S11"/>
    <mergeCell ref="T11:V11"/>
    <mergeCell ref="W11:Y11"/>
    <mergeCell ref="Z11:AB11"/>
    <mergeCell ref="Z14:AB14"/>
    <mergeCell ref="B13:M14"/>
    <mergeCell ref="N13:P13"/>
    <mergeCell ref="Q13:S13"/>
    <mergeCell ref="T13:V13"/>
    <mergeCell ref="W13:Y13"/>
    <mergeCell ref="Z13:AB13"/>
    <mergeCell ref="N14:P14"/>
    <mergeCell ref="Q14:S14"/>
    <mergeCell ref="T14:V14"/>
    <mergeCell ref="W14:Y14"/>
    <mergeCell ref="B18:AB18"/>
    <mergeCell ref="B19:D19"/>
    <mergeCell ref="B20:D20"/>
    <mergeCell ref="B21:D21"/>
    <mergeCell ref="B22:D22"/>
    <mergeCell ref="B23:D23"/>
    <mergeCell ref="W16:Y16"/>
    <mergeCell ref="Z16:AB16"/>
    <mergeCell ref="B17:H17"/>
    <mergeCell ref="I17:J17"/>
    <mergeCell ref="K17:P17"/>
    <mergeCell ref="Q17:S17"/>
    <mergeCell ref="T17:Y17"/>
    <mergeCell ref="Z17:AA17"/>
    <mergeCell ref="B15:M16"/>
    <mergeCell ref="N15:P15"/>
    <mergeCell ref="Q15:S15"/>
    <mergeCell ref="T15:V15"/>
    <mergeCell ref="W15:Y15"/>
    <mergeCell ref="Z15:AB15"/>
    <mergeCell ref="N16:P16"/>
    <mergeCell ref="Q16:S16"/>
    <mergeCell ref="T16:V16"/>
    <mergeCell ref="N27:P27"/>
    <mergeCell ref="Q27:S27"/>
    <mergeCell ref="T27:V27"/>
    <mergeCell ref="W27:Y27"/>
    <mergeCell ref="Z27:AB27"/>
    <mergeCell ref="B28:K28"/>
    <mergeCell ref="B24:D24"/>
    <mergeCell ref="B25:AB25"/>
    <mergeCell ref="B26:J27"/>
    <mergeCell ref="K26:M26"/>
    <mergeCell ref="N26:P26"/>
    <mergeCell ref="Q26:S26"/>
    <mergeCell ref="T26:V26"/>
    <mergeCell ref="W26:Y26"/>
    <mergeCell ref="Z26:AB26"/>
    <mergeCell ref="K27:M27"/>
    <mergeCell ref="AM36:AM37"/>
    <mergeCell ref="AN36:AO37"/>
    <mergeCell ref="AP39:AP40"/>
    <mergeCell ref="AQ39:AR40"/>
    <mergeCell ref="AS40:AS41"/>
    <mergeCell ref="AT40:AU41"/>
    <mergeCell ref="AD28:AD29"/>
    <mergeCell ref="AE28:AF29"/>
    <mergeCell ref="AG31:AG32"/>
    <mergeCell ref="AH31:AI32"/>
    <mergeCell ref="AJ33:AJ34"/>
    <mergeCell ref="AK33:AL34"/>
    <mergeCell ref="BE48:BE49"/>
    <mergeCell ref="BF48:BG49"/>
    <mergeCell ref="BH49:BH50"/>
    <mergeCell ref="BI49:BJ50"/>
    <mergeCell ref="A99:E99"/>
    <mergeCell ref="B100:E100"/>
    <mergeCell ref="AV43:AV44"/>
    <mergeCell ref="AW43:AX44"/>
    <mergeCell ref="AY44:AY45"/>
    <mergeCell ref="AZ44:BA45"/>
    <mergeCell ref="BB45:BB46"/>
    <mergeCell ref="BC45:BD46"/>
    <mergeCell ref="K103:AH103"/>
    <mergeCell ref="Z101:AB101"/>
    <mergeCell ref="K102:M102"/>
    <mergeCell ref="N102:P102"/>
    <mergeCell ref="Q102:S102"/>
    <mergeCell ref="T102:V102"/>
    <mergeCell ref="W102:Y102"/>
    <mergeCell ref="Z102:AB102"/>
    <mergeCell ref="G101:J101"/>
    <mergeCell ref="K101:M101"/>
    <mergeCell ref="N101:P101"/>
    <mergeCell ref="Q101:S101"/>
    <mergeCell ref="T101:V101"/>
    <mergeCell ref="W101:Y10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3" name="Button 2">
              <controlPr defaultSize="0" print="0" autoFill="0" autoPict="0" macro="[0]!Home">
                <anchor moveWithCells="1" sizeWithCells="1">
                  <from>
                    <xdr:col>24</xdr:col>
                    <xdr:colOff>152400</xdr:colOff>
                    <xdr:row>17</xdr:row>
                    <xdr:rowOff>76200</xdr:rowOff>
                  </from>
                  <to>
                    <xdr:col>28</xdr:col>
                    <xdr:colOff>0</xdr:colOff>
                    <xdr:row>18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MESSAGE_KEY_GENERATOR">
                <anchor moveWithCells="1" sizeWithCells="1">
                  <from>
                    <xdr:col>1</xdr:col>
                    <xdr:colOff>0</xdr:colOff>
                    <xdr:row>17</xdr:row>
                    <xdr:rowOff>68580</xdr:rowOff>
                  </from>
                  <to>
                    <xdr:col>4</xdr:col>
                    <xdr:colOff>228600</xdr:colOff>
                    <xdr:row>18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E3931-71B5-47FE-9D6C-70B8841836AE}">
  <sheetPr codeName="Feuil7"/>
  <dimension ref="A1:BK126"/>
  <sheetViews>
    <sheetView workbookViewId="0">
      <selection activeCell="L20" sqref="L20"/>
    </sheetView>
  </sheetViews>
  <sheetFormatPr baseColWidth="10" defaultColWidth="11.44140625" defaultRowHeight="17.399999999999999" x14ac:dyDescent="0.35"/>
  <cols>
    <col min="1" max="1" width="11.44140625" style="1"/>
    <col min="2" max="28" width="3.88671875" style="10" customWidth="1"/>
    <col min="29" max="29" width="11.44140625" style="1"/>
    <col min="30" max="37" width="11.44140625" style="90"/>
    <col min="38" max="38" width="11.44140625" style="4"/>
    <col min="39" max="39" width="11.44140625" style="6"/>
    <col min="40" max="40" width="11.44140625" style="90"/>
    <col min="41" max="41" width="11.44140625" style="4"/>
    <col min="42" max="43" width="11.44140625" style="90"/>
    <col min="44" max="44" width="11.44140625" style="4"/>
    <col min="45" max="46" width="11.44140625" style="90"/>
    <col min="47" max="47" width="11.44140625" style="4"/>
    <col min="48" max="49" width="11.44140625" style="90"/>
    <col min="50" max="50" width="11.44140625" style="4"/>
    <col min="51" max="52" width="11.44140625" style="90"/>
    <col min="53" max="53" width="11.44140625" style="4"/>
    <col min="54" max="55" width="11.44140625" style="90"/>
    <col min="56" max="56" width="11.44140625" style="4"/>
    <col min="57" max="58" width="11.44140625" style="90"/>
    <col min="59" max="59" width="11.44140625" style="4"/>
    <col min="60" max="61" width="11.44140625" style="90"/>
    <col min="62" max="62" width="11.44140625" style="4"/>
    <col min="63" max="16384" width="11.44140625" style="1"/>
  </cols>
  <sheetData>
    <row r="1" spans="2:63" ht="9.9" customHeight="1" x14ac:dyDescent="0.35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3">
      <c r="B2" s="89"/>
      <c r="C2" s="89"/>
      <c r="D2" s="89"/>
      <c r="E2" s="98"/>
      <c r="F2" s="98"/>
      <c r="G2" s="98"/>
      <c r="H2" s="98"/>
      <c r="I2" s="178" t="s">
        <v>139</v>
      </c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98"/>
      <c r="W2" s="98"/>
      <c r="X2" s="98"/>
      <c r="Y2" s="98"/>
      <c r="Z2" s="98"/>
      <c r="AA2" s="98"/>
      <c r="AB2" s="98"/>
      <c r="AD2" s="94">
        <f t="shared" ref="AD2:AD27" ca="1" si="0">RAND()</f>
        <v>0.89843910911972469</v>
      </c>
      <c r="AE2" s="94">
        <v>1</v>
      </c>
      <c r="AF2" s="94" t="s">
        <v>9</v>
      </c>
      <c r="AG2" s="94">
        <f t="shared" ref="AG2:AG30" ca="1" si="1">RAND()</f>
        <v>0.9614785860657572</v>
      </c>
      <c r="AH2" s="94">
        <v>1</v>
      </c>
      <c r="AI2" s="94" t="s">
        <v>9</v>
      </c>
      <c r="AJ2" s="94">
        <f t="shared" ref="AJ2:AJ32" ca="1" si="2">RAND()</f>
        <v>0.24396316554069775</v>
      </c>
      <c r="AK2" s="94">
        <v>1</v>
      </c>
      <c r="AL2" s="56" t="s">
        <v>9</v>
      </c>
      <c r="AM2" s="58">
        <f t="shared" ref="AM2:AM35" ca="1" si="3">RAND()</f>
        <v>0.73646061689103415</v>
      </c>
      <c r="AN2" s="94">
        <v>1</v>
      </c>
      <c r="AO2" s="56" t="s">
        <v>9</v>
      </c>
      <c r="AP2" s="94">
        <f t="shared" ref="AP2:AP38" ca="1" si="4">RAND()</f>
        <v>0.46338259398404757</v>
      </c>
      <c r="AQ2" s="94">
        <v>1</v>
      </c>
      <c r="AR2" s="56" t="s">
        <v>9</v>
      </c>
      <c r="AS2" s="94">
        <f t="shared" ref="AS2:AS39" ca="1" si="5">RAND()</f>
        <v>0.4161199884165051</v>
      </c>
      <c r="AT2" s="94">
        <v>1</v>
      </c>
      <c r="AU2" s="56" t="s">
        <v>9</v>
      </c>
      <c r="AV2" s="94">
        <f t="shared" ref="AV2:AV42" ca="1" si="6">RAND()</f>
        <v>0.92586117820757974</v>
      </c>
      <c r="AW2" s="94">
        <v>1</v>
      </c>
      <c r="AX2" s="56" t="s">
        <v>9</v>
      </c>
      <c r="AY2" s="94">
        <f t="shared" ref="AY2:AY43" ca="1" si="7">RAND()</f>
        <v>0.45558376807417178</v>
      </c>
      <c r="AZ2" s="94">
        <v>1</v>
      </c>
      <c r="BA2" s="56" t="s">
        <v>9</v>
      </c>
      <c r="BB2" s="94">
        <f t="shared" ref="BB2:BB44" ca="1" si="8">RAND()</f>
        <v>0.92694707386801423</v>
      </c>
      <c r="BC2" s="94">
        <v>1</v>
      </c>
      <c r="BD2" s="56" t="s">
        <v>9</v>
      </c>
      <c r="BE2" s="94">
        <f t="shared" ref="BE2:BE47" ca="1" si="9">RAND()</f>
        <v>0.52144669201083871</v>
      </c>
      <c r="BF2" s="94">
        <v>1</v>
      </c>
      <c r="BG2" s="56" t="s">
        <v>9</v>
      </c>
      <c r="BH2" s="94">
        <f t="shared" ref="BH2:BH48" ca="1" si="10">RAND()</f>
        <v>0.40461094459281643</v>
      </c>
      <c r="BI2" s="94">
        <v>1</v>
      </c>
      <c r="BJ2" s="56" t="s">
        <v>9</v>
      </c>
      <c r="BK2" s="7"/>
    </row>
    <row r="3" spans="2:63" ht="20.100000000000001" customHeight="1" x14ac:dyDescent="0.3">
      <c r="B3" s="98"/>
      <c r="C3" s="98"/>
      <c r="D3" s="98"/>
      <c r="E3" s="98"/>
      <c r="F3" s="98"/>
      <c r="G3" s="98"/>
      <c r="H3" s="98"/>
      <c r="I3" s="179"/>
      <c r="J3" s="179"/>
      <c r="K3" s="179"/>
      <c r="L3" s="179"/>
      <c r="M3" s="179"/>
      <c r="N3" s="179"/>
      <c r="O3" s="179"/>
      <c r="P3" s="179"/>
      <c r="Q3" s="179"/>
      <c r="R3" s="179"/>
      <c r="S3" s="179"/>
      <c r="T3" s="179"/>
      <c r="U3" s="179"/>
      <c r="V3" s="98"/>
      <c r="W3" s="98"/>
      <c r="X3" s="98"/>
      <c r="Y3" s="98"/>
      <c r="Z3" s="98"/>
      <c r="AA3" s="98"/>
      <c r="AB3" s="98"/>
      <c r="AD3" s="94">
        <f t="shared" ca="1" si="0"/>
        <v>0.96961039499295953</v>
      </c>
      <c r="AE3" s="94">
        <v>2</v>
      </c>
      <c r="AF3" s="94" t="s">
        <v>10</v>
      </c>
      <c r="AG3" s="94">
        <f t="shared" ca="1" si="1"/>
        <v>0.66570849744915817</v>
      </c>
      <c r="AH3" s="94">
        <v>2</v>
      </c>
      <c r="AI3" s="94" t="s">
        <v>10</v>
      </c>
      <c r="AJ3" s="94">
        <f t="shared" ca="1" si="2"/>
        <v>0.31517742499538792</v>
      </c>
      <c r="AK3" s="94">
        <v>2</v>
      </c>
      <c r="AL3" s="56" t="s">
        <v>10</v>
      </c>
      <c r="AM3" s="58">
        <f t="shared" ca="1" si="3"/>
        <v>0.65140062782973596</v>
      </c>
      <c r="AN3" s="94">
        <v>2</v>
      </c>
      <c r="AO3" s="56" t="s">
        <v>38</v>
      </c>
      <c r="AP3" s="94">
        <f t="shared" ca="1" si="4"/>
        <v>0.10981204697734903</v>
      </c>
      <c r="AQ3" s="94">
        <v>2</v>
      </c>
      <c r="AR3" s="56" t="s">
        <v>10</v>
      </c>
      <c r="AS3" s="94">
        <f t="shared" ca="1" si="5"/>
        <v>0.224721596246647</v>
      </c>
      <c r="AT3" s="94">
        <v>2</v>
      </c>
      <c r="AU3" s="56" t="s">
        <v>38</v>
      </c>
      <c r="AV3" s="94">
        <f t="shared" ca="1" si="6"/>
        <v>0.67375358827344056</v>
      </c>
      <c r="AW3" s="94">
        <v>2</v>
      </c>
      <c r="AX3" s="56" t="s">
        <v>10</v>
      </c>
      <c r="AY3" s="94">
        <f t="shared" ca="1" si="7"/>
        <v>0.28662531028701754</v>
      </c>
      <c r="AZ3" s="94">
        <v>2</v>
      </c>
      <c r="BA3" s="56" t="s">
        <v>38</v>
      </c>
      <c r="BB3" s="94">
        <f t="shared" ca="1" si="8"/>
        <v>0.38840402617153724</v>
      </c>
      <c r="BC3" s="94">
        <v>2</v>
      </c>
      <c r="BD3" s="56" t="s">
        <v>10</v>
      </c>
      <c r="BE3" s="94">
        <f t="shared" ca="1" si="9"/>
        <v>0.51491043728036268</v>
      </c>
      <c r="BF3" s="94">
        <v>2</v>
      </c>
      <c r="BG3" s="56" t="s">
        <v>38</v>
      </c>
      <c r="BH3" s="94">
        <f t="shared" ca="1" si="10"/>
        <v>0.73692349794564616</v>
      </c>
      <c r="BI3" s="94">
        <v>2</v>
      </c>
      <c r="BJ3" s="56" t="s">
        <v>10</v>
      </c>
    </row>
    <row r="4" spans="2:63" ht="20.100000000000001" customHeight="1" x14ac:dyDescent="0.3">
      <c r="B4" s="180" t="s">
        <v>84</v>
      </c>
      <c r="C4" s="180"/>
      <c r="D4" s="180"/>
      <c r="E4" s="180"/>
      <c r="F4" s="180"/>
      <c r="G4" s="180"/>
      <c r="H4" s="180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81" t="s">
        <v>84</v>
      </c>
      <c r="W4" s="181"/>
      <c r="X4" s="181"/>
      <c r="Y4" s="181"/>
      <c r="Z4" s="181"/>
      <c r="AA4" s="181"/>
      <c r="AB4" s="181"/>
      <c r="AD4" s="94">
        <f t="shared" ca="1" si="0"/>
        <v>0.42079914345255454</v>
      </c>
      <c r="AE4" s="94">
        <v>3</v>
      </c>
      <c r="AF4" s="94" t="s">
        <v>11</v>
      </c>
      <c r="AG4" s="94">
        <f t="shared" ca="1" si="1"/>
        <v>0.28475351748930078</v>
      </c>
      <c r="AH4" s="94">
        <v>3</v>
      </c>
      <c r="AI4" s="94" t="s">
        <v>11</v>
      </c>
      <c r="AJ4" s="94">
        <f t="shared" ca="1" si="2"/>
        <v>0.9725871329350263</v>
      </c>
      <c r="AK4" s="94">
        <v>3</v>
      </c>
      <c r="AL4" s="56" t="s">
        <v>11</v>
      </c>
      <c r="AM4" s="58">
        <f t="shared" ca="1" si="3"/>
        <v>0.90483742406760204</v>
      </c>
      <c r="AN4" s="94">
        <v>3</v>
      </c>
      <c r="AO4" s="56" t="s">
        <v>10</v>
      </c>
      <c r="AP4" s="94">
        <f t="shared" ca="1" si="4"/>
        <v>0.56701540482984292</v>
      </c>
      <c r="AQ4" s="94">
        <v>3</v>
      </c>
      <c r="AR4" s="56" t="s">
        <v>11</v>
      </c>
      <c r="AS4" s="94">
        <f t="shared" ca="1" si="5"/>
        <v>0.6398573756256003</v>
      </c>
      <c r="AT4" s="94">
        <v>3</v>
      </c>
      <c r="AU4" s="56" t="s">
        <v>10</v>
      </c>
      <c r="AV4" s="94">
        <f t="shared" ca="1" si="6"/>
        <v>0.78818897904623397</v>
      </c>
      <c r="AW4" s="94">
        <v>3</v>
      </c>
      <c r="AX4" s="56" t="s">
        <v>65</v>
      </c>
      <c r="AY4" s="94">
        <f t="shared" ca="1" si="7"/>
        <v>0.7372833041475233</v>
      </c>
      <c r="AZ4" s="94">
        <v>3</v>
      </c>
      <c r="BA4" s="56" t="s">
        <v>10</v>
      </c>
      <c r="BB4" s="94">
        <f t="shared" ca="1" si="8"/>
        <v>1.0322575830257197E-2</v>
      </c>
      <c r="BC4" s="94">
        <v>3</v>
      </c>
      <c r="BD4" s="56" t="s">
        <v>65</v>
      </c>
      <c r="BE4" s="94">
        <f t="shared" ca="1" si="9"/>
        <v>0.80368100997793335</v>
      </c>
      <c r="BF4" s="94">
        <v>3</v>
      </c>
      <c r="BG4" s="56" t="s">
        <v>10</v>
      </c>
      <c r="BH4" s="94">
        <f t="shared" ca="1" si="10"/>
        <v>0.66538769544403031</v>
      </c>
      <c r="BI4" s="94">
        <v>3</v>
      </c>
      <c r="BJ4" s="56" t="s">
        <v>65</v>
      </c>
    </row>
    <row r="5" spans="2:63" ht="9.9" customHeight="1" x14ac:dyDescent="0.3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94">
        <f t="shared" ca="1" si="0"/>
        <v>0.7997161834921368</v>
      </c>
      <c r="AE5" s="94">
        <v>4</v>
      </c>
      <c r="AF5" s="94" t="s">
        <v>12</v>
      </c>
      <c r="AG5" s="94">
        <f t="shared" ca="1" si="1"/>
        <v>0.56834480546996535</v>
      </c>
      <c r="AH5" s="94">
        <v>4</v>
      </c>
      <c r="AI5" s="94" t="s">
        <v>12</v>
      </c>
      <c r="AJ5" s="94">
        <f t="shared" ca="1" si="2"/>
        <v>0.83486026198191543</v>
      </c>
      <c r="AK5" s="94">
        <v>4</v>
      </c>
      <c r="AL5" s="56" t="s">
        <v>12</v>
      </c>
      <c r="AM5" s="58">
        <f t="shared" ca="1" si="3"/>
        <v>1.0570072045377188E-3</v>
      </c>
      <c r="AN5" s="94">
        <v>4</v>
      </c>
      <c r="AO5" s="56" t="s">
        <v>39</v>
      </c>
      <c r="AP5" s="94">
        <f t="shared" ca="1" si="4"/>
        <v>0.63140575196261783</v>
      </c>
      <c r="AQ5" s="94">
        <v>4</v>
      </c>
      <c r="AR5" s="56" t="s">
        <v>39</v>
      </c>
      <c r="AS5" s="94">
        <f t="shared" ca="1" si="5"/>
        <v>0.57308689715086081</v>
      </c>
      <c r="AT5" s="94">
        <v>4</v>
      </c>
      <c r="AU5" s="56" t="s">
        <v>39</v>
      </c>
      <c r="AV5" s="94">
        <f t="shared" ca="1" si="6"/>
        <v>0.5346075851367954</v>
      </c>
      <c r="AW5" s="94">
        <v>4</v>
      </c>
      <c r="AX5" s="56" t="s">
        <v>11</v>
      </c>
      <c r="AY5" s="94">
        <f t="shared" ca="1" si="7"/>
        <v>0.29366618045481563</v>
      </c>
      <c r="AZ5" s="94">
        <v>4</v>
      </c>
      <c r="BA5" s="56" t="s">
        <v>39</v>
      </c>
      <c r="BB5" s="94">
        <f t="shared" ca="1" si="8"/>
        <v>1.4854222951127594E-2</v>
      </c>
      <c r="BC5" s="94">
        <v>4</v>
      </c>
      <c r="BD5" s="56" t="s">
        <v>11</v>
      </c>
      <c r="BE5" s="94">
        <f t="shared" ca="1" si="9"/>
        <v>0.77648286147899115</v>
      </c>
      <c r="BF5" s="94">
        <v>4</v>
      </c>
      <c r="BG5" s="56" t="s">
        <v>39</v>
      </c>
      <c r="BH5" s="94">
        <f t="shared" ca="1" si="10"/>
        <v>0.11622647796414298</v>
      </c>
      <c r="BI5" s="94">
        <v>4</v>
      </c>
      <c r="BJ5" s="56" t="s">
        <v>11</v>
      </c>
    </row>
    <row r="6" spans="2:63" ht="20.100000000000001" customHeight="1" x14ac:dyDescent="0.3">
      <c r="B6" s="158" t="str">
        <f>HOME!F11</f>
        <v>CONFIDENTIAL CRYPTO</v>
      </c>
      <c r="C6" s="168"/>
      <c r="D6" s="168"/>
      <c r="E6" s="168"/>
      <c r="F6" s="168"/>
      <c r="G6" s="168"/>
      <c r="H6" s="168"/>
      <c r="I6" s="168"/>
      <c r="J6" s="168"/>
      <c r="K6" s="182" t="str">
        <f ca="1">CHAR(RANDBETWEEN(65,90))&amp;CHAR(RANDBETWEEN(65,90))&amp;CHAR(RANDBETWEEN(65,90))&amp;CHAR(RANDBETWEEN(65,90))&amp;CHAR(RANDBETWEEN(65,90))</f>
        <v>DTESM</v>
      </c>
      <c r="L6" s="182"/>
      <c r="M6" s="182"/>
      <c r="N6" s="182"/>
      <c r="O6" s="182"/>
      <c r="P6" s="182"/>
      <c r="Q6" s="182"/>
      <c r="R6" s="182"/>
      <c r="S6" s="182"/>
      <c r="T6" s="201" t="str">
        <f>HOME!E10&amp;" "&amp;HOME!F10&amp;" "&amp;HOME!H10</f>
        <v>4 January 2019</v>
      </c>
      <c r="U6" s="171"/>
      <c r="V6" s="171"/>
      <c r="W6" s="171"/>
      <c r="X6" s="171"/>
      <c r="Y6" s="171"/>
      <c r="Z6" s="171"/>
      <c r="AA6" s="171"/>
      <c r="AB6" s="202"/>
      <c r="AD6" s="94">
        <f t="shared" ca="1" si="0"/>
        <v>0.59501810163065272</v>
      </c>
      <c r="AE6" s="94">
        <v>5</v>
      </c>
      <c r="AF6" s="94" t="s">
        <v>13</v>
      </c>
      <c r="AG6" s="94">
        <f t="shared" ca="1" si="1"/>
        <v>0.1318738348094296</v>
      </c>
      <c r="AH6" s="94">
        <v>5</v>
      </c>
      <c r="AI6" s="94" t="s">
        <v>13</v>
      </c>
      <c r="AJ6" s="94">
        <f t="shared" ca="1" si="2"/>
        <v>8.5527728306049489E-2</v>
      </c>
      <c r="AK6" s="94">
        <v>5</v>
      </c>
      <c r="AL6" s="56" t="s">
        <v>13</v>
      </c>
      <c r="AM6" s="58">
        <f t="shared" ca="1" si="3"/>
        <v>0.67064042432063276</v>
      </c>
      <c r="AN6" s="94">
        <v>5</v>
      </c>
      <c r="AO6" s="56" t="s">
        <v>11</v>
      </c>
      <c r="AP6" s="94">
        <f t="shared" ca="1" si="4"/>
        <v>0.58773518548750803</v>
      </c>
      <c r="AQ6" s="94">
        <v>5</v>
      </c>
      <c r="AR6" s="56" t="s">
        <v>12</v>
      </c>
      <c r="AS6" s="94">
        <f t="shared" ca="1" si="5"/>
        <v>0.71733756162116968</v>
      </c>
      <c r="AT6" s="94">
        <v>5</v>
      </c>
      <c r="AU6" s="56" t="s">
        <v>11</v>
      </c>
      <c r="AV6" s="94">
        <f t="shared" ca="1" si="6"/>
        <v>0.7703103747408212</v>
      </c>
      <c r="AW6" s="94">
        <v>5</v>
      </c>
      <c r="AX6" s="56" t="s">
        <v>12</v>
      </c>
      <c r="AY6" s="94">
        <f t="shared" ca="1" si="7"/>
        <v>0.71418906413617622</v>
      </c>
      <c r="AZ6" s="94">
        <v>5</v>
      </c>
      <c r="BA6" s="56" t="s">
        <v>11</v>
      </c>
      <c r="BB6" s="94">
        <f t="shared" ca="1" si="8"/>
        <v>0.51265704019949088</v>
      </c>
      <c r="BC6" s="94">
        <v>5</v>
      </c>
      <c r="BD6" s="56" t="s">
        <v>72</v>
      </c>
      <c r="BE6" s="94">
        <f t="shared" ca="1" si="9"/>
        <v>0.6493894778610384</v>
      </c>
      <c r="BF6" s="94">
        <v>5</v>
      </c>
      <c r="BG6" s="56" t="s">
        <v>11</v>
      </c>
      <c r="BH6" s="94">
        <f t="shared" ca="1" si="10"/>
        <v>0.82672728211905555</v>
      </c>
      <c r="BI6" s="94">
        <v>5</v>
      </c>
      <c r="BJ6" s="56" t="s">
        <v>72</v>
      </c>
    </row>
    <row r="7" spans="2:63" ht="20.100000000000001" customHeight="1" x14ac:dyDescent="0.3">
      <c r="B7" s="168"/>
      <c r="C7" s="168"/>
      <c r="D7" s="168"/>
      <c r="E7" s="168"/>
      <c r="F7" s="168"/>
      <c r="G7" s="168"/>
      <c r="H7" s="168"/>
      <c r="I7" s="168"/>
      <c r="J7" s="168"/>
      <c r="K7" s="182"/>
      <c r="L7" s="182"/>
      <c r="M7" s="182"/>
      <c r="N7" s="182"/>
      <c r="O7" s="182"/>
      <c r="P7" s="182"/>
      <c r="Q7" s="182"/>
      <c r="R7" s="182"/>
      <c r="S7" s="182"/>
      <c r="T7" s="174"/>
      <c r="U7" s="175"/>
      <c r="V7" s="175"/>
      <c r="W7" s="175"/>
      <c r="X7" s="175"/>
      <c r="Y7" s="175"/>
      <c r="Z7" s="175"/>
      <c r="AA7" s="175"/>
      <c r="AB7" s="203"/>
      <c r="AD7" s="94">
        <f t="shared" ca="1" si="0"/>
        <v>0.72077876470891977</v>
      </c>
      <c r="AE7" s="94">
        <v>6</v>
      </c>
      <c r="AF7" s="94" t="s">
        <v>14</v>
      </c>
      <c r="AG7" s="94">
        <f t="shared" ca="1" si="1"/>
        <v>0.7642604681238987</v>
      </c>
      <c r="AH7" s="94">
        <v>6</v>
      </c>
      <c r="AI7" s="94" t="s">
        <v>14</v>
      </c>
      <c r="AJ7" s="94">
        <f t="shared" ca="1" si="2"/>
        <v>0.82707836412628655</v>
      </c>
      <c r="AK7" s="94">
        <v>6</v>
      </c>
      <c r="AL7" s="56" t="s">
        <v>32</v>
      </c>
      <c r="AM7" s="58">
        <f t="shared" ca="1" si="3"/>
        <v>0.31986132827717595</v>
      </c>
      <c r="AN7" s="94">
        <v>6</v>
      </c>
      <c r="AO7" s="56" t="s">
        <v>32</v>
      </c>
      <c r="AP7" s="94">
        <f t="shared" ca="1" si="4"/>
        <v>0.19545049046347118</v>
      </c>
      <c r="AQ7" s="94">
        <v>6</v>
      </c>
      <c r="AR7" s="56" t="s">
        <v>13</v>
      </c>
      <c r="AS7" s="94">
        <f t="shared" ca="1" si="5"/>
        <v>0.36779062008377039</v>
      </c>
      <c r="AT7" s="94">
        <v>6</v>
      </c>
      <c r="AU7" s="56" t="s">
        <v>32</v>
      </c>
      <c r="AV7" s="94">
        <f t="shared" ca="1" si="6"/>
        <v>0.32897432392075299</v>
      </c>
      <c r="AW7" s="94">
        <v>6</v>
      </c>
      <c r="AX7" s="56" t="s">
        <v>32</v>
      </c>
      <c r="AY7" s="94">
        <f t="shared" ca="1" si="7"/>
        <v>0.11788141019094378</v>
      </c>
      <c r="AZ7" s="94">
        <v>6</v>
      </c>
      <c r="BA7" s="56" t="s">
        <v>32</v>
      </c>
      <c r="BB7" s="94">
        <f t="shared" ca="1" si="8"/>
        <v>0.59163542844049044</v>
      </c>
      <c r="BC7" s="94">
        <v>6</v>
      </c>
      <c r="BD7" s="56" t="s">
        <v>12</v>
      </c>
      <c r="BE7" s="94">
        <f t="shared" ca="1" si="9"/>
        <v>0.74706196336426389</v>
      </c>
      <c r="BF7" s="94">
        <v>6</v>
      </c>
      <c r="BG7" s="56" t="s">
        <v>32</v>
      </c>
      <c r="BH7" s="94">
        <f t="shared" ca="1" si="10"/>
        <v>0.14434367818244676</v>
      </c>
      <c r="BI7" s="94">
        <v>6</v>
      </c>
      <c r="BJ7" s="56" t="s">
        <v>12</v>
      </c>
    </row>
    <row r="8" spans="2:63" ht="20.100000000000001" customHeight="1" x14ac:dyDescent="0.3">
      <c r="B8" s="183" t="s">
        <v>136</v>
      </c>
      <c r="C8" s="184"/>
      <c r="D8" s="184"/>
      <c r="E8" s="184"/>
      <c r="F8" s="184"/>
      <c r="G8" s="184"/>
      <c r="H8" s="184"/>
      <c r="I8" s="184"/>
      <c r="J8" s="184"/>
      <c r="K8" s="184"/>
      <c r="L8" s="184"/>
      <c r="M8" s="184"/>
      <c r="N8" s="184"/>
      <c r="O8" s="184"/>
      <c r="P8" s="184"/>
      <c r="Q8" s="184"/>
      <c r="R8" s="184"/>
      <c r="S8" s="184"/>
      <c r="T8" s="184"/>
      <c r="U8" s="184"/>
      <c r="V8" s="184"/>
      <c r="W8" s="184"/>
      <c r="X8" s="184"/>
      <c r="Y8" s="184"/>
      <c r="Z8" s="184"/>
      <c r="AA8" s="184"/>
      <c r="AB8" s="184"/>
      <c r="AD8" s="94">
        <f t="shared" ca="1" si="0"/>
        <v>0.93334614012405448</v>
      </c>
      <c r="AE8" s="94">
        <v>7</v>
      </c>
      <c r="AF8" s="94" t="s">
        <v>15</v>
      </c>
      <c r="AG8" s="94">
        <f t="shared" ca="1" si="1"/>
        <v>0.98540311097033328</v>
      </c>
      <c r="AH8" s="94">
        <v>7</v>
      </c>
      <c r="AI8" s="94" t="s">
        <v>15</v>
      </c>
      <c r="AJ8" s="94">
        <f t="shared" ca="1" si="2"/>
        <v>0.23382233708887046</v>
      </c>
      <c r="AK8" s="94">
        <v>7</v>
      </c>
      <c r="AL8" s="56" t="s">
        <v>14</v>
      </c>
      <c r="AM8" s="58">
        <f t="shared" ca="1" si="3"/>
        <v>0.11801130148624195</v>
      </c>
      <c r="AN8" s="94">
        <v>7</v>
      </c>
      <c r="AO8" s="56" t="s">
        <v>12</v>
      </c>
      <c r="AP8" s="94">
        <f t="shared" ca="1" si="4"/>
        <v>0.89523307170778732</v>
      </c>
      <c r="AQ8" s="94">
        <v>7</v>
      </c>
      <c r="AR8" s="56" t="s">
        <v>54</v>
      </c>
      <c r="AS8" s="94">
        <f t="shared" ca="1" si="5"/>
        <v>0.91128867261591873</v>
      </c>
      <c r="AT8" s="94">
        <v>7</v>
      </c>
      <c r="AU8" s="56" t="s">
        <v>12</v>
      </c>
      <c r="AV8" s="94">
        <f t="shared" ca="1" si="6"/>
        <v>6.3154117749279592E-2</v>
      </c>
      <c r="AW8" s="94">
        <v>7</v>
      </c>
      <c r="AX8" s="56" t="s">
        <v>13</v>
      </c>
      <c r="AY8" s="94">
        <f t="shared" ca="1" si="7"/>
        <v>0.5441039070900533</v>
      </c>
      <c r="AZ8" s="94">
        <v>7</v>
      </c>
      <c r="BA8" s="56" t="s">
        <v>12</v>
      </c>
      <c r="BB8" s="94">
        <f t="shared" ca="1" si="8"/>
        <v>5.9519560738948818E-2</v>
      </c>
      <c r="BC8" s="94">
        <v>7</v>
      </c>
      <c r="BD8" s="56" t="s">
        <v>13</v>
      </c>
      <c r="BE8" s="94">
        <f t="shared" ca="1" si="9"/>
        <v>0.51082097281695926</v>
      </c>
      <c r="BF8" s="94">
        <v>7</v>
      </c>
      <c r="BG8" s="56" t="s">
        <v>12</v>
      </c>
      <c r="BH8" s="94">
        <f t="shared" ca="1" si="10"/>
        <v>0.96088949007849156</v>
      </c>
      <c r="BI8" s="94">
        <v>7</v>
      </c>
      <c r="BJ8" s="56" t="s">
        <v>54</v>
      </c>
    </row>
    <row r="9" spans="2:63" ht="20.100000000000001" customHeight="1" x14ac:dyDescent="0.3">
      <c r="B9" s="183" t="s">
        <v>88</v>
      </c>
      <c r="C9" s="183"/>
      <c r="D9" s="183"/>
      <c r="E9" s="183"/>
      <c r="F9" s="183"/>
      <c r="G9" s="183"/>
      <c r="H9" s="183"/>
      <c r="I9" s="183"/>
      <c r="J9" s="183"/>
      <c r="K9" s="183"/>
      <c r="L9" s="183"/>
      <c r="M9" s="183"/>
      <c r="N9" s="183"/>
      <c r="O9" s="183"/>
      <c r="P9" s="183"/>
      <c r="Q9" s="183"/>
      <c r="R9" s="183"/>
      <c r="S9" s="183"/>
      <c r="T9" s="183"/>
      <c r="U9" s="183"/>
      <c r="V9" s="183"/>
      <c r="W9" s="183"/>
      <c r="X9" s="183"/>
      <c r="Y9" s="183"/>
      <c r="Z9" s="183"/>
      <c r="AA9" s="183"/>
      <c r="AB9" s="183"/>
      <c r="AD9" s="94">
        <f t="shared" ca="1" si="0"/>
        <v>0.17686131549018247</v>
      </c>
      <c r="AE9" s="94">
        <v>8</v>
      </c>
      <c r="AF9" s="94" t="s">
        <v>16</v>
      </c>
      <c r="AG9" s="94">
        <f t="shared" ca="1" si="1"/>
        <v>5.778789729075462E-2</v>
      </c>
      <c r="AH9" s="94">
        <v>8</v>
      </c>
      <c r="AI9" s="94" t="s">
        <v>16</v>
      </c>
      <c r="AJ9" s="94">
        <f t="shared" ca="1" si="2"/>
        <v>0.81845991485441916</v>
      </c>
      <c r="AK9" s="94">
        <v>8</v>
      </c>
      <c r="AL9" s="56" t="s">
        <v>15</v>
      </c>
      <c r="AM9" s="58">
        <f t="shared" ca="1" si="3"/>
        <v>0.93176000289639405</v>
      </c>
      <c r="AN9" s="94">
        <v>8</v>
      </c>
      <c r="AO9" s="56" t="s">
        <v>33</v>
      </c>
      <c r="AP9" s="94">
        <f t="shared" ca="1" si="4"/>
        <v>0.15565948362658755</v>
      </c>
      <c r="AQ9" s="94">
        <v>8</v>
      </c>
      <c r="AR9" s="56" t="s">
        <v>14</v>
      </c>
      <c r="AS9" s="94">
        <f t="shared" ca="1" si="5"/>
        <v>0.91560889444858418</v>
      </c>
      <c r="AT9" s="94">
        <v>8</v>
      </c>
      <c r="AU9" s="56" t="s">
        <v>33</v>
      </c>
      <c r="AV9" s="94">
        <f t="shared" ca="1" si="6"/>
        <v>0.7976841023429545</v>
      </c>
      <c r="AW9" s="94">
        <v>8</v>
      </c>
      <c r="AX9" s="56" t="s">
        <v>14</v>
      </c>
      <c r="AY9" s="94">
        <f t="shared" ca="1" si="7"/>
        <v>0.8527359510150444</v>
      </c>
      <c r="AZ9" s="94">
        <v>8</v>
      </c>
      <c r="BA9" s="56" t="s">
        <v>33</v>
      </c>
      <c r="BB9" s="94">
        <f t="shared" ca="1" si="8"/>
        <v>0.6168310158314011</v>
      </c>
      <c r="BC9" s="94">
        <v>8</v>
      </c>
      <c r="BD9" s="56" t="s">
        <v>33</v>
      </c>
      <c r="BE9" s="94">
        <f t="shared" ca="1" si="9"/>
        <v>0.36344623794939535</v>
      </c>
      <c r="BF9" s="94">
        <v>8</v>
      </c>
      <c r="BG9" s="56" t="s">
        <v>33</v>
      </c>
      <c r="BH9" s="94">
        <f t="shared" ca="1" si="10"/>
        <v>0.17709736836731682</v>
      </c>
      <c r="BI9" s="94">
        <v>8</v>
      </c>
      <c r="BJ9" s="56" t="s">
        <v>13</v>
      </c>
    </row>
    <row r="10" spans="2:63" ht="20.100000000000001" customHeight="1" x14ac:dyDescent="0.3">
      <c r="B10" s="290">
        <v>29</v>
      </c>
      <c r="C10" s="290"/>
      <c r="D10" s="290"/>
      <c r="E10" s="291">
        <v>2</v>
      </c>
      <c r="F10" s="291">
        <v>4</v>
      </c>
      <c r="G10" s="291">
        <v>5</v>
      </c>
      <c r="H10" s="291">
        <v>10</v>
      </c>
      <c r="I10" s="291">
        <v>15</v>
      </c>
      <c r="J10" s="291">
        <v>17</v>
      </c>
      <c r="K10" s="291">
        <v>19</v>
      </c>
      <c r="L10" s="291">
        <v>20</v>
      </c>
      <c r="M10" s="291">
        <v>22</v>
      </c>
      <c r="N10" s="291">
        <v>23</v>
      </c>
      <c r="O10" s="291">
        <v>25</v>
      </c>
      <c r="P10" s="291">
        <v>26</v>
      </c>
      <c r="Q10" s="291">
        <v>28</v>
      </c>
      <c r="R10" s="291">
        <v>29</v>
      </c>
      <c r="S10" s="291"/>
      <c r="T10" s="291"/>
      <c r="U10" s="291"/>
      <c r="V10" s="291"/>
      <c r="W10" s="291"/>
      <c r="X10" s="291"/>
      <c r="Y10" s="291"/>
      <c r="Z10" s="291"/>
      <c r="AA10" s="291"/>
      <c r="AB10" s="291"/>
      <c r="AD10" s="94">
        <f t="shared" ca="1" si="0"/>
        <v>0.47778299163118165</v>
      </c>
      <c r="AE10" s="94">
        <v>9</v>
      </c>
      <c r="AF10" s="94" t="s">
        <v>17</v>
      </c>
      <c r="AG10" s="94">
        <f t="shared" ca="1" si="1"/>
        <v>0.12243313994266447</v>
      </c>
      <c r="AH10" s="94">
        <v>9</v>
      </c>
      <c r="AI10" s="94" t="s">
        <v>17</v>
      </c>
      <c r="AJ10" s="94">
        <f t="shared" ca="1" si="2"/>
        <v>7.0777254177278759E-2</v>
      </c>
      <c r="AK10" s="94">
        <v>9</v>
      </c>
      <c r="AL10" s="56" t="s">
        <v>16</v>
      </c>
      <c r="AM10" s="58">
        <f t="shared" ca="1" si="3"/>
        <v>0.98431986203272626</v>
      </c>
      <c r="AN10" s="94">
        <v>9</v>
      </c>
      <c r="AO10" s="56" t="s">
        <v>13</v>
      </c>
      <c r="AP10" s="94">
        <f t="shared" ca="1" si="4"/>
        <v>0.64355254794631422</v>
      </c>
      <c r="AQ10" s="94">
        <v>9</v>
      </c>
      <c r="AR10" s="56" t="s">
        <v>15</v>
      </c>
      <c r="AS10" s="94">
        <f t="shared" ca="1" si="5"/>
        <v>0.40340021923127067</v>
      </c>
      <c r="AT10" s="94">
        <v>9</v>
      </c>
      <c r="AU10" s="56" t="s">
        <v>13</v>
      </c>
      <c r="AV10" s="94">
        <f t="shared" ca="1" si="6"/>
        <v>0.11221087143642527</v>
      </c>
      <c r="AW10" s="94">
        <v>9</v>
      </c>
      <c r="AX10" s="56" t="s">
        <v>59</v>
      </c>
      <c r="AY10" s="94">
        <f t="shared" ca="1" si="7"/>
        <v>0.32173445659067312</v>
      </c>
      <c r="AZ10" s="94">
        <v>9</v>
      </c>
      <c r="BA10" s="56" t="s">
        <v>13</v>
      </c>
      <c r="BB10" s="94">
        <f t="shared" ca="1" si="8"/>
        <v>0.45709649517373618</v>
      </c>
      <c r="BC10" s="94">
        <v>9</v>
      </c>
      <c r="BD10" s="56" t="s">
        <v>14</v>
      </c>
      <c r="BE10" s="94">
        <f t="shared" ca="1" si="9"/>
        <v>0.5470040370867536</v>
      </c>
      <c r="BF10" s="94">
        <v>9</v>
      </c>
      <c r="BG10" s="56" t="s">
        <v>13</v>
      </c>
      <c r="BH10" s="94">
        <f t="shared" ca="1" si="10"/>
        <v>0.29854471925333848</v>
      </c>
      <c r="BI10" s="94">
        <v>9</v>
      </c>
      <c r="BJ10" s="56" t="s">
        <v>59</v>
      </c>
    </row>
    <row r="11" spans="2:63" ht="20.100000000000001" customHeight="1" x14ac:dyDescent="0.3">
      <c r="B11" s="290">
        <v>26</v>
      </c>
      <c r="C11" s="290"/>
      <c r="D11" s="290"/>
      <c r="E11" s="291">
        <v>1</v>
      </c>
      <c r="F11" s="291">
        <v>4</v>
      </c>
      <c r="G11" s="291">
        <v>6</v>
      </c>
      <c r="H11" s="291">
        <v>7</v>
      </c>
      <c r="I11" s="291">
        <v>9</v>
      </c>
      <c r="J11" s="291">
        <v>11</v>
      </c>
      <c r="K11" s="291">
        <v>13</v>
      </c>
      <c r="L11" s="291">
        <v>14</v>
      </c>
      <c r="M11" s="291">
        <v>16</v>
      </c>
      <c r="N11" s="291">
        <v>19</v>
      </c>
      <c r="O11" s="291">
        <v>20</v>
      </c>
      <c r="P11" s="291">
        <v>22</v>
      </c>
      <c r="Q11" s="291">
        <v>24</v>
      </c>
      <c r="R11" s="291"/>
      <c r="S11" s="291"/>
      <c r="T11" s="291"/>
      <c r="U11" s="291"/>
      <c r="V11" s="291"/>
      <c r="W11" s="291"/>
      <c r="X11" s="291"/>
      <c r="Y11" s="291"/>
      <c r="Z11" s="291"/>
      <c r="AA11" s="291"/>
      <c r="AB11" s="291"/>
      <c r="AD11" s="94">
        <f t="shared" ca="1" si="0"/>
        <v>0.6302187956665809</v>
      </c>
      <c r="AE11" s="94">
        <v>10</v>
      </c>
      <c r="AF11" s="94" t="s">
        <v>18</v>
      </c>
      <c r="AG11" s="94">
        <f t="shared" ca="1" si="1"/>
        <v>4.5006009899160038E-3</v>
      </c>
      <c r="AH11" s="94">
        <v>10</v>
      </c>
      <c r="AI11" s="94">
        <v>10</v>
      </c>
      <c r="AJ11" s="94">
        <f t="shared" ca="1" si="2"/>
        <v>0.29266339435425981</v>
      </c>
      <c r="AK11" s="94">
        <v>10</v>
      </c>
      <c r="AL11" s="56" t="s">
        <v>17</v>
      </c>
      <c r="AM11" s="58">
        <f t="shared" ca="1" si="3"/>
        <v>6.851575747301164E-2</v>
      </c>
      <c r="AN11" s="94">
        <v>10</v>
      </c>
      <c r="AO11" s="56" t="s">
        <v>40</v>
      </c>
      <c r="AP11" s="94">
        <f t="shared" ca="1" si="4"/>
        <v>0.31848580158360695</v>
      </c>
      <c r="AQ11" s="94">
        <v>10</v>
      </c>
      <c r="AR11" s="56" t="s">
        <v>40</v>
      </c>
      <c r="AS11" s="94">
        <f t="shared" ca="1" si="5"/>
        <v>0.2009800637560869</v>
      </c>
      <c r="AT11" s="94">
        <v>10</v>
      </c>
      <c r="AU11" s="56" t="s">
        <v>40</v>
      </c>
      <c r="AV11" s="94">
        <f t="shared" ca="1" si="6"/>
        <v>0.61094424391255986</v>
      </c>
      <c r="AW11" s="94">
        <v>10</v>
      </c>
      <c r="AX11" s="56" t="s">
        <v>15</v>
      </c>
      <c r="AY11" s="94">
        <f t="shared" ca="1" si="7"/>
        <v>0.79929425433120649</v>
      </c>
      <c r="AZ11" s="94">
        <v>10</v>
      </c>
      <c r="BA11" s="56" t="s">
        <v>40</v>
      </c>
      <c r="BB11" s="94">
        <f t="shared" ca="1" si="8"/>
        <v>0.15455436089586971</v>
      </c>
      <c r="BC11" s="94">
        <v>10</v>
      </c>
      <c r="BD11" s="56" t="s">
        <v>40</v>
      </c>
      <c r="BE11" s="94">
        <f t="shared" ca="1" si="9"/>
        <v>0.16808849772975043</v>
      </c>
      <c r="BF11" s="94">
        <v>10</v>
      </c>
      <c r="BG11" s="56" t="s">
        <v>40</v>
      </c>
      <c r="BH11" s="94">
        <f t="shared" ca="1" si="10"/>
        <v>0.6046171425955752</v>
      </c>
      <c r="BI11" s="94">
        <v>10</v>
      </c>
      <c r="BJ11" s="56" t="s">
        <v>14</v>
      </c>
    </row>
    <row r="12" spans="2:63" ht="20.100000000000001" customHeight="1" x14ac:dyDescent="0.35">
      <c r="B12" s="290">
        <v>42</v>
      </c>
      <c r="C12" s="290"/>
      <c r="D12" s="290"/>
      <c r="E12" s="291">
        <v>2</v>
      </c>
      <c r="F12" s="291">
        <v>4</v>
      </c>
      <c r="G12" s="291">
        <v>6</v>
      </c>
      <c r="H12" s="291">
        <v>7</v>
      </c>
      <c r="I12" s="291">
        <v>9</v>
      </c>
      <c r="J12" s="291">
        <v>11</v>
      </c>
      <c r="K12" s="291">
        <v>14</v>
      </c>
      <c r="L12" s="291">
        <v>15</v>
      </c>
      <c r="M12" s="291">
        <v>17</v>
      </c>
      <c r="N12" s="291">
        <v>19</v>
      </c>
      <c r="O12" s="291">
        <v>20</v>
      </c>
      <c r="P12" s="291">
        <v>22</v>
      </c>
      <c r="Q12" s="291">
        <v>24</v>
      </c>
      <c r="R12" s="291">
        <v>26</v>
      </c>
      <c r="S12" s="291">
        <v>27</v>
      </c>
      <c r="T12" s="291">
        <v>31</v>
      </c>
      <c r="U12" s="291">
        <v>33</v>
      </c>
      <c r="V12" s="291">
        <v>35</v>
      </c>
      <c r="W12" s="291">
        <v>36</v>
      </c>
      <c r="X12" s="291">
        <v>38</v>
      </c>
      <c r="Y12" s="291">
        <v>40</v>
      </c>
      <c r="Z12" s="291"/>
      <c r="AA12" s="291"/>
      <c r="AB12" s="291"/>
      <c r="AC12" s="10"/>
      <c r="AD12" s="10"/>
      <c r="AE12" s="10"/>
      <c r="AF12" s="10"/>
      <c r="AG12" s="10"/>
      <c r="AH12" s="94">
        <v>11</v>
      </c>
      <c r="AI12" s="94" t="s">
        <v>18</v>
      </c>
      <c r="AJ12" s="94">
        <f t="shared" ca="1" si="2"/>
        <v>0.62688245733290859</v>
      </c>
      <c r="AK12" s="94">
        <v>11</v>
      </c>
      <c r="AL12" s="56" t="s">
        <v>18</v>
      </c>
      <c r="AM12" s="58">
        <f t="shared" ca="1" si="3"/>
        <v>0.4012180118670623</v>
      </c>
      <c r="AN12" s="94">
        <v>11</v>
      </c>
      <c r="AO12" s="56" t="s">
        <v>14</v>
      </c>
      <c r="AP12" s="94">
        <f t="shared" ca="1" si="4"/>
        <v>0.88494287406687622</v>
      </c>
      <c r="AQ12" s="94">
        <v>11</v>
      </c>
      <c r="AR12" s="56" t="s">
        <v>16</v>
      </c>
      <c r="AS12" s="94">
        <f t="shared" ca="1" si="5"/>
        <v>0.89994518339893692</v>
      </c>
      <c r="AT12" s="94">
        <v>11</v>
      </c>
      <c r="AU12" s="56" t="s">
        <v>14</v>
      </c>
      <c r="AV12" s="94">
        <f t="shared" ca="1" si="6"/>
        <v>0.92237812653097151</v>
      </c>
      <c r="AW12" s="94">
        <v>11</v>
      </c>
      <c r="AX12" s="56" t="s">
        <v>66</v>
      </c>
      <c r="AY12" s="94">
        <f t="shared" ca="1" si="7"/>
        <v>0.87632415013481957</v>
      </c>
      <c r="AZ12" s="94">
        <v>11</v>
      </c>
      <c r="BA12" s="56" t="s">
        <v>14</v>
      </c>
      <c r="BB12" s="94">
        <f t="shared" ca="1" si="8"/>
        <v>0.59386943218739374</v>
      </c>
      <c r="BC12" s="94">
        <v>11</v>
      </c>
      <c r="BD12" s="56" t="s">
        <v>15</v>
      </c>
      <c r="BE12" s="94">
        <f t="shared" ca="1" si="9"/>
        <v>8.0974716941657698E-2</v>
      </c>
      <c r="BF12" s="94">
        <v>11</v>
      </c>
      <c r="BG12" s="56" t="s">
        <v>14</v>
      </c>
      <c r="BH12" s="94">
        <f t="shared" ca="1" si="10"/>
        <v>0.47268611395282778</v>
      </c>
      <c r="BI12" s="94">
        <v>11</v>
      </c>
      <c r="BJ12" s="56" t="s">
        <v>15</v>
      </c>
    </row>
    <row r="13" spans="2:63" ht="20.100000000000001" customHeight="1" x14ac:dyDescent="0.3">
      <c r="B13" s="290">
        <v>37</v>
      </c>
      <c r="C13" s="290"/>
      <c r="D13" s="290"/>
      <c r="E13" s="291">
        <v>2</v>
      </c>
      <c r="F13" s="291">
        <v>4</v>
      </c>
      <c r="G13" s="291">
        <v>7</v>
      </c>
      <c r="H13" s="291">
        <v>10</v>
      </c>
      <c r="I13" s="291">
        <v>11</v>
      </c>
      <c r="J13" s="291">
        <v>13</v>
      </c>
      <c r="K13" s="291">
        <v>16</v>
      </c>
      <c r="L13" s="291">
        <v>17</v>
      </c>
      <c r="M13" s="291">
        <v>20</v>
      </c>
      <c r="N13" s="291">
        <v>22</v>
      </c>
      <c r="O13" s="291">
        <v>24</v>
      </c>
      <c r="P13" s="291">
        <v>26</v>
      </c>
      <c r="Q13" s="291">
        <v>28</v>
      </c>
      <c r="R13" s="291">
        <v>30</v>
      </c>
      <c r="S13" s="291">
        <v>32</v>
      </c>
      <c r="T13" s="291">
        <v>33</v>
      </c>
      <c r="U13" s="291">
        <v>35</v>
      </c>
      <c r="V13" s="291">
        <v>37</v>
      </c>
      <c r="W13" s="291"/>
      <c r="X13" s="291"/>
      <c r="Y13" s="291"/>
      <c r="Z13" s="291"/>
      <c r="AA13" s="291"/>
      <c r="AB13" s="291"/>
      <c r="AD13" s="94">
        <f t="shared" ca="1" si="0"/>
        <v>0.15601800198613502</v>
      </c>
      <c r="AE13" s="94">
        <v>12</v>
      </c>
      <c r="AF13" s="94" t="s">
        <v>20</v>
      </c>
      <c r="AG13" s="94">
        <f t="shared" ca="1" si="1"/>
        <v>0.94376805278293818</v>
      </c>
      <c r="AH13" s="94">
        <v>12</v>
      </c>
      <c r="AI13" s="94" t="s">
        <v>19</v>
      </c>
      <c r="AJ13" s="94">
        <f t="shared" ca="1" si="2"/>
        <v>0.74579147418329739</v>
      </c>
      <c r="AK13" s="94">
        <v>12</v>
      </c>
      <c r="AL13" s="56" t="s">
        <v>34</v>
      </c>
      <c r="AM13" s="58">
        <f t="shared" ca="1" si="3"/>
        <v>9.1142115774667243E-2</v>
      </c>
      <c r="AN13" s="94">
        <v>12</v>
      </c>
      <c r="AO13" s="56" t="s">
        <v>34</v>
      </c>
      <c r="AP13" s="94">
        <f t="shared" ca="1" si="4"/>
        <v>0.88916536767485588</v>
      </c>
      <c r="AQ13" s="94">
        <v>12</v>
      </c>
      <c r="AR13" s="56" t="s">
        <v>17</v>
      </c>
      <c r="AS13" s="94">
        <f t="shared" ca="1" si="5"/>
        <v>0.17795897449816156</v>
      </c>
      <c r="AT13" s="94">
        <v>12</v>
      </c>
      <c r="AU13" s="56" t="s">
        <v>34</v>
      </c>
      <c r="AV13" s="94">
        <f t="shared" ca="1" si="6"/>
        <v>0.63451245189316119</v>
      </c>
      <c r="AW13" s="94">
        <v>12</v>
      </c>
      <c r="AX13" s="56" t="s">
        <v>16</v>
      </c>
      <c r="AY13" s="94">
        <f t="shared" ca="1" si="7"/>
        <v>0.54067365068083639</v>
      </c>
      <c r="AZ13" s="94">
        <v>12</v>
      </c>
      <c r="BA13" s="56" t="s">
        <v>34</v>
      </c>
      <c r="BB13" s="94">
        <f t="shared" ca="1" si="8"/>
        <v>0.57748910824641209</v>
      </c>
      <c r="BC13" s="94">
        <v>12</v>
      </c>
      <c r="BD13" s="56" t="s">
        <v>16</v>
      </c>
      <c r="BE13" s="94">
        <f t="shared" ca="1" si="9"/>
        <v>0.75956850210250615</v>
      </c>
      <c r="BF13" s="94">
        <v>12</v>
      </c>
      <c r="BG13" s="56" t="s">
        <v>34</v>
      </c>
      <c r="BH13" s="94">
        <f t="shared" ca="1" si="10"/>
        <v>0.41585465740732641</v>
      </c>
      <c r="BI13" s="94">
        <v>12</v>
      </c>
      <c r="BJ13" s="56" t="s">
        <v>34</v>
      </c>
    </row>
    <row r="14" spans="2:63" ht="20.100000000000001" customHeight="1" x14ac:dyDescent="0.3">
      <c r="B14" s="290">
        <v>38</v>
      </c>
      <c r="C14" s="290"/>
      <c r="D14" s="290"/>
      <c r="E14" s="291">
        <v>1</v>
      </c>
      <c r="F14" s="291">
        <v>2</v>
      </c>
      <c r="G14" s="291">
        <v>6</v>
      </c>
      <c r="H14" s="291">
        <v>7</v>
      </c>
      <c r="I14" s="291">
        <v>9</v>
      </c>
      <c r="J14" s="291">
        <v>11</v>
      </c>
      <c r="K14" s="291">
        <v>12</v>
      </c>
      <c r="L14" s="291">
        <v>14</v>
      </c>
      <c r="M14" s="291">
        <v>19</v>
      </c>
      <c r="N14" s="291">
        <v>21</v>
      </c>
      <c r="O14" s="291">
        <v>23</v>
      </c>
      <c r="P14" s="291">
        <v>24</v>
      </c>
      <c r="Q14" s="291">
        <v>27</v>
      </c>
      <c r="R14" s="291">
        <v>28</v>
      </c>
      <c r="S14" s="291">
        <v>30</v>
      </c>
      <c r="T14" s="291">
        <v>31</v>
      </c>
      <c r="U14" s="291">
        <v>34</v>
      </c>
      <c r="V14" s="291">
        <v>35</v>
      </c>
      <c r="W14" s="291">
        <v>37</v>
      </c>
      <c r="X14" s="291"/>
      <c r="Y14" s="291"/>
      <c r="Z14" s="291"/>
      <c r="AA14" s="291"/>
      <c r="AB14" s="291"/>
      <c r="AD14" s="94">
        <f t="shared" ca="1" si="0"/>
        <v>0.5794690438924055</v>
      </c>
      <c r="AE14" s="94">
        <v>13</v>
      </c>
      <c r="AF14" s="94" t="s">
        <v>21</v>
      </c>
      <c r="AG14" s="94">
        <f t="shared" ca="1" si="1"/>
        <v>0.98336584825744366</v>
      </c>
      <c r="AH14" s="94">
        <v>13</v>
      </c>
      <c r="AI14" s="94" t="s">
        <v>20</v>
      </c>
      <c r="AJ14" s="94">
        <f t="shared" ca="1" si="2"/>
        <v>0.42045291230520399</v>
      </c>
      <c r="AK14" s="94">
        <v>13</v>
      </c>
      <c r="AL14" s="56" t="s">
        <v>19</v>
      </c>
      <c r="AM14" s="58">
        <f t="shared" ca="1" si="3"/>
        <v>0.76992510325475882</v>
      </c>
      <c r="AN14" s="94">
        <v>13</v>
      </c>
      <c r="AO14" s="56" t="s">
        <v>15</v>
      </c>
      <c r="AP14" s="94">
        <f t="shared" ca="1" si="4"/>
        <v>0.42700001281821787</v>
      </c>
      <c r="AQ14" s="94">
        <v>13</v>
      </c>
      <c r="AR14" s="56" t="s">
        <v>18</v>
      </c>
      <c r="AS14" s="94">
        <f t="shared" ca="1" si="5"/>
        <v>0.6030417489462625</v>
      </c>
      <c r="AT14" s="94">
        <v>13</v>
      </c>
      <c r="AU14" s="56" t="s">
        <v>15</v>
      </c>
      <c r="AV14" s="94">
        <f t="shared" ca="1" si="6"/>
        <v>0.70348740086486761</v>
      </c>
      <c r="AW14" s="94">
        <v>13</v>
      </c>
      <c r="AX14" s="56" t="s">
        <v>17</v>
      </c>
      <c r="AY14" s="94">
        <f t="shared" ca="1" si="7"/>
        <v>0.75988084455912208</v>
      </c>
      <c r="AZ14" s="94">
        <v>13</v>
      </c>
      <c r="BA14" s="56" t="s">
        <v>15</v>
      </c>
      <c r="BB14" s="94">
        <f t="shared" ca="1" si="8"/>
        <v>0.55650429077572994</v>
      </c>
      <c r="BC14" s="94">
        <v>13</v>
      </c>
      <c r="BD14" s="56" t="s">
        <v>73</v>
      </c>
      <c r="BE14" s="94">
        <f t="shared" ca="1" si="9"/>
        <v>0.85134978687808127</v>
      </c>
      <c r="BF14" s="94">
        <v>13</v>
      </c>
      <c r="BG14" s="56" t="s">
        <v>15</v>
      </c>
      <c r="BH14" s="94">
        <f t="shared" ca="1" si="10"/>
        <v>9.7810517119436113E-2</v>
      </c>
      <c r="BI14" s="94">
        <v>13</v>
      </c>
      <c r="BJ14" s="56" t="s">
        <v>16</v>
      </c>
    </row>
    <row r="15" spans="2:63" ht="20.100000000000001" customHeight="1" x14ac:dyDescent="0.3">
      <c r="B15" s="290">
        <v>34</v>
      </c>
      <c r="C15" s="290"/>
      <c r="D15" s="290"/>
      <c r="E15" s="291">
        <v>1</v>
      </c>
      <c r="F15" s="291">
        <v>3</v>
      </c>
      <c r="G15" s="291">
        <v>6</v>
      </c>
      <c r="H15" s="291">
        <v>7</v>
      </c>
      <c r="I15" s="291">
        <v>9</v>
      </c>
      <c r="J15" s="291">
        <v>11</v>
      </c>
      <c r="K15" s="291">
        <v>13</v>
      </c>
      <c r="L15" s="291">
        <v>14</v>
      </c>
      <c r="M15" s="291">
        <v>16</v>
      </c>
      <c r="N15" s="291">
        <v>17</v>
      </c>
      <c r="O15" s="291">
        <v>23</v>
      </c>
      <c r="P15" s="291">
        <v>24</v>
      </c>
      <c r="Q15" s="291">
        <v>27</v>
      </c>
      <c r="R15" s="291">
        <v>29</v>
      </c>
      <c r="S15" s="291">
        <v>30</v>
      </c>
      <c r="T15" s="291">
        <v>32</v>
      </c>
      <c r="U15" s="291">
        <v>33</v>
      </c>
      <c r="V15" s="291"/>
      <c r="W15" s="291"/>
      <c r="X15" s="291"/>
      <c r="Y15" s="291"/>
      <c r="Z15" s="291"/>
      <c r="AA15" s="291"/>
      <c r="AB15" s="291"/>
      <c r="AD15" s="94">
        <f t="shared" ca="1" si="0"/>
        <v>0.82034700092045787</v>
      </c>
      <c r="AE15" s="94">
        <v>14</v>
      </c>
      <c r="AF15" s="94" t="s">
        <v>22</v>
      </c>
      <c r="AG15" s="94">
        <f t="shared" ca="1" si="1"/>
        <v>0.54958477783863247</v>
      </c>
      <c r="AH15" s="94">
        <v>14</v>
      </c>
      <c r="AI15" s="94" t="s">
        <v>21</v>
      </c>
      <c r="AJ15" s="94">
        <f t="shared" ca="1" si="2"/>
        <v>0.334527514809983</v>
      </c>
      <c r="AK15" s="94">
        <v>14</v>
      </c>
      <c r="AL15" s="56" t="s">
        <v>20</v>
      </c>
      <c r="AM15" s="58">
        <f t="shared" ca="1" si="3"/>
        <v>0.28575424512309267</v>
      </c>
      <c r="AN15" s="94">
        <v>14</v>
      </c>
      <c r="AO15" s="56" t="s">
        <v>41</v>
      </c>
      <c r="AP15" s="94">
        <f t="shared" ca="1" si="4"/>
        <v>0.58391581451446406</v>
      </c>
      <c r="AQ15" s="94">
        <v>14</v>
      </c>
      <c r="AR15" s="56" t="s">
        <v>41</v>
      </c>
      <c r="AS15" s="94">
        <f t="shared" ca="1" si="5"/>
        <v>0.93451951472400407</v>
      </c>
      <c r="AT15" s="94">
        <v>14</v>
      </c>
      <c r="AU15" s="56" t="s">
        <v>41</v>
      </c>
      <c r="AV15" s="94">
        <f t="shared" ca="1" si="6"/>
        <v>0.84216872180011182</v>
      </c>
      <c r="AW15" s="94">
        <v>14</v>
      </c>
      <c r="AX15" s="56" t="s">
        <v>41</v>
      </c>
      <c r="AY15" s="94">
        <f t="shared" ca="1" si="7"/>
        <v>6.8712670863892211E-2</v>
      </c>
      <c r="AZ15" s="94">
        <v>14</v>
      </c>
      <c r="BA15" s="56" t="s">
        <v>41</v>
      </c>
      <c r="BB15" s="94">
        <f t="shared" ca="1" si="8"/>
        <v>0.39832014660852699</v>
      </c>
      <c r="BC15" s="94">
        <v>14</v>
      </c>
      <c r="BD15" s="56" t="s">
        <v>17</v>
      </c>
      <c r="BE15" s="94">
        <f t="shared" ca="1" si="9"/>
        <v>0.27253524692284137</v>
      </c>
      <c r="BF15" s="94">
        <v>14</v>
      </c>
      <c r="BG15" s="56" t="s">
        <v>41</v>
      </c>
      <c r="BH15" s="94">
        <f t="shared" ca="1" si="10"/>
        <v>0.75469736567182122</v>
      </c>
      <c r="BI15" s="94">
        <v>14</v>
      </c>
      <c r="BJ15" s="56" t="s">
        <v>41</v>
      </c>
    </row>
    <row r="16" spans="2:63" ht="20.100000000000001" customHeight="1" x14ac:dyDescent="0.3">
      <c r="B16" s="186" t="s">
        <v>87</v>
      </c>
      <c r="C16" s="187"/>
      <c r="D16" s="187"/>
      <c r="E16" s="187"/>
      <c r="F16" s="187"/>
      <c r="G16" s="187"/>
      <c r="H16" s="187"/>
      <c r="I16" s="187"/>
      <c r="J16" s="187"/>
      <c r="K16" s="187"/>
      <c r="L16" s="187"/>
      <c r="M16" s="187"/>
      <c r="N16" s="187"/>
      <c r="O16" s="187"/>
      <c r="P16" s="187"/>
      <c r="Q16" s="187"/>
      <c r="R16" s="187"/>
      <c r="S16" s="187"/>
      <c r="T16" s="187"/>
      <c r="U16" s="187"/>
      <c r="V16" s="187"/>
      <c r="W16" s="187"/>
      <c r="X16" s="187"/>
      <c r="Y16" s="187"/>
      <c r="Z16" s="187"/>
      <c r="AA16" s="187"/>
      <c r="AB16" s="188"/>
      <c r="AD16" s="94">
        <f t="shared" ca="1" si="0"/>
        <v>0.62508890491193436</v>
      </c>
      <c r="AE16" s="94">
        <v>15</v>
      </c>
      <c r="AF16" s="94" t="s">
        <v>23</v>
      </c>
      <c r="AG16" s="94">
        <f t="shared" ca="1" si="1"/>
        <v>0.82605366617488707</v>
      </c>
      <c r="AH16" s="94">
        <v>15</v>
      </c>
      <c r="AI16" s="94" t="s">
        <v>22</v>
      </c>
      <c r="AJ16" s="94">
        <f t="shared" ca="1" si="2"/>
        <v>0.18660358074398287</v>
      </c>
      <c r="AK16" s="94">
        <v>15</v>
      </c>
      <c r="AL16" s="56" t="s">
        <v>21</v>
      </c>
      <c r="AM16" s="58">
        <f t="shared" ca="1" si="3"/>
        <v>0.30918906348925657</v>
      </c>
      <c r="AN16" s="94">
        <v>15</v>
      </c>
      <c r="AO16" s="56" t="s">
        <v>16</v>
      </c>
      <c r="AP16" s="94">
        <f t="shared" ca="1" si="4"/>
        <v>0.53437592132592981</v>
      </c>
      <c r="AQ16" s="94">
        <v>15</v>
      </c>
      <c r="AR16" s="56" t="s">
        <v>19</v>
      </c>
      <c r="AS16" s="94">
        <f t="shared" ca="1" si="5"/>
        <v>0.55715908341126985</v>
      </c>
      <c r="AT16" s="94">
        <v>15</v>
      </c>
      <c r="AU16" s="56" t="s">
        <v>16</v>
      </c>
      <c r="AV16" s="94">
        <f t="shared" ca="1" si="6"/>
        <v>0.54819854069586238</v>
      </c>
      <c r="AW16" s="94">
        <v>15</v>
      </c>
      <c r="AX16" s="56" t="s">
        <v>18</v>
      </c>
      <c r="AY16" s="94">
        <f t="shared" ca="1" si="7"/>
        <v>0.27737432214764601</v>
      </c>
      <c r="AZ16" s="94">
        <v>15</v>
      </c>
      <c r="BA16" s="56" t="s">
        <v>16</v>
      </c>
      <c r="BB16" s="94">
        <f t="shared" ca="1" si="8"/>
        <v>0.55965413293910904</v>
      </c>
      <c r="BC16" s="94">
        <v>15</v>
      </c>
      <c r="BD16" s="56" t="s">
        <v>74</v>
      </c>
      <c r="BE16" s="94">
        <f t="shared" ca="1" si="9"/>
        <v>4.8863795000431698E-2</v>
      </c>
      <c r="BF16" s="94">
        <v>15</v>
      </c>
      <c r="BG16" s="56" t="s">
        <v>16</v>
      </c>
      <c r="BH16" s="94">
        <f t="shared" ca="1" si="10"/>
        <v>0.68689360230722674</v>
      </c>
      <c r="BI16" s="94">
        <v>15</v>
      </c>
      <c r="BJ16" s="56" t="s">
        <v>17</v>
      </c>
    </row>
    <row r="17" spans="2:62" ht="20.100000000000001" customHeight="1" x14ac:dyDescent="0.3">
      <c r="B17" s="192" t="s">
        <v>98</v>
      </c>
      <c r="C17" s="193"/>
      <c r="D17" s="193"/>
      <c r="E17" s="193"/>
      <c r="F17" s="193"/>
      <c r="G17" s="193"/>
      <c r="H17" s="193"/>
      <c r="I17" s="193"/>
      <c r="J17" s="194"/>
      <c r="K17" s="189">
        <v>1</v>
      </c>
      <c r="L17" s="190"/>
      <c r="M17" s="191"/>
      <c r="N17" s="189">
        <v>2</v>
      </c>
      <c r="O17" s="190"/>
      <c r="P17" s="191"/>
      <c r="Q17" s="189">
        <v>3</v>
      </c>
      <c r="R17" s="190"/>
      <c r="S17" s="191"/>
      <c r="T17" s="189">
        <v>4</v>
      </c>
      <c r="U17" s="190"/>
      <c r="V17" s="191"/>
      <c r="W17" s="189">
        <v>5</v>
      </c>
      <c r="X17" s="190"/>
      <c r="Y17" s="191"/>
      <c r="Z17" s="189">
        <v>6</v>
      </c>
      <c r="AA17" s="190"/>
      <c r="AB17" s="191"/>
      <c r="AD17" s="94">
        <f t="shared" ca="1" si="0"/>
        <v>4.984847694064376E-2</v>
      </c>
      <c r="AE17" s="94">
        <v>16</v>
      </c>
      <c r="AF17" s="94" t="s">
        <v>1</v>
      </c>
      <c r="AG17" s="94">
        <f t="shared" ca="1" si="1"/>
        <v>0.32511631306106337</v>
      </c>
      <c r="AH17" s="94">
        <v>16</v>
      </c>
      <c r="AI17" s="94" t="s">
        <v>23</v>
      </c>
      <c r="AJ17" s="94">
        <f t="shared" ca="1" si="2"/>
        <v>7.7390736950168959E-2</v>
      </c>
      <c r="AK17" s="94">
        <v>16</v>
      </c>
      <c r="AL17" s="56" t="s">
        <v>22</v>
      </c>
      <c r="AM17" s="58">
        <f t="shared" ca="1" si="3"/>
        <v>0.58907396160681813</v>
      </c>
      <c r="AN17" s="94">
        <v>16</v>
      </c>
      <c r="AO17" s="56" t="s">
        <v>42</v>
      </c>
      <c r="AP17" s="94">
        <f t="shared" ca="1" si="4"/>
        <v>0.23678577138273504</v>
      </c>
      <c r="AQ17" s="94">
        <v>16</v>
      </c>
      <c r="AR17" s="56" t="s">
        <v>20</v>
      </c>
      <c r="AS17" s="94">
        <f t="shared" ca="1" si="5"/>
        <v>0.1280864242568629</v>
      </c>
      <c r="AT17" s="94">
        <v>16</v>
      </c>
      <c r="AU17" s="56" t="s">
        <v>42</v>
      </c>
      <c r="AV17" s="94">
        <f t="shared" ca="1" si="6"/>
        <v>0.17241420558838305</v>
      </c>
      <c r="AW17" s="94">
        <v>16</v>
      </c>
      <c r="AX17" s="56" t="s">
        <v>19</v>
      </c>
      <c r="AY17" s="94">
        <f t="shared" ca="1" si="7"/>
        <v>0.66384294283990553</v>
      </c>
      <c r="AZ17" s="94">
        <v>16</v>
      </c>
      <c r="BA17" s="56" t="s">
        <v>42</v>
      </c>
      <c r="BB17" s="94">
        <f t="shared" ca="1" si="8"/>
        <v>0.6742863253320015</v>
      </c>
      <c r="BC17" s="94">
        <v>16</v>
      </c>
      <c r="BD17" s="56" t="s">
        <v>18</v>
      </c>
      <c r="BE17" s="94">
        <f t="shared" ca="1" si="9"/>
        <v>0.11875305020725635</v>
      </c>
      <c r="BF17" s="94">
        <v>16</v>
      </c>
      <c r="BG17" s="56" t="s">
        <v>42</v>
      </c>
      <c r="BH17" s="94">
        <f t="shared" ca="1" si="10"/>
        <v>0.51425277592052021</v>
      </c>
      <c r="BI17" s="94">
        <v>16</v>
      </c>
      <c r="BJ17" s="56" t="s">
        <v>42</v>
      </c>
    </row>
    <row r="18" spans="2:62" ht="20.100000000000001" customHeight="1" x14ac:dyDescent="0.35">
      <c r="B18" s="195"/>
      <c r="C18" s="196"/>
      <c r="D18" s="196"/>
      <c r="E18" s="196"/>
      <c r="F18" s="196"/>
      <c r="G18" s="196"/>
      <c r="H18" s="196"/>
      <c r="I18" s="196"/>
      <c r="J18" s="197"/>
      <c r="K18" s="189">
        <v>1</v>
      </c>
      <c r="L18" s="190"/>
      <c r="M18" s="191"/>
      <c r="N18" s="189">
        <v>5</v>
      </c>
      <c r="O18" s="190"/>
      <c r="P18" s="191"/>
      <c r="Q18" s="189">
        <v>11</v>
      </c>
      <c r="R18" s="190"/>
      <c r="S18" s="191"/>
      <c r="T18" s="189">
        <v>6</v>
      </c>
      <c r="U18" s="190"/>
      <c r="V18" s="191"/>
      <c r="W18" s="189">
        <v>2</v>
      </c>
      <c r="X18" s="190"/>
      <c r="Y18" s="191"/>
      <c r="Z18" s="189">
        <v>2</v>
      </c>
      <c r="AA18" s="190"/>
      <c r="AB18" s="191"/>
      <c r="AC18" s="10"/>
      <c r="AD18" s="94">
        <f t="shared" ca="1" si="0"/>
        <v>0.34000434265237067</v>
      </c>
      <c r="AE18" s="94">
        <v>17</v>
      </c>
      <c r="AF18" s="94" t="s">
        <v>24</v>
      </c>
      <c r="AG18" s="94">
        <f t="shared" ca="1" si="1"/>
        <v>0.98777309037517247</v>
      </c>
      <c r="AH18" s="94">
        <v>17</v>
      </c>
      <c r="AI18" s="94" t="s">
        <v>1</v>
      </c>
      <c r="AJ18" s="94">
        <f t="shared" ca="1" si="2"/>
        <v>2.357593236657185E-3</v>
      </c>
      <c r="AK18" s="94">
        <v>17</v>
      </c>
      <c r="AL18" s="56" t="s">
        <v>23</v>
      </c>
      <c r="AM18" s="58">
        <f t="shared" ca="1" si="3"/>
        <v>0.80478257493689931</v>
      </c>
      <c r="AN18" s="94">
        <v>17</v>
      </c>
      <c r="AO18" s="56" t="s">
        <v>17</v>
      </c>
      <c r="AP18" s="94">
        <f t="shared" ca="1" si="4"/>
        <v>0.60236798182763396</v>
      </c>
      <c r="AQ18" s="94">
        <v>17</v>
      </c>
      <c r="AR18" s="56" t="s">
        <v>60</v>
      </c>
      <c r="AS18" s="94">
        <f t="shared" ca="1" si="5"/>
        <v>0.88778048750261751</v>
      </c>
      <c r="AT18" s="94">
        <v>17</v>
      </c>
      <c r="AU18" s="56" t="s">
        <v>17</v>
      </c>
      <c r="AV18" s="94">
        <f t="shared" ca="1" si="6"/>
        <v>0.90378493346509403</v>
      </c>
      <c r="AW18" s="94">
        <v>17</v>
      </c>
      <c r="AX18" s="56" t="s">
        <v>60</v>
      </c>
      <c r="AY18" s="94">
        <f t="shared" ca="1" si="7"/>
        <v>0.80144111127368733</v>
      </c>
      <c r="AZ18" s="94">
        <v>17</v>
      </c>
      <c r="BA18" s="56" t="s">
        <v>17</v>
      </c>
      <c r="BB18" s="94">
        <f t="shared" ca="1" si="8"/>
        <v>0.90731048841584072</v>
      </c>
      <c r="BC18" s="94">
        <v>17</v>
      </c>
      <c r="BD18" s="56" t="s">
        <v>19</v>
      </c>
      <c r="BE18" s="94">
        <f t="shared" ca="1" si="9"/>
        <v>0.48547118020549729</v>
      </c>
      <c r="BF18" s="94">
        <v>17</v>
      </c>
      <c r="BG18" s="56" t="s">
        <v>17</v>
      </c>
      <c r="BH18" s="94">
        <f t="shared" ca="1" si="10"/>
        <v>0.9935646144572664</v>
      </c>
      <c r="BI18" s="94">
        <v>17</v>
      </c>
      <c r="BJ18" s="56" t="s">
        <v>18</v>
      </c>
    </row>
    <row r="19" spans="2:62" ht="20.100000000000001" customHeight="1" x14ac:dyDescent="0.3">
      <c r="B19" s="149"/>
      <c r="C19" s="149"/>
      <c r="D19" s="149"/>
      <c r="E19" s="9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91"/>
      <c r="T19" s="91"/>
      <c r="U19" s="91"/>
      <c r="V19" s="91"/>
      <c r="W19" s="91"/>
      <c r="X19" s="91"/>
      <c r="Y19" s="91"/>
      <c r="Z19" s="91"/>
      <c r="AA19" s="91"/>
      <c r="AB19" s="91"/>
      <c r="AD19" s="94">
        <f t="shared" ca="1" si="0"/>
        <v>0.75237149685287863</v>
      </c>
      <c r="AE19" s="94">
        <v>18</v>
      </c>
      <c r="AF19" s="94" t="s">
        <v>25</v>
      </c>
      <c r="AG19" s="94">
        <f t="shared" ca="1" si="1"/>
        <v>0.33961847293640468</v>
      </c>
      <c r="AH19" s="94">
        <v>18</v>
      </c>
      <c r="AI19" s="94" t="s">
        <v>24</v>
      </c>
      <c r="AJ19" s="94">
        <f t="shared" ca="1" si="2"/>
        <v>0.76498654359976381</v>
      </c>
      <c r="AK19" s="94">
        <v>18</v>
      </c>
      <c r="AL19" s="56" t="s">
        <v>1</v>
      </c>
      <c r="AM19" s="58">
        <f t="shared" ca="1" si="3"/>
        <v>0.5823329881995899</v>
      </c>
      <c r="AN19" s="94">
        <v>18</v>
      </c>
      <c r="AO19" s="56" t="s">
        <v>43</v>
      </c>
      <c r="AP19" s="94">
        <f t="shared" ca="1" si="4"/>
        <v>5.1275204050225121E-2</v>
      </c>
      <c r="AQ19" s="94">
        <v>18</v>
      </c>
      <c r="AR19" s="56" t="s">
        <v>21</v>
      </c>
      <c r="AS19" s="94">
        <f t="shared" ca="1" si="5"/>
        <v>0.7228461022226973</v>
      </c>
      <c r="AT19" s="94">
        <v>18</v>
      </c>
      <c r="AU19" s="56" t="s">
        <v>43</v>
      </c>
      <c r="AV19" s="94">
        <f t="shared" ca="1" si="6"/>
        <v>0.97620527956826719</v>
      </c>
      <c r="AW19" s="94">
        <v>18</v>
      </c>
      <c r="AX19" s="56" t="s">
        <v>20</v>
      </c>
      <c r="AY19" s="94">
        <f t="shared" ca="1" si="7"/>
        <v>0.45645505934976283</v>
      </c>
      <c r="AZ19" s="94">
        <v>18</v>
      </c>
      <c r="BA19" s="56" t="s">
        <v>43</v>
      </c>
      <c r="BB19" s="94">
        <f t="shared" ca="1" si="8"/>
        <v>0.4814887794608137</v>
      </c>
      <c r="BC19" s="94">
        <v>18</v>
      </c>
      <c r="BD19" s="56" t="s">
        <v>43</v>
      </c>
      <c r="BE19" s="94">
        <f t="shared" ca="1" si="9"/>
        <v>0.59602731782962803</v>
      </c>
      <c r="BF19" s="94">
        <v>18</v>
      </c>
      <c r="BG19" s="56" t="s">
        <v>43</v>
      </c>
      <c r="BH19" s="94">
        <f t="shared" ca="1" si="10"/>
        <v>0.64853897533676319</v>
      </c>
      <c r="BI19" s="94">
        <v>18</v>
      </c>
      <c r="BJ19" s="56" t="s">
        <v>43</v>
      </c>
    </row>
    <row r="20" spans="2:62" ht="20.100000000000001" customHeight="1" x14ac:dyDescent="0.3">
      <c r="B20" s="149"/>
      <c r="C20" s="149"/>
      <c r="D20" s="149"/>
      <c r="E20" s="91"/>
      <c r="F20" s="91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91"/>
      <c r="Y20" s="91"/>
      <c r="Z20" s="91"/>
      <c r="AA20" s="91"/>
      <c r="AB20" s="91"/>
      <c r="AD20" s="94">
        <f t="shared" ca="1" si="0"/>
        <v>0.42141103852331352</v>
      </c>
      <c r="AE20" s="94">
        <v>19</v>
      </c>
      <c r="AF20" s="94" t="s">
        <v>26</v>
      </c>
      <c r="AG20" s="94">
        <f t="shared" ca="1" si="1"/>
        <v>0.85905300586308952</v>
      </c>
      <c r="AH20" s="94">
        <v>19</v>
      </c>
      <c r="AI20" s="94" t="s">
        <v>25</v>
      </c>
      <c r="AJ20" s="94">
        <f t="shared" ca="1" si="2"/>
        <v>0.42163539732297761</v>
      </c>
      <c r="AK20" s="94">
        <v>19</v>
      </c>
      <c r="AL20" s="56" t="s">
        <v>35</v>
      </c>
      <c r="AM20" s="58">
        <f t="shared" ca="1" si="3"/>
        <v>0.3042460998688179</v>
      </c>
      <c r="AN20" s="94">
        <v>19</v>
      </c>
      <c r="AO20" s="56" t="s">
        <v>18</v>
      </c>
      <c r="AP20" s="94">
        <f t="shared" ca="1" si="4"/>
        <v>0.31408424474236818</v>
      </c>
      <c r="AQ20" s="94">
        <v>19</v>
      </c>
      <c r="AR20" s="56" t="s">
        <v>22</v>
      </c>
      <c r="AS20" s="94">
        <f t="shared" ca="1" si="5"/>
        <v>0.98579366560679293</v>
      </c>
      <c r="AT20" s="94">
        <v>19</v>
      </c>
      <c r="AU20" s="56" t="s">
        <v>18</v>
      </c>
      <c r="AV20" s="94">
        <f t="shared" ca="1" si="6"/>
        <v>0.44005503463165474</v>
      </c>
      <c r="AW20" s="94">
        <v>19</v>
      </c>
      <c r="AX20" s="56" t="s">
        <v>21</v>
      </c>
      <c r="AY20" s="94">
        <f t="shared" ca="1" si="7"/>
        <v>0.19447684095338302</v>
      </c>
      <c r="AZ20" s="94">
        <v>19</v>
      </c>
      <c r="BA20" s="56" t="s">
        <v>18</v>
      </c>
      <c r="BB20" s="94">
        <f t="shared" ca="1" si="8"/>
        <v>0.81395778258525597</v>
      </c>
      <c r="BC20" s="94">
        <v>19</v>
      </c>
      <c r="BD20" s="56" t="s">
        <v>20</v>
      </c>
      <c r="BE20" s="94">
        <f t="shared" ca="1" si="9"/>
        <v>0.32115968738576939</v>
      </c>
      <c r="BF20" s="94">
        <v>19</v>
      </c>
      <c r="BG20" s="56" t="s">
        <v>18</v>
      </c>
      <c r="BH20" s="94">
        <f t="shared" ca="1" si="10"/>
        <v>0.3008335130701929</v>
      </c>
      <c r="BI20" s="94">
        <v>19</v>
      </c>
      <c r="BJ20" s="56" t="s">
        <v>19</v>
      </c>
    </row>
    <row r="21" spans="2:62" ht="20.100000000000001" customHeight="1" x14ac:dyDescent="0.3">
      <c r="B21" s="149"/>
      <c r="C21" s="149"/>
      <c r="D21" s="149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D21" s="94">
        <f t="shared" ca="1" si="0"/>
        <v>0.33852087930018726</v>
      </c>
      <c r="AE21" s="94">
        <v>20</v>
      </c>
      <c r="AF21" s="94" t="s">
        <v>27</v>
      </c>
      <c r="AG21" s="94">
        <f t="shared" ca="1" si="1"/>
        <v>0.49466475639780161</v>
      </c>
      <c r="AH21" s="94">
        <v>20</v>
      </c>
      <c r="AI21" s="94">
        <v>20</v>
      </c>
      <c r="AJ21" s="94">
        <f t="shared" ca="1" si="2"/>
        <v>0.57198086315014296</v>
      </c>
      <c r="AK21" s="94">
        <v>20</v>
      </c>
      <c r="AL21" s="56" t="s">
        <v>24</v>
      </c>
      <c r="AM21" s="58">
        <f t="shared" ca="1" si="3"/>
        <v>0.13286419662940474</v>
      </c>
      <c r="AN21" s="94">
        <v>20</v>
      </c>
      <c r="AO21" s="56" t="s">
        <v>44</v>
      </c>
      <c r="AP21" s="94">
        <f t="shared" ca="1" si="4"/>
        <v>6.1170291438631619E-2</v>
      </c>
      <c r="AQ21" s="94">
        <v>20</v>
      </c>
      <c r="AR21" s="56" t="s">
        <v>44</v>
      </c>
      <c r="AS21" s="94">
        <f t="shared" ca="1" si="5"/>
        <v>0.66231324311633155</v>
      </c>
      <c r="AT21" s="94">
        <v>20</v>
      </c>
      <c r="AU21" s="56" t="s">
        <v>44</v>
      </c>
      <c r="AV21" s="94">
        <f t="shared" ca="1" si="6"/>
        <v>0.30516335985657239</v>
      </c>
      <c r="AW21" s="94">
        <v>20</v>
      </c>
      <c r="AX21" s="56" t="s">
        <v>44</v>
      </c>
      <c r="AY21" s="94">
        <f t="shared" ca="1" si="7"/>
        <v>3.4320385240625528E-2</v>
      </c>
      <c r="AZ21" s="94">
        <v>20</v>
      </c>
      <c r="BA21" s="56" t="s">
        <v>44</v>
      </c>
      <c r="BB21" s="94">
        <f t="shared" ca="1" si="8"/>
        <v>0.17969642837703026</v>
      </c>
      <c r="BC21" s="94">
        <v>20</v>
      </c>
      <c r="BD21" s="56" t="s">
        <v>44</v>
      </c>
      <c r="BE21" s="94">
        <f t="shared" ca="1" si="9"/>
        <v>0.11212663147435586</v>
      </c>
      <c r="BF21" s="94">
        <v>20</v>
      </c>
      <c r="BG21" s="56" t="s">
        <v>44</v>
      </c>
      <c r="BH21" s="94">
        <f t="shared" ca="1" si="10"/>
        <v>0.80290332861070413</v>
      </c>
      <c r="BI21" s="94">
        <v>20</v>
      </c>
      <c r="BJ21" s="56" t="s">
        <v>20</v>
      </c>
    </row>
    <row r="22" spans="2:62" ht="20.100000000000001" customHeight="1" x14ac:dyDescent="0.3">
      <c r="B22" s="149"/>
      <c r="C22" s="149"/>
      <c r="D22" s="149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D22" s="94">
        <f t="shared" ca="1" si="0"/>
        <v>0.7473166898126018</v>
      </c>
      <c r="AE22" s="94">
        <v>21</v>
      </c>
      <c r="AF22" s="94" t="s">
        <v>28</v>
      </c>
      <c r="AG22" s="94">
        <f t="shared" ca="1" si="1"/>
        <v>0.28475873321752276</v>
      </c>
      <c r="AH22" s="94">
        <v>21</v>
      </c>
      <c r="AI22" s="94" t="s">
        <v>26</v>
      </c>
      <c r="AJ22" s="94">
        <f t="shared" ca="1" si="2"/>
        <v>8.0558407608483762E-2</v>
      </c>
      <c r="AK22" s="94">
        <v>21</v>
      </c>
      <c r="AL22" s="56" t="s">
        <v>25</v>
      </c>
      <c r="AM22" s="58">
        <f t="shared" ca="1" si="3"/>
        <v>0.79131562061089666</v>
      </c>
      <c r="AN22" s="94">
        <v>21</v>
      </c>
      <c r="AO22" s="56" t="s">
        <v>19</v>
      </c>
      <c r="AP22" s="94">
        <f t="shared" ca="1" si="4"/>
        <v>0.9454579568218191</v>
      </c>
      <c r="AQ22" s="94">
        <v>21</v>
      </c>
      <c r="AR22" s="56" t="s">
        <v>23</v>
      </c>
      <c r="AS22" s="94">
        <f t="shared" ca="1" si="5"/>
        <v>0.83645654100535161</v>
      </c>
      <c r="AT22" s="94">
        <v>21</v>
      </c>
      <c r="AU22" s="56" t="s">
        <v>19</v>
      </c>
      <c r="AV22" s="94">
        <f t="shared" ca="1" si="6"/>
        <v>0.72201106056269115</v>
      </c>
      <c r="AW22" s="94">
        <v>21</v>
      </c>
      <c r="AX22" s="56" t="s">
        <v>22</v>
      </c>
      <c r="AY22" s="94">
        <f t="shared" ca="1" si="7"/>
        <v>0.24515439508488179</v>
      </c>
      <c r="AZ22" s="94">
        <v>21</v>
      </c>
      <c r="BA22" s="56" t="s">
        <v>19</v>
      </c>
      <c r="BB22" s="94">
        <f t="shared" ca="1" si="8"/>
        <v>0.50479197340027049</v>
      </c>
      <c r="BC22" s="94">
        <v>21</v>
      </c>
      <c r="BD22" s="56" t="s">
        <v>21</v>
      </c>
      <c r="BE22" s="94">
        <f t="shared" ca="1" si="9"/>
        <v>0.64325681015326541</v>
      </c>
      <c r="BF22" s="94">
        <v>21</v>
      </c>
      <c r="BG22" s="56" t="s">
        <v>19</v>
      </c>
      <c r="BH22" s="94">
        <f t="shared" ca="1" si="10"/>
        <v>0.53569963093109285</v>
      </c>
      <c r="BI22" s="94">
        <v>21</v>
      </c>
      <c r="BJ22" s="56" t="s">
        <v>77</v>
      </c>
    </row>
    <row r="23" spans="2:62" ht="20.100000000000001" customHeight="1" x14ac:dyDescent="0.3">
      <c r="B23" s="149"/>
      <c r="C23" s="149"/>
      <c r="D23" s="149"/>
      <c r="E23" s="91"/>
      <c r="F23" s="91"/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D23" s="94">
        <f t="shared" ca="1" si="0"/>
        <v>0.76967282845418761</v>
      </c>
      <c r="AE23" s="94">
        <v>22</v>
      </c>
      <c r="AF23" s="94" t="s">
        <v>29</v>
      </c>
      <c r="AG23" s="94">
        <f t="shared" ca="1" si="1"/>
        <v>0.45263389087746475</v>
      </c>
      <c r="AH23" s="94">
        <v>22</v>
      </c>
      <c r="AI23" s="94" t="s">
        <v>27</v>
      </c>
      <c r="AJ23" s="94">
        <f t="shared" ca="1" si="2"/>
        <v>0.76065251607753193</v>
      </c>
      <c r="AK23" s="94">
        <v>22</v>
      </c>
      <c r="AL23" s="56" t="s">
        <v>26</v>
      </c>
      <c r="AM23" s="58">
        <f t="shared" ca="1" si="3"/>
        <v>0.41992482402814124</v>
      </c>
      <c r="AN23" s="94">
        <v>22</v>
      </c>
      <c r="AO23" s="56" t="s">
        <v>45</v>
      </c>
      <c r="AP23" s="94">
        <f t="shared" ca="1" si="4"/>
        <v>0.79593254383699885</v>
      </c>
      <c r="AQ23" s="94">
        <v>22</v>
      </c>
      <c r="AR23" s="56" t="s">
        <v>1</v>
      </c>
      <c r="AS23" s="94">
        <f t="shared" ca="1" si="5"/>
        <v>0.72466532286497543</v>
      </c>
      <c r="AT23" s="94">
        <v>22</v>
      </c>
      <c r="AU23" s="56" t="s">
        <v>45</v>
      </c>
      <c r="AV23" s="94">
        <f t="shared" ca="1" si="6"/>
        <v>5.056005132831165E-2</v>
      </c>
      <c r="AW23" s="94">
        <v>22</v>
      </c>
      <c r="AX23" s="56" t="s">
        <v>45</v>
      </c>
      <c r="AY23" s="94">
        <f t="shared" ca="1" si="7"/>
        <v>0.64085841037095892</v>
      </c>
      <c r="AZ23" s="94">
        <v>22</v>
      </c>
      <c r="BA23" s="56" t="s">
        <v>45</v>
      </c>
      <c r="BB23" s="94">
        <f t="shared" ca="1" si="8"/>
        <v>0.55959566192604815</v>
      </c>
      <c r="BC23" s="94">
        <v>22</v>
      </c>
      <c r="BD23" s="56" t="s">
        <v>22</v>
      </c>
      <c r="BE23" s="94">
        <f t="shared" ca="1" si="9"/>
        <v>0.10568820374060706</v>
      </c>
      <c r="BF23" s="94">
        <v>22</v>
      </c>
      <c r="BG23" s="56" t="s">
        <v>45</v>
      </c>
      <c r="BH23" s="94">
        <f t="shared" ca="1" si="10"/>
        <v>0.82910739842668435</v>
      </c>
      <c r="BI23" s="94">
        <v>22</v>
      </c>
      <c r="BJ23" s="56" t="s">
        <v>21</v>
      </c>
    </row>
    <row r="24" spans="2:62" ht="20.100000000000001" customHeight="1" x14ac:dyDescent="0.3">
      <c r="B24" s="149"/>
      <c r="C24" s="149"/>
      <c r="D24" s="149"/>
      <c r="E24" s="9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D24" s="94">
        <f t="shared" ca="1" si="0"/>
        <v>0.21770568161108161</v>
      </c>
      <c r="AE24" s="94">
        <v>23</v>
      </c>
      <c r="AF24" s="94" t="s">
        <v>30</v>
      </c>
      <c r="AG24" s="94">
        <f t="shared" ca="1" si="1"/>
        <v>0.29094292941196154</v>
      </c>
      <c r="AH24" s="94">
        <v>23</v>
      </c>
      <c r="AI24" s="94" t="s">
        <v>28</v>
      </c>
      <c r="AJ24" s="94">
        <f t="shared" ca="1" si="2"/>
        <v>0.5210099732160749</v>
      </c>
      <c r="AK24" s="94">
        <v>23</v>
      </c>
      <c r="AL24" s="56" t="s">
        <v>27</v>
      </c>
      <c r="AM24" s="58">
        <f t="shared" ca="1" si="3"/>
        <v>0.72909226471868172</v>
      </c>
      <c r="AN24" s="94">
        <v>23</v>
      </c>
      <c r="AO24" s="56" t="s">
        <v>20</v>
      </c>
      <c r="AP24" s="94">
        <f t="shared" ca="1" si="4"/>
        <v>1.8126586986910831E-2</v>
      </c>
      <c r="AQ24" s="94">
        <v>23</v>
      </c>
      <c r="AR24" s="56" t="s">
        <v>24</v>
      </c>
      <c r="AS24" s="94">
        <f t="shared" ca="1" si="5"/>
        <v>0.13873063964214172</v>
      </c>
      <c r="AT24" s="94">
        <v>23</v>
      </c>
      <c r="AU24" s="56" t="s">
        <v>20</v>
      </c>
      <c r="AV24" s="94">
        <f t="shared" ca="1" si="6"/>
        <v>0.29010085377727535</v>
      </c>
      <c r="AW24" s="94">
        <v>23</v>
      </c>
      <c r="AX24" s="56" t="s">
        <v>23</v>
      </c>
      <c r="AY24" s="94">
        <f t="shared" ca="1" si="7"/>
        <v>0.25327798997197482</v>
      </c>
      <c r="AZ24" s="94">
        <v>23</v>
      </c>
      <c r="BA24" s="56" t="s">
        <v>20</v>
      </c>
      <c r="BB24" s="94">
        <f t="shared" ca="1" si="8"/>
        <v>6.4651579723291164E-2</v>
      </c>
      <c r="BC24" s="94">
        <v>23</v>
      </c>
      <c r="BD24" s="56" t="s">
        <v>75</v>
      </c>
      <c r="BE24" s="94">
        <f t="shared" ca="1" si="9"/>
        <v>0.80967102481779585</v>
      </c>
      <c r="BF24" s="94">
        <v>23</v>
      </c>
      <c r="BG24" s="56" t="s">
        <v>20</v>
      </c>
      <c r="BH24" s="94">
        <f t="shared" ca="1" si="10"/>
        <v>0.16320108951376155</v>
      </c>
      <c r="BI24" s="94">
        <v>23</v>
      </c>
      <c r="BJ24" s="56" t="s">
        <v>75</v>
      </c>
    </row>
    <row r="25" spans="2:62" ht="20.100000000000001" customHeight="1" x14ac:dyDescent="0.35">
      <c r="AD25" s="94">
        <f t="shared" ca="1" si="0"/>
        <v>0.58775264267555538</v>
      </c>
      <c r="AE25" s="94">
        <v>24</v>
      </c>
      <c r="AF25" s="94" t="s">
        <v>4</v>
      </c>
      <c r="AG25" s="94">
        <f t="shared" ca="1" si="1"/>
        <v>0.433259688263397</v>
      </c>
      <c r="AH25" s="94">
        <v>24</v>
      </c>
      <c r="AI25" s="94" t="s">
        <v>29</v>
      </c>
      <c r="AJ25" s="94">
        <f t="shared" ca="1" si="2"/>
        <v>0.51705132875572457</v>
      </c>
      <c r="AK25" s="94">
        <v>24</v>
      </c>
      <c r="AL25" s="56" t="s">
        <v>28</v>
      </c>
      <c r="AM25" s="58">
        <f t="shared" ca="1" si="3"/>
        <v>0.40432556496388372</v>
      </c>
      <c r="AN25" s="94">
        <v>24</v>
      </c>
      <c r="AO25" s="56" t="s">
        <v>46</v>
      </c>
      <c r="AP25" s="94">
        <f t="shared" ca="1" si="4"/>
        <v>0.18913368092952054</v>
      </c>
      <c r="AQ25" s="94">
        <v>24</v>
      </c>
      <c r="AR25" s="56" t="s">
        <v>46</v>
      </c>
      <c r="AS25" s="94">
        <f t="shared" ca="1" si="5"/>
        <v>8.7916436659442043E-3</v>
      </c>
      <c r="AT25" s="94">
        <v>24</v>
      </c>
      <c r="AU25" s="56" t="s">
        <v>46</v>
      </c>
      <c r="AV25" s="94">
        <f t="shared" ca="1" si="6"/>
        <v>0.99922913987806727</v>
      </c>
      <c r="AW25" s="94">
        <v>24</v>
      </c>
      <c r="AX25" s="56" t="s">
        <v>1</v>
      </c>
      <c r="AY25" s="94">
        <f t="shared" ca="1" si="7"/>
        <v>0.4393801958891419</v>
      </c>
      <c r="AZ25" s="94">
        <v>24</v>
      </c>
      <c r="BA25" s="56" t="s">
        <v>46</v>
      </c>
      <c r="BB25" s="94">
        <f t="shared" ca="1" si="8"/>
        <v>0.80177060582031301</v>
      </c>
      <c r="BC25" s="94">
        <v>24</v>
      </c>
      <c r="BD25" s="56" t="s">
        <v>23</v>
      </c>
      <c r="BE25" s="94">
        <f t="shared" ca="1" si="9"/>
        <v>0.92937289561642811</v>
      </c>
      <c r="BF25" s="94">
        <v>24</v>
      </c>
      <c r="BG25" s="56" t="s">
        <v>46</v>
      </c>
      <c r="BH25" s="94">
        <f t="shared" ca="1" si="10"/>
        <v>0.58098305050170806</v>
      </c>
      <c r="BI25" s="94">
        <v>24</v>
      </c>
      <c r="BJ25" s="56" t="s">
        <v>22</v>
      </c>
    </row>
    <row r="26" spans="2:62" ht="20.100000000000001" customHeight="1" x14ac:dyDescent="0.35"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  <c r="T26" s="85"/>
      <c r="U26" s="85"/>
      <c r="V26" s="85"/>
      <c r="W26" s="85"/>
      <c r="X26" s="85"/>
      <c r="Y26" s="85"/>
      <c r="Z26" s="85"/>
      <c r="AA26" s="85"/>
      <c r="AB26" s="85"/>
      <c r="AD26" s="94">
        <f t="shared" ca="1" si="0"/>
        <v>0.36534969947970675</v>
      </c>
      <c r="AE26" s="94">
        <v>25</v>
      </c>
      <c r="AF26" s="94" t="s">
        <v>31</v>
      </c>
      <c r="AG26" s="94">
        <f t="shared" ca="1" si="1"/>
        <v>0.86371019567538676</v>
      </c>
      <c r="AH26" s="94">
        <v>25</v>
      </c>
      <c r="AI26" s="94" t="s">
        <v>30</v>
      </c>
      <c r="AJ26" s="94">
        <f t="shared" ca="1" si="2"/>
        <v>0.98117882088620934</v>
      </c>
      <c r="AK26" s="94">
        <v>25</v>
      </c>
      <c r="AL26" s="56" t="s">
        <v>36</v>
      </c>
      <c r="AM26" s="58">
        <f t="shared" ca="1" si="3"/>
        <v>0.54134256895369193</v>
      </c>
      <c r="AN26" s="94">
        <v>25</v>
      </c>
      <c r="AO26" s="56" t="s">
        <v>21</v>
      </c>
      <c r="AP26" s="94">
        <f t="shared" ca="1" si="4"/>
        <v>0.81030512155301415</v>
      </c>
      <c r="AQ26" s="94">
        <v>25</v>
      </c>
      <c r="AR26" s="56" t="s">
        <v>25</v>
      </c>
      <c r="AS26" s="94">
        <f t="shared" ca="1" si="5"/>
        <v>0.92475784707073538</v>
      </c>
      <c r="AT26" s="94">
        <v>25</v>
      </c>
      <c r="AU26" s="56" t="s">
        <v>21</v>
      </c>
      <c r="AV26" s="94">
        <f t="shared" ca="1" si="6"/>
        <v>0.62093479131363705</v>
      </c>
      <c r="AW26" s="94">
        <v>25</v>
      </c>
      <c r="AX26" s="56" t="s">
        <v>36</v>
      </c>
      <c r="AY26" s="94">
        <f t="shared" ca="1" si="7"/>
        <v>0.99447244308199334</v>
      </c>
      <c r="AZ26" s="94">
        <v>25</v>
      </c>
      <c r="BA26" s="56" t="s">
        <v>21</v>
      </c>
      <c r="BB26" s="94">
        <f t="shared" ca="1" si="8"/>
        <v>0.45736857087828087</v>
      </c>
      <c r="BC26" s="94">
        <v>25</v>
      </c>
      <c r="BD26" s="56" t="s">
        <v>36</v>
      </c>
      <c r="BE26" s="94">
        <f t="shared" ca="1" si="9"/>
        <v>0.98453269178062741</v>
      </c>
      <c r="BF26" s="94">
        <v>25</v>
      </c>
      <c r="BG26" s="56" t="s">
        <v>21</v>
      </c>
      <c r="BH26" s="94">
        <f t="shared" ca="1" si="10"/>
        <v>0.43643621048065784</v>
      </c>
      <c r="BI26" s="94">
        <v>25</v>
      </c>
      <c r="BJ26" s="56" t="s">
        <v>36</v>
      </c>
    </row>
    <row r="27" spans="2:62" ht="20.100000000000001" customHeight="1" x14ac:dyDescent="0.35">
      <c r="B27" s="66"/>
      <c r="C27" s="66"/>
      <c r="D27" s="66"/>
      <c r="E27" s="66"/>
      <c r="F27" s="66"/>
      <c r="G27" s="66"/>
      <c r="H27" s="66"/>
      <c r="I27" s="66"/>
      <c r="J27" s="66"/>
      <c r="K27" s="66">
        <v>2</v>
      </c>
      <c r="L27" s="66"/>
      <c r="M27" s="66"/>
      <c r="N27" s="66">
        <v>2</v>
      </c>
      <c r="O27" s="66"/>
      <c r="P27" s="66"/>
      <c r="Q27" s="66">
        <v>5</v>
      </c>
      <c r="R27" s="66"/>
      <c r="S27" s="66"/>
      <c r="T27" s="66">
        <v>4</v>
      </c>
      <c r="U27" s="66"/>
      <c r="V27" s="66"/>
      <c r="W27" s="66">
        <v>1</v>
      </c>
      <c r="X27" s="66"/>
      <c r="Y27" s="66"/>
      <c r="Z27" s="66">
        <v>13</v>
      </c>
      <c r="AA27" s="66"/>
      <c r="AB27" s="66"/>
      <c r="AD27" s="94">
        <f t="shared" ca="1" si="0"/>
        <v>0.29319270687180643</v>
      </c>
      <c r="AE27" s="94">
        <v>26</v>
      </c>
      <c r="AF27" s="94" t="s">
        <v>8</v>
      </c>
      <c r="AG27" s="94">
        <f t="shared" ca="1" si="1"/>
        <v>0.48537672536567</v>
      </c>
      <c r="AH27" s="94">
        <v>26</v>
      </c>
      <c r="AI27" s="94" t="s">
        <v>4</v>
      </c>
      <c r="AJ27" s="94">
        <f t="shared" ca="1" si="2"/>
        <v>0.16387606251084352</v>
      </c>
      <c r="AK27" s="94">
        <v>26</v>
      </c>
      <c r="AL27" s="56" t="s">
        <v>29</v>
      </c>
      <c r="AM27" s="58">
        <f t="shared" ca="1" si="3"/>
        <v>0.88030767468072924</v>
      </c>
      <c r="AN27" s="94">
        <v>26</v>
      </c>
      <c r="AO27" s="56" t="s">
        <v>47</v>
      </c>
      <c r="AP27" s="94">
        <f t="shared" ca="1" si="4"/>
        <v>0.46092172868958781</v>
      </c>
      <c r="AQ27" s="94">
        <v>26</v>
      </c>
      <c r="AR27" s="56" t="s">
        <v>26</v>
      </c>
      <c r="AS27" s="94">
        <f t="shared" ca="1" si="5"/>
        <v>0.22489168875799637</v>
      </c>
      <c r="AT27" s="94">
        <v>26</v>
      </c>
      <c r="AU27" s="56" t="s">
        <v>47</v>
      </c>
      <c r="AV27" s="94">
        <f t="shared" ca="1" si="6"/>
        <v>0.27506566141799271</v>
      </c>
      <c r="AW27" s="94">
        <v>26</v>
      </c>
      <c r="AX27" s="56" t="s">
        <v>24</v>
      </c>
      <c r="AY27" s="94">
        <f t="shared" ca="1" si="7"/>
        <v>0.35901621543973539</v>
      </c>
      <c r="AZ27" s="94">
        <v>26</v>
      </c>
      <c r="BA27" s="56" t="s">
        <v>47</v>
      </c>
      <c r="BB27" s="94">
        <f t="shared" ca="1" si="8"/>
        <v>0.70675461703504139</v>
      </c>
      <c r="BC27" s="94">
        <v>26</v>
      </c>
      <c r="BD27" s="56" t="s">
        <v>1</v>
      </c>
      <c r="BE27" s="94">
        <f t="shared" ca="1" si="9"/>
        <v>0.66618357456055821</v>
      </c>
      <c r="BF27" s="94">
        <v>26</v>
      </c>
      <c r="BG27" s="56" t="s">
        <v>47</v>
      </c>
      <c r="BH27" s="94">
        <f t="shared" ca="1" si="10"/>
        <v>0.67273071186985989</v>
      </c>
      <c r="BI27" s="94">
        <v>26</v>
      </c>
      <c r="BJ27" s="56" t="s">
        <v>23</v>
      </c>
    </row>
    <row r="28" spans="2:62" ht="20.100000000000001" customHeight="1" x14ac:dyDescent="0.35">
      <c r="B28" s="198"/>
      <c r="C28" s="199"/>
      <c r="D28" s="199"/>
      <c r="E28" s="199"/>
      <c r="F28" s="199"/>
      <c r="G28" s="199"/>
      <c r="H28" s="199"/>
      <c r="I28" s="199"/>
      <c r="J28" s="199"/>
      <c r="K28" s="200"/>
      <c r="L28" s="86"/>
      <c r="M28" s="86"/>
      <c r="N28" s="86"/>
      <c r="O28" s="86"/>
      <c r="P28" s="86"/>
      <c r="Q28" s="86"/>
      <c r="R28" s="96"/>
      <c r="S28" s="86"/>
      <c r="T28" s="86"/>
      <c r="U28" s="86"/>
      <c r="V28" s="86"/>
      <c r="W28" s="86"/>
      <c r="X28" s="86"/>
      <c r="Y28" s="96"/>
      <c r="Z28" s="86"/>
      <c r="AA28" s="86"/>
      <c r="AB28" s="86"/>
      <c r="AD28" s="146" t="s">
        <v>53</v>
      </c>
      <c r="AE28" s="146" t="s">
        <v>52</v>
      </c>
      <c r="AF28" s="147"/>
      <c r="AG28" s="94">
        <f t="shared" ca="1" si="1"/>
        <v>0.62238432511793162</v>
      </c>
      <c r="AH28" s="94">
        <v>27</v>
      </c>
      <c r="AI28" s="94" t="s">
        <v>31</v>
      </c>
      <c r="AJ28" s="94">
        <f t="shared" ca="1" si="2"/>
        <v>0.35596733675990455</v>
      </c>
      <c r="AK28" s="94">
        <v>27</v>
      </c>
      <c r="AL28" s="56" t="s">
        <v>30</v>
      </c>
      <c r="AM28" s="58">
        <f t="shared" ca="1" si="3"/>
        <v>0.48735451530973006</v>
      </c>
      <c r="AN28" s="94">
        <v>27</v>
      </c>
      <c r="AO28" s="56" t="s">
        <v>22</v>
      </c>
      <c r="AP28" s="94">
        <f t="shared" ca="1" si="4"/>
        <v>0.31029136837585847</v>
      </c>
      <c r="AQ28" s="94">
        <v>27</v>
      </c>
      <c r="AR28" s="56" t="s">
        <v>61</v>
      </c>
      <c r="AS28" s="94">
        <f t="shared" ca="1" si="5"/>
        <v>0.66929469522182339</v>
      </c>
      <c r="AT28" s="94">
        <v>27</v>
      </c>
      <c r="AU28" s="56" t="s">
        <v>22</v>
      </c>
      <c r="AV28" s="94">
        <f t="shared" ca="1" si="6"/>
        <v>0.51368647537397016</v>
      </c>
      <c r="AW28" s="94">
        <v>27</v>
      </c>
      <c r="AX28" s="56" t="s">
        <v>25</v>
      </c>
      <c r="AY28" s="94">
        <f t="shared" ca="1" si="7"/>
        <v>6.929111121006537E-2</v>
      </c>
      <c r="AZ28" s="94">
        <v>27</v>
      </c>
      <c r="BA28" s="56" t="s">
        <v>22</v>
      </c>
      <c r="BB28" s="94">
        <f t="shared" ca="1" si="8"/>
        <v>0.30258552576305486</v>
      </c>
      <c r="BC28" s="94">
        <v>27</v>
      </c>
      <c r="BD28" s="56" t="s">
        <v>24</v>
      </c>
      <c r="BE28" s="94">
        <f t="shared" ca="1" si="9"/>
        <v>0.51585780956036054</v>
      </c>
      <c r="BF28" s="94">
        <v>27</v>
      </c>
      <c r="BG28" s="56" t="s">
        <v>22</v>
      </c>
      <c r="BH28" s="94">
        <f t="shared" ca="1" si="10"/>
        <v>0.90056462641893531</v>
      </c>
      <c r="BI28" s="94">
        <v>27</v>
      </c>
      <c r="BJ28" s="56" t="s">
        <v>61</v>
      </c>
    </row>
    <row r="29" spans="2:62" ht="20.100000000000001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47"/>
      <c r="AE29" s="147"/>
      <c r="AF29" s="147"/>
      <c r="AG29" s="94">
        <f t="shared" ca="1" si="1"/>
        <v>0.117892949762058</v>
      </c>
      <c r="AH29" s="94">
        <v>28</v>
      </c>
      <c r="AI29" s="94" t="s">
        <v>8</v>
      </c>
      <c r="AJ29" s="94">
        <f t="shared" ca="1" si="2"/>
        <v>0.30432407117818772</v>
      </c>
      <c r="AK29" s="94">
        <v>28</v>
      </c>
      <c r="AL29" s="56" t="s">
        <v>4</v>
      </c>
      <c r="AM29" s="58">
        <f t="shared" ca="1" si="3"/>
        <v>0.95861004399094962</v>
      </c>
      <c r="AN29" s="94">
        <v>28</v>
      </c>
      <c r="AO29" s="56" t="s">
        <v>48</v>
      </c>
      <c r="AP29" s="94">
        <f t="shared" ca="1" si="4"/>
        <v>0.24418265145937013</v>
      </c>
      <c r="AQ29" s="94">
        <v>28</v>
      </c>
      <c r="AR29" s="56" t="s">
        <v>27</v>
      </c>
      <c r="AS29" s="94">
        <f t="shared" ca="1" si="5"/>
        <v>0.89105192775312025</v>
      </c>
      <c r="AT29" s="94">
        <v>28</v>
      </c>
      <c r="AU29" s="56" t="s">
        <v>48</v>
      </c>
      <c r="AV29" s="94">
        <f t="shared" ca="1" si="6"/>
        <v>0.57259066641900747</v>
      </c>
      <c r="AW29" s="94">
        <v>28</v>
      </c>
      <c r="AX29" s="56" t="s">
        <v>48</v>
      </c>
      <c r="AY29" s="94">
        <f t="shared" ca="1" si="7"/>
        <v>0.11310256520776096</v>
      </c>
      <c r="AZ29" s="94">
        <v>28</v>
      </c>
      <c r="BA29" s="56" t="s">
        <v>48</v>
      </c>
      <c r="BB29" s="94">
        <f t="shared" ca="1" si="8"/>
        <v>0.1821271466948956</v>
      </c>
      <c r="BC29" s="94">
        <v>28</v>
      </c>
      <c r="BD29" s="56" t="s">
        <v>48</v>
      </c>
      <c r="BE29" s="94">
        <f t="shared" ca="1" si="9"/>
        <v>0.42418308570546515</v>
      </c>
      <c r="BF29" s="94">
        <v>28</v>
      </c>
      <c r="BG29" s="56" t="s">
        <v>48</v>
      </c>
      <c r="BH29" s="94">
        <f t="shared" ca="1" si="10"/>
        <v>0.61840697092034402</v>
      </c>
      <c r="BI29" s="94">
        <v>28</v>
      </c>
      <c r="BJ29" s="56" t="s">
        <v>1</v>
      </c>
    </row>
    <row r="30" spans="2:62" ht="20.100000000000001" customHeight="1" x14ac:dyDescent="0.35">
      <c r="AD30" s="94"/>
      <c r="AE30" s="94"/>
      <c r="AF30" s="94"/>
      <c r="AG30" s="94">
        <f t="shared" ca="1" si="1"/>
        <v>0.23231978241444717</v>
      </c>
      <c r="AH30" s="94">
        <v>29</v>
      </c>
      <c r="AI30" s="94">
        <v>29</v>
      </c>
      <c r="AJ30" s="94">
        <f t="shared" ca="1" si="2"/>
        <v>0.47224391146992073</v>
      </c>
      <c r="AK30" s="94">
        <v>29</v>
      </c>
      <c r="AL30" s="56" t="s">
        <v>31</v>
      </c>
      <c r="AM30" s="58">
        <f t="shared" ca="1" si="3"/>
        <v>0.16495421591997239</v>
      </c>
      <c r="AN30" s="94">
        <v>29</v>
      </c>
      <c r="AO30" s="56" t="s">
        <v>23</v>
      </c>
      <c r="AP30" s="94">
        <f t="shared" ca="1" si="4"/>
        <v>0.5740413832422312</v>
      </c>
      <c r="AQ30" s="94">
        <v>29</v>
      </c>
      <c r="AR30" s="56" t="s">
        <v>28</v>
      </c>
      <c r="AS30" s="94">
        <f t="shared" ca="1" si="5"/>
        <v>0.90819972150072648</v>
      </c>
      <c r="AT30" s="94">
        <v>29</v>
      </c>
      <c r="AU30" s="56" t="s">
        <v>23</v>
      </c>
      <c r="AV30" s="94">
        <f t="shared" ca="1" si="6"/>
        <v>0.51134316774308963</v>
      </c>
      <c r="AW30" s="94">
        <v>29</v>
      </c>
      <c r="AX30" s="56" t="s">
        <v>26</v>
      </c>
      <c r="AY30" s="94">
        <f t="shared" ca="1" si="7"/>
        <v>0.7925861108886334</v>
      </c>
      <c r="AZ30" s="94">
        <v>29</v>
      </c>
      <c r="BA30" s="56" t="s">
        <v>23</v>
      </c>
      <c r="BB30" s="94">
        <f t="shared" ca="1" si="8"/>
        <v>0.96273433366644567</v>
      </c>
      <c r="BC30" s="94">
        <v>29</v>
      </c>
      <c r="BD30" s="56" t="s">
        <v>25</v>
      </c>
      <c r="BE30" s="94">
        <f t="shared" ca="1" si="9"/>
        <v>0.67815492761083129</v>
      </c>
      <c r="BF30" s="94">
        <v>29</v>
      </c>
      <c r="BG30" s="56" t="s">
        <v>23</v>
      </c>
      <c r="BH30" s="94">
        <f t="shared" ca="1" si="10"/>
        <v>0.56019748961756799</v>
      </c>
      <c r="BI30" s="94">
        <v>29</v>
      </c>
      <c r="BJ30" s="56" t="s">
        <v>79</v>
      </c>
    </row>
    <row r="31" spans="2:62" ht="20.100000000000001" customHeight="1" x14ac:dyDescent="0.35">
      <c r="AD31" s="94"/>
      <c r="AE31" s="94"/>
      <c r="AF31" s="94"/>
      <c r="AG31" s="146" t="s">
        <v>53</v>
      </c>
      <c r="AH31" s="146">
        <v>29</v>
      </c>
      <c r="AI31" s="147"/>
      <c r="AJ31" s="94">
        <f t="shared" ca="1" si="2"/>
        <v>0.92946870816033389</v>
      </c>
      <c r="AK31" s="94">
        <v>30</v>
      </c>
      <c r="AL31" s="56" t="s">
        <v>8</v>
      </c>
      <c r="AM31" s="58">
        <f t="shared" ca="1" si="3"/>
        <v>0.96539904925148179</v>
      </c>
      <c r="AN31" s="94">
        <v>30</v>
      </c>
      <c r="AO31" s="56" t="s">
        <v>49</v>
      </c>
      <c r="AP31" s="94">
        <f t="shared" ca="1" si="4"/>
        <v>0.430857300207525</v>
      </c>
      <c r="AQ31" s="94">
        <v>30</v>
      </c>
      <c r="AR31" s="56" t="s">
        <v>49</v>
      </c>
      <c r="AS31" s="94">
        <f t="shared" ca="1" si="5"/>
        <v>0.49403293377167035</v>
      </c>
      <c r="AT31" s="94">
        <v>30</v>
      </c>
      <c r="AU31" s="56" t="s">
        <v>49</v>
      </c>
      <c r="AV31" s="94">
        <f t="shared" ca="1" si="6"/>
        <v>0.19733254388757582</v>
      </c>
      <c r="AW31" s="94">
        <v>30</v>
      </c>
      <c r="AX31" s="56" t="s">
        <v>27</v>
      </c>
      <c r="AY31" s="94">
        <f t="shared" ca="1" si="7"/>
        <v>0.55457599315509298</v>
      </c>
      <c r="AZ31" s="94">
        <v>30</v>
      </c>
      <c r="BA31" s="56" t="s">
        <v>49</v>
      </c>
      <c r="BB31" s="94">
        <f t="shared" ca="1" si="8"/>
        <v>0.40286752126967129</v>
      </c>
      <c r="BC31" s="94">
        <v>30</v>
      </c>
      <c r="BD31" s="56" t="s">
        <v>49</v>
      </c>
      <c r="BE31" s="94">
        <f t="shared" ca="1" si="9"/>
        <v>0.26552107014598703</v>
      </c>
      <c r="BF31" s="94">
        <v>30</v>
      </c>
      <c r="BG31" s="56" t="s">
        <v>49</v>
      </c>
      <c r="BH31" s="94">
        <f t="shared" ca="1" si="10"/>
        <v>0.77288307134632717</v>
      </c>
      <c r="BI31" s="94">
        <v>30</v>
      </c>
      <c r="BJ31" s="56" t="s">
        <v>24</v>
      </c>
    </row>
    <row r="32" spans="2:62" ht="20.100000000000001" customHeight="1" x14ac:dyDescent="0.35">
      <c r="AD32" s="94"/>
      <c r="AE32" s="94"/>
      <c r="AF32" s="94"/>
      <c r="AG32" s="147"/>
      <c r="AH32" s="147"/>
      <c r="AI32" s="147"/>
      <c r="AJ32" s="94">
        <f t="shared" ca="1" si="2"/>
        <v>0.43727175238825422</v>
      </c>
      <c r="AK32" s="94">
        <v>31</v>
      </c>
      <c r="AL32" s="56" t="s">
        <v>37</v>
      </c>
      <c r="AM32" s="58">
        <f t="shared" ca="1" si="3"/>
        <v>0.90586228419486947</v>
      </c>
      <c r="AN32" s="94">
        <v>31</v>
      </c>
      <c r="AO32" s="56" t="s">
        <v>1</v>
      </c>
      <c r="AP32" s="94">
        <f t="shared" ca="1" si="4"/>
        <v>0.29196914178080602</v>
      </c>
      <c r="AQ32" s="94">
        <v>31</v>
      </c>
      <c r="AR32" s="56" t="s">
        <v>29</v>
      </c>
      <c r="AS32" s="94">
        <f t="shared" ca="1" si="5"/>
        <v>0.12945367199187663</v>
      </c>
      <c r="AT32" s="94">
        <v>31</v>
      </c>
      <c r="AU32" s="56" t="s">
        <v>1</v>
      </c>
      <c r="AV32" s="94">
        <f t="shared" ca="1" si="6"/>
        <v>0.90252459574360289</v>
      </c>
      <c r="AW32" s="94">
        <v>31</v>
      </c>
      <c r="AX32" s="56" t="s">
        <v>37</v>
      </c>
      <c r="AY32" s="94">
        <f t="shared" ca="1" si="7"/>
        <v>5.5622353900515287E-2</v>
      </c>
      <c r="AZ32" s="94">
        <v>31</v>
      </c>
      <c r="BA32" s="56" t="s">
        <v>1</v>
      </c>
      <c r="BB32" s="94">
        <f t="shared" ca="1" si="8"/>
        <v>3.1572015886410676E-2</v>
      </c>
      <c r="BC32" s="94">
        <v>31</v>
      </c>
      <c r="BD32" s="56" t="s">
        <v>26</v>
      </c>
      <c r="BE32" s="94">
        <f t="shared" ca="1" si="9"/>
        <v>0.65541650671615581</v>
      </c>
      <c r="BF32" s="94">
        <v>31</v>
      </c>
      <c r="BG32" s="56" t="s">
        <v>1</v>
      </c>
      <c r="BH32" s="94">
        <f t="shared" ca="1" si="10"/>
        <v>0.27136286130426102</v>
      </c>
      <c r="BI32" s="94">
        <v>31</v>
      </c>
      <c r="BJ32" s="56" t="s">
        <v>25</v>
      </c>
    </row>
    <row r="33" spans="30:62" ht="20.100000000000001" customHeight="1" x14ac:dyDescent="0.35">
      <c r="AD33" s="94"/>
      <c r="AE33" s="94"/>
      <c r="AF33" s="94"/>
      <c r="AG33" s="94"/>
      <c r="AH33" s="94"/>
      <c r="AI33" s="94"/>
      <c r="AJ33" s="146" t="s">
        <v>53</v>
      </c>
      <c r="AK33" s="146">
        <v>31</v>
      </c>
      <c r="AL33" s="147"/>
      <c r="AM33" s="58">
        <f t="shared" ca="1" si="3"/>
        <v>0.91544229746102701</v>
      </c>
      <c r="AN33" s="94">
        <v>32</v>
      </c>
      <c r="AO33" s="56" t="s">
        <v>50</v>
      </c>
      <c r="AP33" s="94">
        <f t="shared" ca="1" si="4"/>
        <v>0.99254552586967348</v>
      </c>
      <c r="AQ33" s="94">
        <v>32</v>
      </c>
      <c r="AR33" s="56" t="s">
        <v>30</v>
      </c>
      <c r="AS33" s="94">
        <f t="shared" ca="1" si="5"/>
        <v>0.61933349523955061</v>
      </c>
      <c r="AT33" s="94">
        <v>32</v>
      </c>
      <c r="AU33" s="56" t="s">
        <v>50</v>
      </c>
      <c r="AV33" s="94">
        <f t="shared" ca="1" si="6"/>
        <v>0.47925082591278478</v>
      </c>
      <c r="AW33" s="94">
        <v>32</v>
      </c>
      <c r="AX33" s="56" t="s">
        <v>28</v>
      </c>
      <c r="AY33" s="94">
        <f t="shared" ca="1" si="7"/>
        <v>0.18899430384408589</v>
      </c>
      <c r="AZ33" s="94">
        <v>32</v>
      </c>
      <c r="BA33" s="56" t="s">
        <v>50</v>
      </c>
      <c r="BB33" s="94">
        <f t="shared" ca="1" si="8"/>
        <v>0.73895487163083096</v>
      </c>
      <c r="BC33" s="94">
        <v>32</v>
      </c>
      <c r="BD33" s="56" t="s">
        <v>27</v>
      </c>
      <c r="BE33" s="94">
        <f t="shared" ca="1" si="9"/>
        <v>0.60397013009607103</v>
      </c>
      <c r="BF33" s="94">
        <v>32</v>
      </c>
      <c r="BG33" s="56" t="s">
        <v>50</v>
      </c>
      <c r="BH33" s="94">
        <f t="shared" ca="1" si="10"/>
        <v>0.53930962237946423</v>
      </c>
      <c r="BI33" s="94">
        <v>32</v>
      </c>
      <c r="BJ33" s="56" t="s">
        <v>50</v>
      </c>
    </row>
    <row r="34" spans="30:62" ht="20.100000000000001" customHeight="1" x14ac:dyDescent="0.35">
      <c r="AD34" s="94"/>
      <c r="AE34" s="94"/>
      <c r="AF34" s="94"/>
      <c r="AG34" s="94"/>
      <c r="AH34" s="94"/>
      <c r="AI34" s="94"/>
      <c r="AJ34" s="146"/>
      <c r="AK34" s="147"/>
      <c r="AL34" s="147"/>
      <c r="AM34" s="58">
        <f t="shared" ca="1" si="3"/>
        <v>0.35720246499938335</v>
      </c>
      <c r="AN34" s="94">
        <v>33</v>
      </c>
      <c r="AO34" s="56" t="s">
        <v>24</v>
      </c>
      <c r="AP34" s="94">
        <f t="shared" ca="1" si="4"/>
        <v>0.38071015581982592</v>
      </c>
      <c r="AQ34" s="94">
        <v>33</v>
      </c>
      <c r="AR34" s="56" t="s">
        <v>4</v>
      </c>
      <c r="AS34" s="94">
        <f t="shared" ca="1" si="5"/>
        <v>0.38529686756295267</v>
      </c>
      <c r="AT34" s="94">
        <v>33</v>
      </c>
      <c r="AU34" s="56" t="s">
        <v>24</v>
      </c>
      <c r="AV34" s="94">
        <f t="shared" ca="1" si="6"/>
        <v>0.72685735991076872</v>
      </c>
      <c r="AW34" s="94">
        <v>33</v>
      </c>
      <c r="AX34" s="56" t="s">
        <v>67</v>
      </c>
      <c r="AY34" s="94">
        <f t="shared" ca="1" si="7"/>
        <v>0.96170236070681914</v>
      </c>
      <c r="AZ34" s="94">
        <v>33</v>
      </c>
      <c r="BA34" s="56" t="s">
        <v>24</v>
      </c>
      <c r="BB34" s="94">
        <f t="shared" ca="1" si="8"/>
        <v>0.84231652047120298</v>
      </c>
      <c r="BC34" s="94">
        <v>33</v>
      </c>
      <c r="BD34" s="56" t="s">
        <v>67</v>
      </c>
      <c r="BE34" s="94">
        <f t="shared" ca="1" si="9"/>
        <v>0.77091625350470672</v>
      </c>
      <c r="BF34" s="94">
        <v>33</v>
      </c>
      <c r="BG34" s="56" t="s">
        <v>24</v>
      </c>
      <c r="BH34" s="94">
        <f t="shared" ca="1" si="10"/>
        <v>0.99986053455186741</v>
      </c>
      <c r="BI34" s="94">
        <v>33</v>
      </c>
      <c r="BJ34" s="56" t="s">
        <v>26</v>
      </c>
    </row>
    <row r="35" spans="30:62" ht="20.100000000000001" customHeight="1" x14ac:dyDescent="0.35">
      <c r="AD35" s="94"/>
      <c r="AE35" s="94"/>
      <c r="AF35" s="94"/>
      <c r="AG35" s="94"/>
      <c r="AH35" s="94"/>
      <c r="AI35" s="94"/>
      <c r="AJ35" s="94"/>
      <c r="AK35" s="94"/>
      <c r="AL35" s="56"/>
      <c r="AM35" s="58">
        <f t="shared" ca="1" si="3"/>
        <v>0.37289915631161086</v>
      </c>
      <c r="AN35" s="94">
        <v>34</v>
      </c>
      <c r="AO35" s="56" t="s">
        <v>51</v>
      </c>
      <c r="AP35" s="94">
        <f t="shared" ca="1" si="4"/>
        <v>0.96011838875758082</v>
      </c>
      <c r="AQ35" s="94">
        <v>34</v>
      </c>
      <c r="AR35" s="56" t="s">
        <v>51</v>
      </c>
      <c r="AS35" s="94">
        <f t="shared" ca="1" si="5"/>
        <v>0.21121554760948313</v>
      </c>
      <c r="AT35" s="94">
        <v>34</v>
      </c>
      <c r="AU35" s="56" t="s">
        <v>51</v>
      </c>
      <c r="AV35" s="94">
        <f t="shared" ca="1" si="6"/>
        <v>0.13748345843392051</v>
      </c>
      <c r="AW35" s="94">
        <v>34</v>
      </c>
      <c r="AX35" s="56" t="s">
        <v>29</v>
      </c>
      <c r="AY35" s="94">
        <f t="shared" ca="1" si="7"/>
        <v>0.23577158745697291</v>
      </c>
      <c r="AZ35" s="94">
        <v>34</v>
      </c>
      <c r="BA35" s="56" t="s">
        <v>51</v>
      </c>
      <c r="BB35" s="94">
        <f t="shared" ca="1" si="8"/>
        <v>0.30710235229938532</v>
      </c>
      <c r="BC35" s="94">
        <v>34</v>
      </c>
      <c r="BD35" s="56" t="s">
        <v>28</v>
      </c>
      <c r="BE35" s="94">
        <f t="shared" ca="1" si="9"/>
        <v>0.83451775201683864</v>
      </c>
      <c r="BF35" s="94">
        <v>34</v>
      </c>
      <c r="BG35" s="56" t="s">
        <v>51</v>
      </c>
      <c r="BH35" s="94">
        <f t="shared" ca="1" si="10"/>
        <v>0.93128499826018485</v>
      </c>
      <c r="BI35" s="94">
        <v>34</v>
      </c>
      <c r="BJ35" s="56" t="s">
        <v>51</v>
      </c>
    </row>
    <row r="36" spans="30:62" ht="20.100000000000001" customHeight="1" x14ac:dyDescent="0.35">
      <c r="AD36" s="94"/>
      <c r="AE36" s="94"/>
      <c r="AF36" s="94"/>
      <c r="AG36" s="94"/>
      <c r="AH36" s="94"/>
      <c r="AI36" s="94"/>
      <c r="AJ36" s="94"/>
      <c r="AK36" s="94"/>
      <c r="AL36" s="56"/>
      <c r="AM36" s="148" t="s">
        <v>53</v>
      </c>
      <c r="AN36" s="146">
        <v>34</v>
      </c>
      <c r="AO36" s="147"/>
      <c r="AP36" s="94">
        <f t="shared" ca="1" si="4"/>
        <v>0.90775258520854174</v>
      </c>
      <c r="AQ36" s="94">
        <v>35</v>
      </c>
      <c r="AR36" s="56" t="s">
        <v>31</v>
      </c>
      <c r="AS36" s="94">
        <f t="shared" ca="1" si="5"/>
        <v>0.9211283900142615</v>
      </c>
      <c r="AT36" s="94">
        <v>35</v>
      </c>
      <c r="AU36" s="56" t="s">
        <v>25</v>
      </c>
      <c r="AV36" s="94">
        <f t="shared" ca="1" si="6"/>
        <v>0.52759601720711691</v>
      </c>
      <c r="AW36" s="94">
        <v>35</v>
      </c>
      <c r="AX36" s="56" t="s">
        <v>30</v>
      </c>
      <c r="AY36" s="94">
        <f t="shared" ca="1" si="7"/>
        <v>0.32064534912843135</v>
      </c>
      <c r="AZ36" s="94">
        <v>35</v>
      </c>
      <c r="BA36" s="56" t="s">
        <v>25</v>
      </c>
      <c r="BB36" s="94">
        <f t="shared" ca="1" si="8"/>
        <v>0.69363694152054867</v>
      </c>
      <c r="BC36" s="94">
        <v>35</v>
      </c>
      <c r="BD36" s="56" t="s">
        <v>57</v>
      </c>
      <c r="BE36" s="94">
        <f t="shared" ca="1" si="9"/>
        <v>0.41187076133963718</v>
      </c>
      <c r="BF36" s="94">
        <v>35</v>
      </c>
      <c r="BG36" s="56" t="s">
        <v>25</v>
      </c>
      <c r="BH36" s="94">
        <f t="shared" ca="1" si="10"/>
        <v>0.17451908361668778</v>
      </c>
      <c r="BI36" s="94">
        <v>35</v>
      </c>
      <c r="BJ36" s="56" t="s">
        <v>27</v>
      </c>
    </row>
    <row r="37" spans="30:62" ht="20.100000000000001" customHeight="1" x14ac:dyDescent="0.35">
      <c r="AD37" s="94"/>
      <c r="AE37" s="94"/>
      <c r="AF37" s="94"/>
      <c r="AG37" s="94"/>
      <c r="AH37" s="94"/>
      <c r="AI37" s="94"/>
      <c r="AJ37" s="94"/>
      <c r="AK37" s="94"/>
      <c r="AL37" s="56"/>
      <c r="AM37" s="148"/>
      <c r="AN37" s="147"/>
      <c r="AO37" s="147"/>
      <c r="AP37" s="94">
        <f t="shared" ca="1" si="4"/>
        <v>0.75402087259123407</v>
      </c>
      <c r="AQ37" s="94">
        <v>36</v>
      </c>
      <c r="AR37" s="56" t="s">
        <v>8</v>
      </c>
      <c r="AS37" s="94">
        <f t="shared" ca="1" si="5"/>
        <v>0.10187589343699677</v>
      </c>
      <c r="AT37" s="94">
        <v>36</v>
      </c>
      <c r="AU37" s="56" t="s">
        <v>63</v>
      </c>
      <c r="AV37" s="94">
        <f t="shared" ca="1" si="6"/>
        <v>0.36748633772319039</v>
      </c>
      <c r="AW37" s="94">
        <v>36</v>
      </c>
      <c r="AX37" s="56" t="s">
        <v>63</v>
      </c>
      <c r="AY37" s="94">
        <f t="shared" ca="1" si="7"/>
        <v>0.76628091568045964</v>
      </c>
      <c r="AZ37" s="94">
        <v>36</v>
      </c>
      <c r="BA37" s="56" t="s">
        <v>63</v>
      </c>
      <c r="BB37" s="94">
        <f t="shared" ca="1" si="8"/>
        <v>0.11825106844932165</v>
      </c>
      <c r="BC37" s="94">
        <v>36</v>
      </c>
      <c r="BD37" s="56" t="s">
        <v>29</v>
      </c>
      <c r="BE37" s="94">
        <f t="shared" ca="1" si="9"/>
        <v>0.59751963689976328</v>
      </c>
      <c r="BF37" s="94">
        <v>36</v>
      </c>
      <c r="BG37" s="56" t="s">
        <v>63</v>
      </c>
      <c r="BH37" s="94">
        <f t="shared" ca="1" si="10"/>
        <v>0.60012504990805515</v>
      </c>
      <c r="BI37" s="94">
        <v>36</v>
      </c>
      <c r="BJ37" s="56" t="s">
        <v>63</v>
      </c>
    </row>
    <row r="38" spans="30:62" ht="20.100000000000001" customHeight="1" x14ac:dyDescent="0.35">
      <c r="AD38" s="94"/>
      <c r="AE38" s="94"/>
      <c r="AF38" s="94"/>
      <c r="AG38" s="94"/>
      <c r="AH38" s="94"/>
      <c r="AI38" s="94"/>
      <c r="AJ38" s="94"/>
      <c r="AK38" s="94"/>
      <c r="AL38" s="56"/>
      <c r="AM38" s="93"/>
      <c r="AN38" s="94"/>
      <c r="AO38" s="56"/>
      <c r="AP38" s="94">
        <f t="shared" ca="1" si="4"/>
        <v>0.18787403585789864</v>
      </c>
      <c r="AQ38" s="94">
        <v>37</v>
      </c>
      <c r="AR38" s="56" t="s">
        <v>62</v>
      </c>
      <c r="AS38" s="94">
        <f t="shared" ca="1" si="5"/>
        <v>0.99473536092746462</v>
      </c>
      <c r="AT38" s="94">
        <v>37</v>
      </c>
      <c r="AU38" s="56" t="s">
        <v>26</v>
      </c>
      <c r="AV38" s="94">
        <f t="shared" ca="1" si="6"/>
        <v>0.75203883922854653</v>
      </c>
      <c r="AW38" s="94">
        <v>37</v>
      </c>
      <c r="AX38" s="56" t="s">
        <v>4</v>
      </c>
      <c r="AY38" s="94">
        <f t="shared" ca="1" si="7"/>
        <v>0.60431231469023572</v>
      </c>
      <c r="AZ38" s="94">
        <v>37</v>
      </c>
      <c r="BA38" s="56" t="s">
        <v>26</v>
      </c>
      <c r="BB38" s="94">
        <f t="shared" ca="1" si="8"/>
        <v>0.91566605247765886</v>
      </c>
      <c r="BC38" s="94">
        <v>37</v>
      </c>
      <c r="BD38" s="56" t="s">
        <v>30</v>
      </c>
      <c r="BE38" s="94">
        <f t="shared" ca="1" si="9"/>
        <v>0.53343564444632829</v>
      </c>
      <c r="BF38" s="94">
        <v>37</v>
      </c>
      <c r="BG38" s="56" t="s">
        <v>26</v>
      </c>
      <c r="BH38" s="94">
        <f t="shared" ca="1" si="10"/>
        <v>0.58314326708733621</v>
      </c>
      <c r="BI38" s="94">
        <v>37</v>
      </c>
      <c r="BJ38" s="56" t="s">
        <v>28</v>
      </c>
    </row>
    <row r="39" spans="30:62" ht="20.100000000000001" customHeight="1" x14ac:dyDescent="0.35">
      <c r="AD39" s="94"/>
      <c r="AE39" s="94"/>
      <c r="AF39" s="94"/>
      <c r="AG39" s="94"/>
      <c r="AH39" s="94"/>
      <c r="AI39" s="94"/>
      <c r="AJ39" s="94"/>
      <c r="AK39" s="94"/>
      <c r="AL39" s="56"/>
      <c r="AM39" s="93"/>
      <c r="AN39" s="94"/>
      <c r="AO39" s="56"/>
      <c r="AP39" s="146" t="s">
        <v>53</v>
      </c>
      <c r="AQ39" s="146">
        <v>37</v>
      </c>
      <c r="AR39" s="147"/>
      <c r="AS39" s="94">
        <f t="shared" ca="1" si="5"/>
        <v>0.66636408439833394</v>
      </c>
      <c r="AT39" s="94">
        <v>38</v>
      </c>
      <c r="AU39" s="56" t="s">
        <v>64</v>
      </c>
      <c r="AV39" s="94">
        <f t="shared" ca="1" si="6"/>
        <v>0.5491840806619781</v>
      </c>
      <c r="AW39" s="94">
        <v>38</v>
      </c>
      <c r="AX39" s="56" t="s">
        <v>31</v>
      </c>
      <c r="AY39" s="94">
        <f t="shared" ca="1" si="7"/>
        <v>0.64174261234720376</v>
      </c>
      <c r="AZ39" s="94">
        <v>38</v>
      </c>
      <c r="BA39" s="56" t="s">
        <v>64</v>
      </c>
      <c r="BB39" s="94">
        <f t="shared" ca="1" si="8"/>
        <v>0.12729768203424552</v>
      </c>
      <c r="BC39" s="94">
        <v>38</v>
      </c>
      <c r="BD39" s="56" t="s">
        <v>64</v>
      </c>
      <c r="BE39" s="94">
        <f t="shared" ca="1" si="9"/>
        <v>0.10777776045952325</v>
      </c>
      <c r="BF39" s="94">
        <v>38</v>
      </c>
      <c r="BG39" s="56" t="s">
        <v>64</v>
      </c>
      <c r="BH39" s="94">
        <f t="shared" ca="1" si="10"/>
        <v>0.72129033992661118</v>
      </c>
      <c r="BI39" s="94">
        <v>38</v>
      </c>
      <c r="BJ39" s="56" t="s">
        <v>64</v>
      </c>
    </row>
    <row r="40" spans="30:62" ht="20.100000000000001" customHeight="1" x14ac:dyDescent="0.35">
      <c r="AD40" s="94"/>
      <c r="AE40" s="94"/>
      <c r="AF40" s="94"/>
      <c r="AG40" s="94"/>
      <c r="AH40" s="94"/>
      <c r="AI40" s="94"/>
      <c r="AJ40" s="94"/>
      <c r="AK40" s="94"/>
      <c r="AL40" s="56"/>
      <c r="AM40" s="93"/>
      <c r="AN40" s="94"/>
      <c r="AO40" s="56"/>
      <c r="AP40" s="146"/>
      <c r="AQ40" s="147"/>
      <c r="AR40" s="147"/>
      <c r="AS40" s="146" t="s">
        <v>53</v>
      </c>
      <c r="AT40" s="146">
        <v>38</v>
      </c>
      <c r="AU40" s="147"/>
      <c r="AV40" s="94">
        <f t="shared" ca="1" si="6"/>
        <v>0.32989736082634857</v>
      </c>
      <c r="AW40" s="94">
        <v>39</v>
      </c>
      <c r="AX40" s="56" t="s">
        <v>68</v>
      </c>
      <c r="AY40" s="94">
        <f t="shared" ca="1" si="7"/>
        <v>0.65951662957070956</v>
      </c>
      <c r="AZ40" s="94">
        <v>39</v>
      </c>
      <c r="BA40" s="56" t="s">
        <v>27</v>
      </c>
      <c r="BB40" s="94">
        <f t="shared" ca="1" si="8"/>
        <v>0.25331692268184247</v>
      </c>
      <c r="BC40" s="94">
        <v>39</v>
      </c>
      <c r="BD40" s="56" t="s">
        <v>4</v>
      </c>
      <c r="BE40" s="94">
        <f t="shared" ca="1" si="9"/>
        <v>0.53103255775762692</v>
      </c>
      <c r="BF40" s="94">
        <v>39</v>
      </c>
      <c r="BG40" s="56" t="s">
        <v>27</v>
      </c>
      <c r="BH40" s="94">
        <f t="shared" ca="1" si="10"/>
        <v>0.18712369617923741</v>
      </c>
      <c r="BI40" s="94">
        <v>39</v>
      </c>
      <c r="BJ40" s="56" t="s">
        <v>29</v>
      </c>
    </row>
    <row r="41" spans="30:62" ht="20.100000000000001" customHeight="1" x14ac:dyDescent="0.35">
      <c r="AD41" s="94"/>
      <c r="AE41" s="94"/>
      <c r="AF41" s="94"/>
      <c r="AG41" s="94"/>
      <c r="AH41" s="94"/>
      <c r="AI41" s="94"/>
      <c r="AJ41" s="94"/>
      <c r="AK41" s="94"/>
      <c r="AL41" s="56"/>
      <c r="AM41" s="93"/>
      <c r="AN41" s="94"/>
      <c r="AO41" s="56"/>
      <c r="AP41" s="94"/>
      <c r="AQ41" s="94"/>
      <c r="AR41" s="56"/>
      <c r="AS41" s="146"/>
      <c r="AT41" s="147"/>
      <c r="AU41" s="147"/>
      <c r="AV41" s="94">
        <f t="shared" ca="1" si="6"/>
        <v>0.63438574857196739</v>
      </c>
      <c r="AW41" s="94">
        <v>40</v>
      </c>
      <c r="AX41" s="56" t="s">
        <v>8</v>
      </c>
      <c r="AY41" s="94">
        <f t="shared" ca="1" si="7"/>
        <v>7.0737894553820624E-2</v>
      </c>
      <c r="AZ41" s="94">
        <v>40</v>
      </c>
      <c r="BA41" s="56" t="s">
        <v>71</v>
      </c>
      <c r="BB41" s="94">
        <f t="shared" ca="1" si="8"/>
        <v>0.87003564540800093</v>
      </c>
      <c r="BC41" s="94">
        <v>40</v>
      </c>
      <c r="BD41" s="56" t="s">
        <v>71</v>
      </c>
      <c r="BE41" s="94">
        <f t="shared" ca="1" si="9"/>
        <v>0.5473831719629092</v>
      </c>
      <c r="BF41" s="94">
        <v>40</v>
      </c>
      <c r="BG41" s="56" t="s">
        <v>71</v>
      </c>
      <c r="BH41" s="94">
        <f t="shared" ca="1" si="10"/>
        <v>0.97569865375274401</v>
      </c>
      <c r="BI41" s="94">
        <v>40</v>
      </c>
      <c r="BJ41" s="56" t="s">
        <v>30</v>
      </c>
    </row>
    <row r="42" spans="30:62" ht="20.100000000000001" customHeight="1" x14ac:dyDescent="0.35">
      <c r="AD42" s="94"/>
      <c r="AE42" s="94"/>
      <c r="AF42" s="94"/>
      <c r="AG42" s="94"/>
      <c r="AH42" s="94"/>
      <c r="AI42" s="94"/>
      <c r="AJ42" s="94"/>
      <c r="AK42" s="94"/>
      <c r="AL42" s="56"/>
      <c r="AM42" s="93"/>
      <c r="AN42" s="94"/>
      <c r="AO42" s="56"/>
      <c r="AP42" s="94"/>
      <c r="AQ42" s="94"/>
      <c r="AR42" s="56"/>
      <c r="AS42" s="94"/>
      <c r="AT42" s="94"/>
      <c r="AU42" s="56"/>
      <c r="AV42" s="94">
        <f t="shared" ca="1" si="6"/>
        <v>1.1917218242077698E-2</v>
      </c>
      <c r="AW42" s="94">
        <v>41</v>
      </c>
      <c r="AX42" s="56" t="s">
        <v>69</v>
      </c>
      <c r="AY42" s="94">
        <f t="shared" ca="1" si="7"/>
        <v>0.514369250545195</v>
      </c>
      <c r="AZ42" s="94">
        <v>41</v>
      </c>
      <c r="BA42" s="56" t="s">
        <v>28</v>
      </c>
      <c r="BB42" s="94">
        <f t="shared" ca="1" si="8"/>
        <v>0.16838739996800534</v>
      </c>
      <c r="BC42" s="94">
        <v>41</v>
      </c>
      <c r="BD42" s="56" t="s">
        <v>31</v>
      </c>
      <c r="BE42" s="94">
        <f t="shared" ca="1" si="9"/>
        <v>0.37332481416834429</v>
      </c>
      <c r="BF42" s="94">
        <v>41</v>
      </c>
      <c r="BG42" s="56" t="s">
        <v>28</v>
      </c>
      <c r="BH42" s="94">
        <f t="shared" ca="1" si="10"/>
        <v>0.41797029198382252</v>
      </c>
      <c r="BI42" s="94">
        <v>41</v>
      </c>
      <c r="BJ42" s="56" t="s">
        <v>69</v>
      </c>
    </row>
    <row r="43" spans="30:62" ht="20.100000000000001" customHeight="1" x14ac:dyDescent="0.35">
      <c r="AD43" s="94"/>
      <c r="AE43" s="94"/>
      <c r="AF43" s="94"/>
      <c r="AG43" s="94"/>
      <c r="AH43" s="94"/>
      <c r="AI43" s="94"/>
      <c r="AJ43" s="94"/>
      <c r="AK43" s="94"/>
      <c r="AL43" s="56"/>
      <c r="AM43" s="93"/>
      <c r="AN43" s="94"/>
      <c r="AO43" s="56"/>
      <c r="AP43" s="94"/>
      <c r="AQ43" s="94"/>
      <c r="AR43" s="56"/>
      <c r="AS43" s="94"/>
      <c r="AT43" s="94"/>
      <c r="AU43" s="56"/>
      <c r="AV43" s="146" t="s">
        <v>53</v>
      </c>
      <c r="AW43" s="146">
        <v>41</v>
      </c>
      <c r="AX43" s="147"/>
      <c r="AY43" s="94">
        <f t="shared" ca="1" si="7"/>
        <v>0.46447880617914394</v>
      </c>
      <c r="AZ43" s="94">
        <v>42</v>
      </c>
      <c r="BA43" s="56" t="s">
        <v>55</v>
      </c>
      <c r="BB43" s="94">
        <f t="shared" ca="1" si="8"/>
        <v>0.70522588708389966</v>
      </c>
      <c r="BC43" s="94">
        <v>42</v>
      </c>
      <c r="BD43" s="56" t="s">
        <v>8</v>
      </c>
      <c r="BE43" s="94">
        <f t="shared" ca="1" si="9"/>
        <v>0.82877262945292085</v>
      </c>
      <c r="BF43" s="94">
        <v>42</v>
      </c>
      <c r="BG43" s="56" t="s">
        <v>55</v>
      </c>
      <c r="BH43" s="94">
        <f t="shared" ca="1" si="10"/>
        <v>0.12172608864345558</v>
      </c>
      <c r="BI43" s="94">
        <v>42</v>
      </c>
      <c r="BJ43" s="56" t="s">
        <v>4</v>
      </c>
    </row>
    <row r="44" spans="30:62" ht="20.100000000000001" customHeight="1" x14ac:dyDescent="0.35">
      <c r="AD44" s="94"/>
      <c r="AE44" s="94"/>
      <c r="AF44" s="94"/>
      <c r="AG44" s="94"/>
      <c r="AH44" s="94"/>
      <c r="AI44" s="94"/>
      <c r="AJ44" s="94"/>
      <c r="AK44" s="94"/>
      <c r="AL44" s="56"/>
      <c r="AM44" s="93"/>
      <c r="AN44" s="94"/>
      <c r="AO44" s="56"/>
      <c r="AP44" s="94"/>
      <c r="AQ44" s="94"/>
      <c r="AR44" s="56"/>
      <c r="AS44" s="94"/>
      <c r="AT44" s="94"/>
      <c r="AU44" s="56"/>
      <c r="AV44" s="146"/>
      <c r="AW44" s="147"/>
      <c r="AX44" s="147"/>
      <c r="AY44" s="146" t="s">
        <v>53</v>
      </c>
      <c r="AZ44" s="146">
        <v>42</v>
      </c>
      <c r="BA44" s="147"/>
      <c r="BB44" s="94">
        <f t="shared" ca="1" si="8"/>
        <v>0.99415227344769841</v>
      </c>
      <c r="BC44" s="94">
        <v>43</v>
      </c>
      <c r="BD44" s="56" t="s">
        <v>76</v>
      </c>
      <c r="BE44" s="94">
        <f t="shared" ca="1" si="9"/>
        <v>0.68215664100973894</v>
      </c>
      <c r="BF44" s="94">
        <v>43</v>
      </c>
      <c r="BG44" s="56" t="s">
        <v>29</v>
      </c>
      <c r="BH44" s="94">
        <f t="shared" ca="1" si="10"/>
        <v>0.40305073782998779</v>
      </c>
      <c r="BI44" s="94">
        <v>43</v>
      </c>
      <c r="BJ44" s="56" t="s">
        <v>76</v>
      </c>
    </row>
    <row r="45" spans="30:62" ht="20.100000000000001" customHeight="1" x14ac:dyDescent="0.35">
      <c r="AD45" s="94"/>
      <c r="AE45" s="94"/>
      <c r="AF45" s="94"/>
      <c r="AG45" s="94"/>
      <c r="AH45" s="94"/>
      <c r="AI45" s="94"/>
      <c r="AJ45" s="94"/>
      <c r="AK45" s="94"/>
      <c r="AL45" s="56"/>
      <c r="AM45" s="93"/>
      <c r="AN45" s="94"/>
      <c r="AO45" s="56"/>
      <c r="AP45" s="94"/>
      <c r="AQ45" s="94"/>
      <c r="AR45" s="56"/>
      <c r="AS45" s="94"/>
      <c r="AT45" s="94"/>
      <c r="AU45" s="56"/>
      <c r="AV45" s="94"/>
      <c r="AW45" s="94"/>
      <c r="AX45" s="56"/>
      <c r="AY45" s="146"/>
      <c r="AZ45" s="147"/>
      <c r="BA45" s="147"/>
      <c r="BB45" s="146" t="s">
        <v>53</v>
      </c>
      <c r="BC45" s="146">
        <v>43</v>
      </c>
      <c r="BD45" s="147"/>
      <c r="BE45" s="94">
        <f t="shared" ca="1" si="9"/>
        <v>0.66679585612961156</v>
      </c>
      <c r="BF45" s="94">
        <v>44</v>
      </c>
      <c r="BG45" s="56" t="s">
        <v>56</v>
      </c>
      <c r="BH45" s="94">
        <f t="shared" ca="1" si="10"/>
        <v>0.61391095437759979</v>
      </c>
      <c r="BI45" s="94">
        <v>44</v>
      </c>
      <c r="BJ45" s="56" t="s">
        <v>31</v>
      </c>
    </row>
    <row r="46" spans="30:62" ht="20.100000000000001" customHeight="1" x14ac:dyDescent="0.35">
      <c r="AD46" s="94"/>
      <c r="AE46" s="94"/>
      <c r="AF46" s="94"/>
      <c r="AG46" s="94"/>
      <c r="AH46" s="94"/>
      <c r="AI46" s="94"/>
      <c r="AJ46" s="94"/>
      <c r="AK46" s="94"/>
      <c r="AL46" s="56"/>
      <c r="AM46" s="93"/>
      <c r="AN46" s="94"/>
      <c r="AO46" s="56"/>
      <c r="AP46" s="94"/>
      <c r="AQ46" s="94"/>
      <c r="AR46" s="56"/>
      <c r="AS46" s="94"/>
      <c r="AT46" s="94"/>
      <c r="AU46" s="56"/>
      <c r="AV46" s="94"/>
      <c r="AW46" s="94"/>
      <c r="AX46" s="56"/>
      <c r="AY46" s="94"/>
      <c r="AZ46" s="94"/>
      <c r="BA46" s="56"/>
      <c r="BB46" s="146"/>
      <c r="BC46" s="147"/>
      <c r="BD46" s="147"/>
      <c r="BE46" s="94">
        <f t="shared" ca="1" si="9"/>
        <v>0.50668089556687856</v>
      </c>
      <c r="BF46" s="94">
        <v>45</v>
      </c>
      <c r="BG46" s="56" t="s">
        <v>30</v>
      </c>
      <c r="BH46" s="94">
        <f t="shared" ca="1" si="10"/>
        <v>0.31154088116315304</v>
      </c>
      <c r="BI46" s="94">
        <v>45</v>
      </c>
      <c r="BJ46" s="56" t="s">
        <v>80</v>
      </c>
    </row>
    <row r="47" spans="30:62" ht="20.100000000000001" customHeight="1" x14ac:dyDescent="0.35">
      <c r="AD47" s="94"/>
      <c r="AE47" s="94"/>
      <c r="AF47" s="94"/>
      <c r="AG47" s="94"/>
      <c r="AH47" s="94"/>
      <c r="AI47" s="94"/>
      <c r="AJ47" s="94"/>
      <c r="AK47" s="94"/>
      <c r="AL47" s="56"/>
      <c r="AM47" s="93"/>
      <c r="AN47" s="94"/>
      <c r="AO47" s="56"/>
      <c r="AP47" s="94"/>
      <c r="AQ47" s="94"/>
      <c r="AR47" s="56"/>
      <c r="AS47" s="94"/>
      <c r="AT47" s="94"/>
      <c r="AU47" s="56"/>
      <c r="AV47" s="94"/>
      <c r="AW47" s="94"/>
      <c r="AX47" s="56"/>
      <c r="AY47" s="94"/>
      <c r="AZ47" s="94"/>
      <c r="BA47" s="56"/>
      <c r="BB47" s="94"/>
      <c r="BC47" s="94"/>
      <c r="BD47" s="56"/>
      <c r="BE47" s="94">
        <f t="shared" ca="1" si="9"/>
        <v>0.15535696448140379</v>
      </c>
      <c r="BF47" s="94">
        <v>46</v>
      </c>
      <c r="BG47" s="56" t="s">
        <v>78</v>
      </c>
      <c r="BH47" s="94">
        <f t="shared" ca="1" si="10"/>
        <v>0.30310982486916138</v>
      </c>
      <c r="BI47" s="94">
        <v>46</v>
      </c>
      <c r="BJ47" s="56" t="s">
        <v>8</v>
      </c>
    </row>
    <row r="48" spans="30:62" ht="20.100000000000001" customHeight="1" x14ac:dyDescent="0.35">
      <c r="AD48" s="94"/>
      <c r="AE48" s="94"/>
      <c r="AF48" s="94"/>
      <c r="AG48" s="94"/>
      <c r="AH48" s="94"/>
      <c r="AI48" s="94"/>
      <c r="AJ48" s="94"/>
      <c r="AK48" s="94"/>
      <c r="AL48" s="56"/>
      <c r="AM48" s="93"/>
      <c r="AN48" s="94"/>
      <c r="AO48" s="56"/>
      <c r="AP48" s="94"/>
      <c r="AQ48" s="94"/>
      <c r="AR48" s="56"/>
      <c r="AS48" s="94"/>
      <c r="AT48" s="94"/>
      <c r="AU48" s="56"/>
      <c r="AV48" s="94"/>
      <c r="AW48" s="94"/>
      <c r="AX48" s="56"/>
      <c r="AY48" s="94"/>
      <c r="AZ48" s="94"/>
      <c r="BA48" s="56"/>
      <c r="BB48" s="94"/>
      <c r="BC48" s="94"/>
      <c r="BD48" s="56"/>
      <c r="BE48" s="146" t="s">
        <v>53</v>
      </c>
      <c r="BF48" s="146">
        <v>46</v>
      </c>
      <c r="BG48" s="147"/>
      <c r="BH48" s="94">
        <f t="shared" ca="1" si="10"/>
        <v>1.8925079284733859E-2</v>
      </c>
      <c r="BI48" s="94">
        <v>47</v>
      </c>
      <c r="BJ48" s="56" t="s">
        <v>58</v>
      </c>
    </row>
    <row r="49" spans="30:62" ht="20.100000000000001" customHeight="1" x14ac:dyDescent="0.35">
      <c r="AD49" s="94"/>
      <c r="AE49" s="94"/>
      <c r="AF49" s="94"/>
      <c r="AG49" s="94"/>
      <c r="AH49" s="94"/>
      <c r="AI49" s="94"/>
      <c r="AJ49" s="94"/>
      <c r="AK49" s="94"/>
      <c r="AL49" s="56"/>
      <c r="AM49" s="93"/>
      <c r="AN49" s="94"/>
      <c r="AO49" s="56"/>
      <c r="AP49" s="94"/>
      <c r="AQ49" s="94"/>
      <c r="AR49" s="56"/>
      <c r="AS49" s="94"/>
      <c r="AT49" s="94"/>
      <c r="AU49" s="56"/>
      <c r="AV49" s="94"/>
      <c r="AW49" s="94"/>
      <c r="AX49" s="56"/>
      <c r="AY49" s="94"/>
      <c r="AZ49" s="94"/>
      <c r="BA49" s="56"/>
      <c r="BB49" s="94"/>
      <c r="BC49" s="94"/>
      <c r="BD49" s="56"/>
      <c r="BE49" s="146"/>
      <c r="BF49" s="147"/>
      <c r="BG49" s="147"/>
      <c r="BH49" s="146" t="s">
        <v>53</v>
      </c>
      <c r="BI49" s="146">
        <v>47</v>
      </c>
      <c r="BJ49" s="147"/>
    </row>
    <row r="50" spans="30:62" ht="20.100000000000001" customHeight="1" x14ac:dyDescent="0.35">
      <c r="AD50" s="94"/>
      <c r="AE50" s="94"/>
      <c r="AF50" s="94"/>
      <c r="AG50" s="94"/>
      <c r="AH50" s="94"/>
      <c r="AI50" s="94"/>
      <c r="AJ50" s="94"/>
      <c r="AK50" s="94"/>
      <c r="AL50" s="56"/>
      <c r="AM50" s="93"/>
      <c r="AN50" s="94"/>
      <c r="AO50" s="56"/>
      <c r="AP50" s="94"/>
      <c r="AQ50" s="94"/>
      <c r="AR50" s="56"/>
      <c r="AS50" s="94"/>
      <c r="AT50" s="94"/>
      <c r="AU50" s="56"/>
      <c r="AV50" s="94"/>
      <c r="AW50" s="94"/>
      <c r="AX50" s="56"/>
      <c r="AY50" s="94"/>
      <c r="AZ50" s="94"/>
      <c r="BA50" s="56"/>
      <c r="BB50" s="94"/>
      <c r="BC50" s="94"/>
      <c r="BD50" s="56"/>
      <c r="BE50" s="94"/>
      <c r="BF50" s="94"/>
      <c r="BG50" s="56"/>
      <c r="BH50" s="146"/>
      <c r="BI50" s="147"/>
      <c r="BJ50" s="147"/>
    </row>
    <row r="51" spans="30:62" ht="20.100000000000001" customHeight="1" x14ac:dyDescent="0.35"/>
    <row r="99" spans="1:41" ht="20.100000000000001" customHeight="1" x14ac:dyDescent="0.35">
      <c r="A99" s="142" t="s">
        <v>70</v>
      </c>
      <c r="B99" s="143"/>
      <c r="C99" s="143"/>
      <c r="D99" s="143"/>
      <c r="E99" s="143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94"/>
      <c r="AE99" s="94"/>
      <c r="AF99" s="94"/>
      <c r="AG99" s="94"/>
      <c r="AH99" s="94"/>
    </row>
    <row r="100" spans="1:41" ht="20.100000000000001" customHeight="1" x14ac:dyDescent="0.35">
      <c r="A100" s="95">
        <f ca="1">MATCH(SMALL(A101:A125,COLUMN()),A101:A125,0)</f>
        <v>16</v>
      </c>
      <c r="B100" s="144" t="s">
        <v>83</v>
      </c>
      <c r="C100" s="144"/>
      <c r="D100" s="144"/>
      <c r="E100" s="145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94"/>
      <c r="AE100" s="94"/>
      <c r="AF100" s="94"/>
      <c r="AG100" s="94"/>
      <c r="AH100" s="94"/>
    </row>
    <row r="101" spans="1:41" ht="20.100000000000001" customHeight="1" x14ac:dyDescent="0.3">
      <c r="A101" s="95">
        <f ca="1">RAND()</f>
        <v>0.92614643477198144</v>
      </c>
      <c r="B101" s="95">
        <v>1</v>
      </c>
      <c r="C101" s="63" t="s">
        <v>10</v>
      </c>
      <c r="D101" s="95"/>
      <c r="E101" s="63"/>
      <c r="F101" s="62"/>
      <c r="G101" s="144" t="s">
        <v>85</v>
      </c>
      <c r="H101" s="144"/>
      <c r="I101" s="144"/>
      <c r="J101" s="145"/>
      <c r="K101" s="142">
        <f ca="1">MATCH(SMALL(AD2:AD27,COLUMN()),AD2:AD27,0)</f>
        <v>9</v>
      </c>
      <c r="L101" s="143"/>
      <c r="M101" s="143"/>
      <c r="N101" s="142">
        <f ca="1">MATCH(SMALL(AD2:AD28,COLUMN()),AD2:AD28,0)</f>
        <v>5</v>
      </c>
      <c r="O101" s="143"/>
      <c r="P101" s="143"/>
      <c r="Q101" s="142">
        <f ca="1">MATCH(SMALL(AG2:AG30,COLUMN()),AG2:AG30,0)</f>
        <v>4</v>
      </c>
      <c r="R101" s="143"/>
      <c r="S101" s="143"/>
      <c r="T101" s="142">
        <f ca="1">MATCH(SMALL(AJ2:AJ32,COLUMN()),AJ2:AJ32,0)</f>
        <v>23</v>
      </c>
      <c r="U101" s="143"/>
      <c r="V101" s="143"/>
      <c r="W101" s="142">
        <f ca="1">MATCH(SMALL(AM2:AM35,COLUMN()),AM2:AM35,0)</f>
        <v>1</v>
      </c>
      <c r="X101" s="143"/>
      <c r="Y101" s="143"/>
      <c r="Z101" s="142">
        <f ca="1">MATCH(SMALL(AP2:AP38,COLUMN()),AP2:AP378,0)</f>
        <v>4</v>
      </c>
      <c r="AA101" s="143"/>
      <c r="AB101" s="143"/>
      <c r="AC101" s="95">
        <f ca="1">MATCH(SMALL(AS2:AS39,COLUMN()),AS2:AS39,0)</f>
        <v>28</v>
      </c>
      <c r="AD101" s="95">
        <f ca="1">MATCH(SMALL(AV2:AV42,COLUMN()),AV2:AV42,0)</f>
        <v>33</v>
      </c>
      <c r="AE101" s="95">
        <f ca="1">MATCH(SMALL(AY2:AY43,COLUMN()),AY2:AY43,0)</f>
        <v>16</v>
      </c>
      <c r="AF101" s="95">
        <f ca="1">MATCH(SMALL(BB2:BB44,COLUMN()),BB2:BB44,0)</f>
        <v>42</v>
      </c>
      <c r="AG101" s="95">
        <f ca="1">MATCH(SMALL(BE2:BE47,COLUMN()),BE2:BE47,0)</f>
        <v>44</v>
      </c>
      <c r="AH101" s="95">
        <f ca="1">MATCH(SMALL(BH2:BH48,COLUMN()),BH2:BH48,0)</f>
        <v>15</v>
      </c>
      <c r="AL101" s="90"/>
      <c r="AO101" s="90"/>
    </row>
    <row r="102" spans="1:41" ht="20.100000000000001" customHeight="1" x14ac:dyDescent="0.35">
      <c r="A102" s="95">
        <f ca="1">RAND()</f>
        <v>0.5243474077565442</v>
      </c>
      <c r="B102" s="95">
        <v>2</v>
      </c>
      <c r="C102" s="63" t="s">
        <v>11</v>
      </c>
      <c r="D102" s="95"/>
      <c r="E102" s="63"/>
      <c r="F102" s="62"/>
      <c r="G102" s="62"/>
      <c r="H102" s="62"/>
      <c r="I102" s="62"/>
      <c r="J102" s="66"/>
      <c r="K102" s="142">
        <v>25</v>
      </c>
      <c r="L102" s="143"/>
      <c r="M102" s="143"/>
      <c r="N102" s="142">
        <v>26</v>
      </c>
      <c r="O102" s="143"/>
      <c r="P102" s="143"/>
      <c r="Q102" s="142">
        <v>29</v>
      </c>
      <c r="R102" s="143"/>
      <c r="S102" s="143"/>
      <c r="T102" s="142">
        <v>31</v>
      </c>
      <c r="U102" s="143"/>
      <c r="V102" s="143"/>
      <c r="W102" s="142">
        <v>34</v>
      </c>
      <c r="X102" s="143"/>
      <c r="Y102" s="143"/>
      <c r="Z102" s="142">
        <v>37</v>
      </c>
      <c r="AA102" s="143"/>
      <c r="AB102" s="143"/>
      <c r="AC102" s="95">
        <v>38</v>
      </c>
      <c r="AD102" s="95">
        <v>41</v>
      </c>
      <c r="AE102" s="95">
        <v>42</v>
      </c>
      <c r="AF102" s="95">
        <v>43</v>
      </c>
      <c r="AG102" s="95">
        <v>46</v>
      </c>
      <c r="AH102" s="95">
        <v>47</v>
      </c>
    </row>
    <row r="103" spans="1:41" ht="20.100000000000001" customHeight="1" x14ac:dyDescent="0.35">
      <c r="A103" s="95">
        <f t="shared" ref="A103:A120" ca="1" si="11">RAND()</f>
        <v>0.32817356398000486</v>
      </c>
      <c r="B103" s="95">
        <v>3</v>
      </c>
      <c r="C103" s="64" t="s">
        <v>12</v>
      </c>
      <c r="D103" s="95"/>
      <c r="E103" s="64"/>
      <c r="F103" s="65"/>
      <c r="G103" s="65"/>
      <c r="H103" s="65"/>
      <c r="I103" s="65"/>
      <c r="J103" s="66"/>
      <c r="K103" s="142" t="s">
        <v>0</v>
      </c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  <c r="AA103" s="143"/>
      <c r="AB103" s="143"/>
      <c r="AC103" s="143"/>
      <c r="AD103" s="143"/>
      <c r="AE103" s="143"/>
      <c r="AF103" s="143"/>
      <c r="AG103" s="143"/>
      <c r="AH103" s="143"/>
    </row>
    <row r="104" spans="1:41" ht="20.100000000000001" customHeight="1" x14ac:dyDescent="0.35">
      <c r="A104" s="95">
        <f t="shared" ca="1" si="11"/>
        <v>0.74799731589525587</v>
      </c>
      <c r="B104" s="95">
        <v>4</v>
      </c>
      <c r="C104" s="64" t="s">
        <v>13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94"/>
      <c r="AE104" s="94"/>
      <c r="AF104" s="94"/>
      <c r="AG104" s="94"/>
      <c r="AH104" s="94"/>
    </row>
    <row r="105" spans="1:41" ht="20.100000000000001" customHeight="1" x14ac:dyDescent="0.35">
      <c r="A105" s="95">
        <f t="shared" ca="1" si="11"/>
        <v>0.10741971004505335</v>
      </c>
      <c r="B105" s="95">
        <v>5</v>
      </c>
      <c r="C105" s="64" t="s">
        <v>14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94"/>
      <c r="AE105" s="94"/>
      <c r="AF105" s="94"/>
      <c r="AG105" s="94"/>
      <c r="AH105" s="94"/>
    </row>
    <row r="106" spans="1:41" ht="20.100000000000001" customHeight="1" x14ac:dyDescent="0.35">
      <c r="A106" s="95">
        <f t="shared" ca="1" si="11"/>
        <v>0.44363663423585109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94"/>
      <c r="AE106" s="94"/>
      <c r="AF106" s="94"/>
      <c r="AG106" s="94"/>
      <c r="AH106" s="94"/>
    </row>
    <row r="107" spans="1:41" ht="20.100000000000001" customHeight="1" x14ac:dyDescent="0.35">
      <c r="A107" s="95">
        <f t="shared" ca="1" si="11"/>
        <v>0.33421217531962155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94"/>
      <c r="AE107" s="94"/>
      <c r="AF107" s="94"/>
      <c r="AG107" s="94"/>
      <c r="AH107" s="94"/>
    </row>
    <row r="108" spans="1:41" ht="20.100000000000001" customHeight="1" x14ac:dyDescent="0.35">
      <c r="A108" s="95">
        <f t="shared" ca="1" si="11"/>
        <v>7.4252139613770307E-2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94"/>
      <c r="AE108" s="94"/>
      <c r="AF108" s="94"/>
      <c r="AG108" s="94"/>
      <c r="AH108" s="94"/>
    </row>
    <row r="109" spans="1:41" ht="20.100000000000001" customHeight="1" x14ac:dyDescent="0.35">
      <c r="A109" s="95">
        <f t="shared" ca="1" si="11"/>
        <v>0.55874510970428493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94"/>
      <c r="AE109" s="94"/>
      <c r="AF109" s="94"/>
      <c r="AG109" s="94"/>
      <c r="AH109" s="94"/>
    </row>
    <row r="110" spans="1:41" ht="20.100000000000001" customHeight="1" x14ac:dyDescent="0.35">
      <c r="A110" s="95">
        <f t="shared" ca="1" si="11"/>
        <v>5.9427784510049486E-2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94"/>
      <c r="AE110" s="94"/>
      <c r="AF110" s="94"/>
      <c r="AG110" s="94"/>
      <c r="AH110" s="94"/>
    </row>
    <row r="111" spans="1:41" ht="20.100000000000001" customHeight="1" x14ac:dyDescent="0.35">
      <c r="A111" s="95">
        <f t="shared" ca="1" si="11"/>
        <v>0.11456856147824479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94"/>
      <c r="AE111" s="94"/>
      <c r="AF111" s="94"/>
      <c r="AG111" s="94"/>
      <c r="AH111" s="94"/>
    </row>
    <row r="112" spans="1:41" ht="20.100000000000001" customHeight="1" x14ac:dyDescent="0.35">
      <c r="A112" s="95">
        <f t="shared" ca="1" si="11"/>
        <v>0.23701067665798459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94"/>
      <c r="AE112" s="94"/>
      <c r="AF112" s="94"/>
      <c r="AG112" s="94"/>
      <c r="AH112" s="94"/>
    </row>
    <row r="113" spans="1:34" ht="20.100000000000001" customHeight="1" x14ac:dyDescent="0.35">
      <c r="A113" s="95">
        <f t="shared" ca="1" si="11"/>
        <v>0.49924702077603134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94"/>
      <c r="AE113" s="94"/>
      <c r="AF113" s="94"/>
      <c r="AG113" s="94"/>
      <c r="AH113" s="94"/>
    </row>
    <row r="114" spans="1:34" ht="20.100000000000001" customHeight="1" x14ac:dyDescent="0.35">
      <c r="A114" s="95">
        <f t="shared" ca="1" si="11"/>
        <v>1.9008557362381273E-2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94"/>
      <c r="AE114" s="94"/>
      <c r="AF114" s="94"/>
      <c r="AG114" s="94"/>
      <c r="AH114" s="94"/>
    </row>
    <row r="115" spans="1:34" ht="20.100000000000001" customHeight="1" x14ac:dyDescent="0.35">
      <c r="A115" s="95">
        <f t="shared" ca="1" si="11"/>
        <v>0.17529466502564794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94"/>
      <c r="AE115" s="94"/>
      <c r="AF115" s="94"/>
      <c r="AG115" s="94"/>
      <c r="AH115" s="94"/>
    </row>
    <row r="116" spans="1:34" ht="20.100000000000001" customHeight="1" x14ac:dyDescent="0.35">
      <c r="A116" s="95">
        <f t="shared" ca="1" si="11"/>
        <v>1.3514116641023421E-2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94"/>
      <c r="AE116" s="94"/>
      <c r="AF116" s="94"/>
      <c r="AG116" s="94"/>
      <c r="AH116" s="94"/>
    </row>
    <row r="117" spans="1:34" ht="20.100000000000001" customHeight="1" x14ac:dyDescent="0.35">
      <c r="A117" s="95">
        <f t="shared" ca="1" si="11"/>
        <v>0.42812845224914298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94"/>
      <c r="AE117" s="94"/>
      <c r="AF117" s="94"/>
      <c r="AG117" s="94"/>
      <c r="AH117" s="94"/>
    </row>
    <row r="118" spans="1:34" ht="20.100000000000001" customHeight="1" x14ac:dyDescent="0.35">
      <c r="A118" s="95">
        <f t="shared" ca="1" si="11"/>
        <v>0.60177160673643493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94"/>
      <c r="AE118" s="94"/>
      <c r="AF118" s="94"/>
      <c r="AG118" s="94"/>
      <c r="AH118" s="94"/>
    </row>
    <row r="119" spans="1:34" ht="20.100000000000001" customHeight="1" x14ac:dyDescent="0.35">
      <c r="A119" s="95">
        <f t="shared" ca="1" si="11"/>
        <v>0.58925824316216635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94"/>
      <c r="AE119" s="94"/>
      <c r="AF119" s="94"/>
      <c r="AG119" s="94"/>
      <c r="AH119" s="94"/>
    </row>
    <row r="120" spans="1:34" ht="20.100000000000001" customHeight="1" x14ac:dyDescent="0.35">
      <c r="A120" s="95">
        <f t="shared" ca="1" si="11"/>
        <v>0.67535655654531301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94"/>
      <c r="AE120" s="94"/>
      <c r="AF120" s="94"/>
      <c r="AG120" s="94"/>
      <c r="AH120" s="94"/>
    </row>
    <row r="121" spans="1:34" ht="20.100000000000001" customHeight="1" x14ac:dyDescent="0.35">
      <c r="A121" s="95">
        <f ca="1">RAND()</f>
        <v>0.80689045228707101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94"/>
      <c r="AE121" s="94"/>
      <c r="AF121" s="94"/>
      <c r="AG121" s="94"/>
      <c r="AH121" s="94"/>
    </row>
    <row r="122" spans="1:34" ht="20.100000000000001" customHeight="1" x14ac:dyDescent="0.35">
      <c r="A122" s="95">
        <f ca="1">RAND()</f>
        <v>0.66032409709434836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94"/>
      <c r="AE122" s="94"/>
      <c r="AF122" s="94"/>
      <c r="AG122" s="94"/>
      <c r="AH122" s="94"/>
    </row>
    <row r="123" spans="1:34" ht="20.100000000000001" customHeight="1" x14ac:dyDescent="0.35">
      <c r="A123" s="95">
        <f t="shared" ref="A123:A125" ca="1" si="12">RAND()</f>
        <v>0.74325891164879576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94"/>
      <c r="AE123" s="94"/>
      <c r="AF123" s="94"/>
      <c r="AG123" s="94"/>
      <c r="AH123" s="94"/>
    </row>
    <row r="124" spans="1:34" ht="20.100000000000001" customHeight="1" x14ac:dyDescent="0.35">
      <c r="A124" s="95">
        <f t="shared" ca="1" si="12"/>
        <v>5.5436254217710035E-2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94"/>
      <c r="AE124" s="94"/>
      <c r="AF124" s="94"/>
      <c r="AG124" s="94"/>
      <c r="AH124" s="94"/>
    </row>
    <row r="125" spans="1:34" ht="20.100000000000001" customHeight="1" x14ac:dyDescent="0.35">
      <c r="A125" s="95">
        <f t="shared" ca="1" si="12"/>
        <v>0.48580731135118704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94"/>
      <c r="AE125" s="94"/>
      <c r="AF125" s="94"/>
      <c r="AG125" s="94"/>
      <c r="AH125" s="94"/>
    </row>
    <row r="126" spans="1:34" x14ac:dyDescent="0.35">
      <c r="A126" s="3"/>
      <c r="B126" s="3"/>
      <c r="C126" s="3"/>
      <c r="D126" s="3"/>
      <c r="E126" s="3"/>
    </row>
  </sheetData>
  <sheetProtection algorithmName="SHA-512" hashValue="Mqr7jU/4fthjbVd6O+0h6kUlKS7ndTQro7Uq0dehh+IgKT/kJDBbBBaFYNs52UdXD1G1AWVH/uXkYD1MkV+DsQ==" saltValue="3HogztLHncvdQ68zss2vfg==" spinCount="100000" sheet="1" objects="1" scenarios="1" selectLockedCells="1" selectUnlockedCells="1"/>
  <sortState xmlns:xlrd2="http://schemas.microsoft.com/office/spreadsheetml/2017/richdata2" columnSort="1" ref="E15:U15">
    <sortCondition ref="B15"/>
  </sortState>
  <mergeCells count="73">
    <mergeCell ref="I2:U4"/>
    <mergeCell ref="B4:H4"/>
    <mergeCell ref="V4:AB4"/>
    <mergeCell ref="B6:J7"/>
    <mergeCell ref="K6:S7"/>
    <mergeCell ref="T6:AB7"/>
    <mergeCell ref="B28:K28"/>
    <mergeCell ref="B14:D14"/>
    <mergeCell ref="K17:M17"/>
    <mergeCell ref="B9:AB9"/>
    <mergeCell ref="B8:AB8"/>
    <mergeCell ref="B19:D19"/>
    <mergeCell ref="B20:D20"/>
    <mergeCell ref="B21:D21"/>
    <mergeCell ref="B22:D22"/>
    <mergeCell ref="B23:D23"/>
    <mergeCell ref="B24:D24"/>
    <mergeCell ref="B10:D10"/>
    <mergeCell ref="B11:D11"/>
    <mergeCell ref="B12:D12"/>
    <mergeCell ref="B13:D13"/>
    <mergeCell ref="B15:D15"/>
    <mergeCell ref="AK33:AL34"/>
    <mergeCell ref="N17:P17"/>
    <mergeCell ref="Q17:S17"/>
    <mergeCell ref="T17:V17"/>
    <mergeCell ref="W17:Y17"/>
    <mergeCell ref="Z17:AB17"/>
    <mergeCell ref="AD28:AD29"/>
    <mergeCell ref="AE28:AF29"/>
    <mergeCell ref="AG31:AG32"/>
    <mergeCell ref="AH31:AI32"/>
    <mergeCell ref="AJ33:AJ34"/>
    <mergeCell ref="AZ44:BA45"/>
    <mergeCell ref="BB45:BB46"/>
    <mergeCell ref="BC45:BD46"/>
    <mergeCell ref="AM36:AM37"/>
    <mergeCell ref="AN36:AO37"/>
    <mergeCell ref="AP39:AP40"/>
    <mergeCell ref="AQ39:AR40"/>
    <mergeCell ref="AS40:AS41"/>
    <mergeCell ref="AT40:AU41"/>
    <mergeCell ref="A99:E99"/>
    <mergeCell ref="B100:E100"/>
    <mergeCell ref="AV43:AV44"/>
    <mergeCell ref="AW43:AX44"/>
    <mergeCell ref="AY44:AY45"/>
    <mergeCell ref="W101:Y101"/>
    <mergeCell ref="BE48:BE49"/>
    <mergeCell ref="BF48:BG49"/>
    <mergeCell ref="BH49:BH50"/>
    <mergeCell ref="BI49:BJ50"/>
    <mergeCell ref="G101:J101"/>
    <mergeCell ref="K101:M101"/>
    <mergeCell ref="N101:P101"/>
    <mergeCell ref="Q101:S101"/>
    <mergeCell ref="T101:V101"/>
    <mergeCell ref="K103:AH103"/>
    <mergeCell ref="B16:AB16"/>
    <mergeCell ref="Z18:AB18"/>
    <mergeCell ref="W18:Y18"/>
    <mergeCell ref="T18:V18"/>
    <mergeCell ref="Q18:S18"/>
    <mergeCell ref="N18:P18"/>
    <mergeCell ref="K18:M18"/>
    <mergeCell ref="B17:J18"/>
    <mergeCell ref="Z101:AB101"/>
    <mergeCell ref="K102:M102"/>
    <mergeCell ref="N102:P102"/>
    <mergeCell ref="Q102:S102"/>
    <mergeCell ref="T102:V102"/>
    <mergeCell ref="W102:Y102"/>
    <mergeCell ref="Z102:AB10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autoFill="0" autoPict="0" macro="[0]!alea_C_52_Daily">
                <anchor moveWithCells="1" sizeWithCells="1">
                  <from>
                    <xdr:col>1</xdr:col>
                    <xdr:colOff>7620</xdr:colOff>
                    <xdr:row>18</xdr:row>
                    <xdr:rowOff>76200</xdr:rowOff>
                  </from>
                  <to>
                    <xdr:col>4</xdr:col>
                    <xdr:colOff>236220</xdr:colOff>
                    <xdr:row>19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Home">
                <anchor moveWithCells="1" sizeWithCells="1">
                  <from>
                    <xdr:col>24</xdr:col>
                    <xdr:colOff>160020</xdr:colOff>
                    <xdr:row>18</xdr:row>
                    <xdr:rowOff>76200</xdr:rowOff>
                  </from>
                  <to>
                    <xdr:col>28</xdr:col>
                    <xdr:colOff>7620</xdr:colOff>
                    <xdr:row>19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Spinner 4">
              <controlPr defaultSize="0" autoPict="0">
                <anchor moveWithCells="1" sizeWithCells="1">
                  <from>
                    <xdr:col>28</xdr:col>
                    <xdr:colOff>114300</xdr:colOff>
                    <xdr:row>5</xdr:row>
                    <xdr:rowOff>68580</xdr:rowOff>
                  </from>
                  <to>
                    <xdr:col>28</xdr:col>
                    <xdr:colOff>381000</xdr:colOff>
                    <xdr:row>6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K128"/>
  <sheetViews>
    <sheetView zoomScaleNormal="100" workbookViewId="0"/>
  </sheetViews>
  <sheetFormatPr baseColWidth="10" defaultColWidth="11.44140625" defaultRowHeight="17.399999999999999" x14ac:dyDescent="0.35"/>
  <cols>
    <col min="1" max="1" width="11.44140625" style="1"/>
    <col min="2" max="28" width="3.88671875" style="10" customWidth="1"/>
    <col min="29" max="29" width="11.44140625" style="1" customWidth="1"/>
    <col min="30" max="37" width="11.44140625" style="2" customWidth="1"/>
    <col min="38" max="38" width="11.44140625" style="4" customWidth="1"/>
    <col min="39" max="39" width="11.44140625" style="6" customWidth="1"/>
    <col min="40" max="40" width="11.44140625" style="2"/>
    <col min="41" max="41" width="11.44140625" style="4"/>
    <col min="42" max="43" width="11.44140625" style="2"/>
    <col min="44" max="44" width="11.44140625" style="4"/>
    <col min="45" max="46" width="11.44140625" style="2"/>
    <col min="47" max="47" width="11.44140625" style="4"/>
    <col min="48" max="49" width="11.44140625" style="2"/>
    <col min="50" max="50" width="11.44140625" style="4"/>
    <col min="51" max="52" width="11.44140625" style="2"/>
    <col min="53" max="53" width="11.44140625" style="4"/>
    <col min="54" max="55" width="11.44140625" style="2"/>
    <col min="56" max="56" width="11.44140625" style="4"/>
    <col min="57" max="58" width="11.44140625" style="2"/>
    <col min="59" max="59" width="11.44140625" style="4"/>
    <col min="60" max="61" width="11.44140625" style="2"/>
    <col min="62" max="62" width="11.44140625" style="4"/>
    <col min="63" max="16384" width="11.44140625" style="1"/>
  </cols>
  <sheetData>
    <row r="1" spans="2:63" ht="9.9" customHeight="1" x14ac:dyDescent="0.35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3">
      <c r="B2" s="22"/>
      <c r="C2" s="22"/>
      <c r="D2" s="22"/>
      <c r="E2" s="30"/>
      <c r="F2" s="30"/>
      <c r="G2" s="30"/>
      <c r="H2" s="30"/>
      <c r="I2" s="178" t="s">
        <v>139</v>
      </c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30"/>
      <c r="W2" s="30"/>
      <c r="X2" s="30"/>
      <c r="Y2" s="30"/>
      <c r="Z2" s="30"/>
      <c r="AA2" s="30"/>
      <c r="AB2" s="30"/>
      <c r="AD2" s="55">
        <f t="shared" ref="AD2:AD8" ca="1" si="0">RAND()</f>
        <v>0.25550764983447372</v>
      </c>
      <c r="AE2" s="55">
        <v>1</v>
      </c>
      <c r="AF2" s="55" t="s">
        <v>9</v>
      </c>
      <c r="AG2" s="55">
        <f t="shared" ref="AG2:AG8" ca="1" si="1">RAND()</f>
        <v>0.13821691391240654</v>
      </c>
      <c r="AH2" s="55">
        <v>1</v>
      </c>
      <c r="AI2" s="55" t="s">
        <v>9</v>
      </c>
      <c r="AJ2" s="55">
        <f t="shared" ref="AJ2:AJ8" ca="1" si="2">RAND()</f>
        <v>0.74864329450397382</v>
      </c>
      <c r="AK2" s="55">
        <v>1</v>
      </c>
      <c r="AL2" s="56" t="s">
        <v>9</v>
      </c>
      <c r="AM2" s="58">
        <f t="shared" ref="AM2:AM8" ca="1" si="3">RAND()</f>
        <v>0.6887789005071776</v>
      </c>
      <c r="AN2" s="55">
        <v>1</v>
      </c>
      <c r="AO2" s="56" t="s">
        <v>9</v>
      </c>
      <c r="AP2" s="55">
        <f t="shared" ref="AP2:AP8" ca="1" si="4">RAND()</f>
        <v>6.9272972292183099E-2</v>
      </c>
      <c r="AQ2" s="55">
        <v>1</v>
      </c>
      <c r="AR2" s="56" t="s">
        <v>9</v>
      </c>
      <c r="AS2" s="55">
        <f t="shared" ref="AS2:AS8" ca="1" si="5">RAND()</f>
        <v>0.86559846149871333</v>
      </c>
      <c r="AT2" s="55">
        <v>1</v>
      </c>
      <c r="AU2" s="56" t="s">
        <v>9</v>
      </c>
      <c r="AV2" s="55">
        <f t="shared" ref="AV2:AV8" ca="1" si="6">RAND()</f>
        <v>0.20216658387234898</v>
      </c>
      <c r="AW2" s="55">
        <v>1</v>
      </c>
      <c r="AX2" s="56" t="s">
        <v>9</v>
      </c>
      <c r="AY2" s="55">
        <f t="shared" ref="AY2:AY8" ca="1" si="7">RAND()</f>
        <v>0.72652376184892442</v>
      </c>
      <c r="AZ2" s="55">
        <v>1</v>
      </c>
      <c r="BA2" s="56" t="s">
        <v>9</v>
      </c>
      <c r="BB2" s="55">
        <f t="shared" ref="BB2:BB8" ca="1" si="8">RAND()</f>
        <v>0.91720036578065067</v>
      </c>
      <c r="BC2" s="55">
        <v>1</v>
      </c>
      <c r="BD2" s="56" t="s">
        <v>9</v>
      </c>
      <c r="BE2" s="55">
        <f t="shared" ref="BE2:BE8" ca="1" si="9">RAND()</f>
        <v>7.4916633442229097E-2</v>
      </c>
      <c r="BF2" s="55">
        <v>1</v>
      </c>
      <c r="BG2" s="56" t="s">
        <v>9</v>
      </c>
      <c r="BH2" s="55">
        <f t="shared" ref="BH2:BH8" ca="1" si="10">RAND()</f>
        <v>0.95957436872822011</v>
      </c>
      <c r="BI2" s="55">
        <v>1</v>
      </c>
      <c r="BJ2" s="56" t="s">
        <v>9</v>
      </c>
      <c r="BK2" s="7"/>
    </row>
    <row r="3" spans="2:63" ht="20.100000000000001" customHeight="1" x14ac:dyDescent="0.3">
      <c r="B3" s="30"/>
      <c r="C3" s="30"/>
      <c r="D3" s="30"/>
      <c r="E3" s="30"/>
      <c r="F3" s="30"/>
      <c r="G3" s="30"/>
      <c r="H3" s="30"/>
      <c r="I3" s="179"/>
      <c r="J3" s="179"/>
      <c r="K3" s="179"/>
      <c r="L3" s="179"/>
      <c r="M3" s="179"/>
      <c r="N3" s="179"/>
      <c r="O3" s="179"/>
      <c r="P3" s="179"/>
      <c r="Q3" s="179"/>
      <c r="R3" s="179"/>
      <c r="S3" s="179"/>
      <c r="T3" s="179"/>
      <c r="U3" s="179"/>
      <c r="V3" s="30"/>
      <c r="W3" s="30"/>
      <c r="X3" s="30"/>
      <c r="Y3" s="30"/>
      <c r="Z3" s="30"/>
      <c r="AA3" s="30"/>
      <c r="AB3" s="30"/>
      <c r="AD3" s="55">
        <f t="shared" ca="1" si="0"/>
        <v>0.37022472864775502</v>
      </c>
      <c r="AE3" s="55">
        <v>2</v>
      </c>
      <c r="AF3" s="55" t="s">
        <v>10</v>
      </c>
      <c r="AG3" s="55">
        <f t="shared" ca="1" si="1"/>
        <v>0.8689528620951994</v>
      </c>
      <c r="AH3" s="55">
        <v>2</v>
      </c>
      <c r="AI3" s="55" t="s">
        <v>10</v>
      </c>
      <c r="AJ3" s="55">
        <f t="shared" ca="1" si="2"/>
        <v>0.85295142607503371</v>
      </c>
      <c r="AK3" s="55">
        <v>2</v>
      </c>
      <c r="AL3" s="56" t="s">
        <v>10</v>
      </c>
      <c r="AM3" s="58">
        <f t="shared" ca="1" si="3"/>
        <v>0.27487394867009052</v>
      </c>
      <c r="AN3" s="55">
        <v>2</v>
      </c>
      <c r="AO3" s="56" t="s">
        <v>38</v>
      </c>
      <c r="AP3" s="55">
        <f t="shared" ca="1" si="4"/>
        <v>0.92508723806414461</v>
      </c>
      <c r="AQ3" s="55">
        <v>2</v>
      </c>
      <c r="AR3" s="56" t="s">
        <v>10</v>
      </c>
      <c r="AS3" s="55">
        <f t="shared" ca="1" si="5"/>
        <v>7.5272129114375419E-2</v>
      </c>
      <c r="AT3" s="55">
        <v>2</v>
      </c>
      <c r="AU3" s="56" t="s">
        <v>38</v>
      </c>
      <c r="AV3" s="55">
        <f t="shared" ca="1" si="6"/>
        <v>4.716735156181362E-2</v>
      </c>
      <c r="AW3" s="55">
        <v>2</v>
      </c>
      <c r="AX3" s="56" t="s">
        <v>10</v>
      </c>
      <c r="AY3" s="55">
        <f t="shared" ca="1" si="7"/>
        <v>0.15507889061490532</v>
      </c>
      <c r="AZ3" s="55">
        <v>2</v>
      </c>
      <c r="BA3" s="56" t="s">
        <v>38</v>
      </c>
      <c r="BB3" s="55">
        <f t="shared" ca="1" si="8"/>
        <v>0.30640761234646274</v>
      </c>
      <c r="BC3" s="55">
        <v>2</v>
      </c>
      <c r="BD3" s="56" t="s">
        <v>10</v>
      </c>
      <c r="BE3" s="55">
        <f t="shared" ca="1" si="9"/>
        <v>0.22372635709810074</v>
      </c>
      <c r="BF3" s="55">
        <v>2</v>
      </c>
      <c r="BG3" s="56" t="s">
        <v>38</v>
      </c>
      <c r="BH3" s="55">
        <f t="shared" ca="1" si="10"/>
        <v>0.22855944304173836</v>
      </c>
      <c r="BI3" s="55">
        <v>2</v>
      </c>
      <c r="BJ3" s="56" t="s">
        <v>10</v>
      </c>
    </row>
    <row r="4" spans="2:63" ht="20.100000000000001" customHeight="1" x14ac:dyDescent="0.3">
      <c r="B4" s="180" t="s">
        <v>84</v>
      </c>
      <c r="C4" s="180"/>
      <c r="D4" s="180"/>
      <c r="E4" s="180"/>
      <c r="F4" s="180"/>
      <c r="G4" s="180"/>
      <c r="H4" s="180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81" t="s">
        <v>84</v>
      </c>
      <c r="W4" s="181"/>
      <c r="X4" s="181"/>
      <c r="Y4" s="181"/>
      <c r="Z4" s="181"/>
      <c r="AA4" s="181"/>
      <c r="AB4" s="181"/>
      <c r="AD4" s="55">
        <f t="shared" ca="1" si="0"/>
        <v>0.72049405069481365</v>
      </c>
      <c r="AE4" s="55">
        <v>3</v>
      </c>
      <c r="AF4" s="55" t="s">
        <v>11</v>
      </c>
      <c r="AG4" s="55">
        <f t="shared" ca="1" si="1"/>
        <v>0.62933714425939591</v>
      </c>
      <c r="AH4" s="55">
        <v>3</v>
      </c>
      <c r="AI4" s="55" t="s">
        <v>11</v>
      </c>
      <c r="AJ4" s="55">
        <f t="shared" ca="1" si="2"/>
        <v>0.45007444104835104</v>
      </c>
      <c r="AK4" s="55">
        <v>3</v>
      </c>
      <c r="AL4" s="56" t="s">
        <v>11</v>
      </c>
      <c r="AM4" s="58">
        <f t="shared" ca="1" si="3"/>
        <v>0.10136018296658378</v>
      </c>
      <c r="AN4" s="55">
        <v>3</v>
      </c>
      <c r="AO4" s="56" t="s">
        <v>10</v>
      </c>
      <c r="AP4" s="55">
        <f t="shared" ca="1" si="4"/>
        <v>0.11489974154045468</v>
      </c>
      <c r="AQ4" s="55">
        <v>3</v>
      </c>
      <c r="AR4" s="56" t="s">
        <v>11</v>
      </c>
      <c r="AS4" s="55">
        <f t="shared" ca="1" si="5"/>
        <v>0.94817647261814997</v>
      </c>
      <c r="AT4" s="55">
        <v>3</v>
      </c>
      <c r="AU4" s="56" t="s">
        <v>10</v>
      </c>
      <c r="AV4" s="55">
        <f t="shared" ca="1" si="6"/>
        <v>0.28723473518656795</v>
      </c>
      <c r="AW4" s="55">
        <v>3</v>
      </c>
      <c r="AX4" s="56" t="s">
        <v>65</v>
      </c>
      <c r="AY4" s="55">
        <f t="shared" ca="1" si="7"/>
        <v>7.7769593001015935E-2</v>
      </c>
      <c r="AZ4" s="55">
        <v>3</v>
      </c>
      <c r="BA4" s="56" t="s">
        <v>10</v>
      </c>
      <c r="BB4" s="55">
        <f t="shared" ca="1" si="8"/>
        <v>0.46593819756170007</v>
      </c>
      <c r="BC4" s="55">
        <v>3</v>
      </c>
      <c r="BD4" s="56" t="s">
        <v>65</v>
      </c>
      <c r="BE4" s="55">
        <f t="shared" ca="1" si="9"/>
        <v>0.81195788739647923</v>
      </c>
      <c r="BF4" s="55">
        <v>3</v>
      </c>
      <c r="BG4" s="56" t="s">
        <v>10</v>
      </c>
      <c r="BH4" s="55">
        <f t="shared" ca="1" si="10"/>
        <v>0.29535095146968249</v>
      </c>
      <c r="BI4" s="55">
        <v>3</v>
      </c>
      <c r="BJ4" s="56" t="s">
        <v>65</v>
      </c>
    </row>
    <row r="5" spans="2:63" ht="9.9" customHeight="1" x14ac:dyDescent="0.3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2.9007139117662839E-2</v>
      </c>
      <c r="AE5" s="55">
        <v>4</v>
      </c>
      <c r="AF5" s="55" t="s">
        <v>12</v>
      </c>
      <c r="AG5" s="55">
        <f t="shared" ca="1" si="1"/>
        <v>0.81077643110562059</v>
      </c>
      <c r="AH5" s="55">
        <v>4</v>
      </c>
      <c r="AI5" s="55" t="s">
        <v>12</v>
      </c>
      <c r="AJ5" s="55">
        <f t="shared" ca="1" si="2"/>
        <v>0.72260424548838942</v>
      </c>
      <c r="AK5" s="55">
        <v>4</v>
      </c>
      <c r="AL5" s="56" t="s">
        <v>12</v>
      </c>
      <c r="AM5" s="58">
        <f t="shared" ca="1" si="3"/>
        <v>0.50112948704092286</v>
      </c>
      <c r="AN5" s="55">
        <v>4</v>
      </c>
      <c r="AO5" s="56" t="s">
        <v>39</v>
      </c>
      <c r="AP5" s="55">
        <f t="shared" ca="1" si="4"/>
        <v>0.24325887914661692</v>
      </c>
      <c r="AQ5" s="55">
        <v>4</v>
      </c>
      <c r="AR5" s="56" t="s">
        <v>39</v>
      </c>
      <c r="AS5" s="55">
        <f t="shared" ca="1" si="5"/>
        <v>0.33177610582615924</v>
      </c>
      <c r="AT5" s="55">
        <v>4</v>
      </c>
      <c r="AU5" s="56" t="s">
        <v>39</v>
      </c>
      <c r="AV5" s="55">
        <f t="shared" ca="1" si="6"/>
        <v>5.0571166688521685E-2</v>
      </c>
      <c r="AW5" s="55">
        <v>4</v>
      </c>
      <c r="AX5" s="56" t="s">
        <v>11</v>
      </c>
      <c r="AY5" s="55">
        <f t="shared" ca="1" si="7"/>
        <v>0.37796167702075867</v>
      </c>
      <c r="AZ5" s="55">
        <v>4</v>
      </c>
      <c r="BA5" s="56" t="s">
        <v>39</v>
      </c>
      <c r="BB5" s="55">
        <f t="shared" ca="1" si="8"/>
        <v>0.4282812897280025</v>
      </c>
      <c r="BC5" s="55">
        <v>4</v>
      </c>
      <c r="BD5" s="56" t="s">
        <v>11</v>
      </c>
      <c r="BE5" s="55">
        <f t="shared" ca="1" si="9"/>
        <v>0.27707175143498841</v>
      </c>
      <c r="BF5" s="55">
        <v>4</v>
      </c>
      <c r="BG5" s="56" t="s">
        <v>39</v>
      </c>
      <c r="BH5" s="55">
        <f t="shared" ca="1" si="10"/>
        <v>0.70790002387642803</v>
      </c>
      <c r="BI5" s="55">
        <v>4</v>
      </c>
      <c r="BJ5" s="56" t="s">
        <v>11</v>
      </c>
    </row>
    <row r="6" spans="2:63" ht="20.100000000000001" customHeight="1" x14ac:dyDescent="0.3">
      <c r="B6" s="158" t="str">
        <f>HOME!F11</f>
        <v>CONFIDENTIAL CRYPTO</v>
      </c>
      <c r="C6" s="168"/>
      <c r="D6" s="168"/>
      <c r="E6" s="168"/>
      <c r="F6" s="168"/>
      <c r="G6" s="168"/>
      <c r="H6" s="168"/>
      <c r="I6" s="168"/>
      <c r="J6" s="168"/>
      <c r="K6" s="182" t="str">
        <f ca="1">CHAR(RANDBETWEEN(65,90))&amp;CHAR(RANDBETWEEN(65,90))&amp;CHAR(RANDBETWEEN(65,90))&amp;CHAR(RANDBETWEEN(65,90))&amp;CHAR(RANDBETWEEN(65,90))</f>
        <v>GDQVX</v>
      </c>
      <c r="L6" s="182"/>
      <c r="M6" s="182"/>
      <c r="N6" s="182"/>
      <c r="O6" s="182"/>
      <c r="P6" s="182"/>
      <c r="Q6" s="182"/>
      <c r="R6" s="182"/>
      <c r="S6" s="182"/>
      <c r="T6" s="210" t="str">
        <f>HOME!F10</f>
        <v>January</v>
      </c>
      <c r="U6" s="211"/>
      <c r="V6" s="211"/>
      <c r="W6" s="211"/>
      <c r="X6" s="212"/>
      <c r="Y6" s="213">
        <f>HOME!H10</f>
        <v>2019</v>
      </c>
      <c r="Z6" s="214"/>
      <c r="AA6" s="214"/>
      <c r="AB6" s="214"/>
      <c r="AD6" s="55">
        <f t="shared" ca="1" si="0"/>
        <v>2.8282326556476778E-2</v>
      </c>
      <c r="AE6" s="55">
        <v>5</v>
      </c>
      <c r="AF6" s="55" t="s">
        <v>13</v>
      </c>
      <c r="AG6" s="55">
        <f t="shared" ca="1" si="1"/>
        <v>0.8424358770223116</v>
      </c>
      <c r="AH6" s="55">
        <v>5</v>
      </c>
      <c r="AI6" s="55" t="s">
        <v>13</v>
      </c>
      <c r="AJ6" s="55">
        <f t="shared" ca="1" si="2"/>
        <v>0.53577978600828824</v>
      </c>
      <c r="AK6" s="55">
        <v>5</v>
      </c>
      <c r="AL6" s="56" t="s">
        <v>13</v>
      </c>
      <c r="AM6" s="58">
        <f t="shared" ca="1" si="3"/>
        <v>0.73446045544324723</v>
      </c>
      <c r="AN6" s="55">
        <v>5</v>
      </c>
      <c r="AO6" s="56" t="s">
        <v>11</v>
      </c>
      <c r="AP6" s="55">
        <f t="shared" ca="1" si="4"/>
        <v>0.21278740736800872</v>
      </c>
      <c r="AQ6" s="55">
        <v>5</v>
      </c>
      <c r="AR6" s="56" t="s">
        <v>12</v>
      </c>
      <c r="AS6" s="55">
        <f t="shared" ca="1" si="5"/>
        <v>0.88922189039546262</v>
      </c>
      <c r="AT6" s="55">
        <v>5</v>
      </c>
      <c r="AU6" s="56" t="s">
        <v>11</v>
      </c>
      <c r="AV6" s="55">
        <f t="shared" ca="1" si="6"/>
        <v>0.22600138490799793</v>
      </c>
      <c r="AW6" s="55">
        <v>5</v>
      </c>
      <c r="AX6" s="56" t="s">
        <v>12</v>
      </c>
      <c r="AY6" s="55">
        <f t="shared" ca="1" si="7"/>
        <v>0.85969880109356056</v>
      </c>
      <c r="AZ6" s="55">
        <v>5</v>
      </c>
      <c r="BA6" s="56" t="s">
        <v>11</v>
      </c>
      <c r="BB6" s="55">
        <f t="shared" ca="1" si="8"/>
        <v>0.41944523117465438</v>
      </c>
      <c r="BC6" s="55">
        <v>5</v>
      </c>
      <c r="BD6" s="56" t="s">
        <v>72</v>
      </c>
      <c r="BE6" s="55">
        <f t="shared" ca="1" si="9"/>
        <v>0.76730310090851228</v>
      </c>
      <c r="BF6" s="55">
        <v>5</v>
      </c>
      <c r="BG6" s="56" t="s">
        <v>11</v>
      </c>
      <c r="BH6" s="55">
        <f t="shared" ca="1" si="10"/>
        <v>0.9351734187394507</v>
      </c>
      <c r="BI6" s="55">
        <v>5</v>
      </c>
      <c r="BJ6" s="56" t="s">
        <v>72</v>
      </c>
    </row>
    <row r="7" spans="2:63" ht="20.100000000000001" customHeight="1" x14ac:dyDescent="0.3">
      <c r="B7" s="168"/>
      <c r="C7" s="168"/>
      <c r="D7" s="168"/>
      <c r="E7" s="168"/>
      <c r="F7" s="168"/>
      <c r="G7" s="168"/>
      <c r="H7" s="168"/>
      <c r="I7" s="168"/>
      <c r="J7" s="168"/>
      <c r="K7" s="182"/>
      <c r="L7" s="182"/>
      <c r="M7" s="182"/>
      <c r="N7" s="182"/>
      <c r="O7" s="182"/>
      <c r="P7" s="182"/>
      <c r="Q7" s="182"/>
      <c r="R7" s="182"/>
      <c r="S7" s="182"/>
      <c r="T7" s="211"/>
      <c r="U7" s="211"/>
      <c r="V7" s="211"/>
      <c r="W7" s="211"/>
      <c r="X7" s="212"/>
      <c r="Y7" s="213"/>
      <c r="Z7" s="214"/>
      <c r="AA7" s="214"/>
      <c r="AB7" s="214"/>
      <c r="AD7" s="55">
        <f t="shared" ca="1" si="0"/>
        <v>0.5795375789250311</v>
      </c>
      <c r="AE7" s="55">
        <v>6</v>
      </c>
      <c r="AF7" s="55" t="s">
        <v>14</v>
      </c>
      <c r="AG7" s="55">
        <f t="shared" ca="1" si="1"/>
        <v>9.1641325738265111E-2</v>
      </c>
      <c r="AH7" s="55">
        <v>6</v>
      </c>
      <c r="AI7" s="55" t="s">
        <v>14</v>
      </c>
      <c r="AJ7" s="55">
        <f t="shared" ca="1" si="2"/>
        <v>0.16640873009293233</v>
      </c>
      <c r="AK7" s="55">
        <v>6</v>
      </c>
      <c r="AL7" s="56" t="s">
        <v>32</v>
      </c>
      <c r="AM7" s="58">
        <f t="shared" ca="1" si="3"/>
        <v>0.53913799723369904</v>
      </c>
      <c r="AN7" s="55">
        <v>6</v>
      </c>
      <c r="AO7" s="56" t="s">
        <v>32</v>
      </c>
      <c r="AP7" s="55">
        <f t="shared" ca="1" si="4"/>
        <v>0.25670956056348115</v>
      </c>
      <c r="AQ7" s="55">
        <v>6</v>
      </c>
      <c r="AR7" s="56" t="s">
        <v>13</v>
      </c>
      <c r="AS7" s="55">
        <f t="shared" ca="1" si="5"/>
        <v>0.97345232645407265</v>
      </c>
      <c r="AT7" s="55">
        <v>6</v>
      </c>
      <c r="AU7" s="56" t="s">
        <v>32</v>
      </c>
      <c r="AV7" s="55">
        <f t="shared" ca="1" si="6"/>
        <v>0.57950103658471575</v>
      </c>
      <c r="AW7" s="55">
        <v>6</v>
      </c>
      <c r="AX7" s="56" t="s">
        <v>32</v>
      </c>
      <c r="AY7" s="55">
        <f t="shared" ca="1" si="7"/>
        <v>0.7970342574475987</v>
      </c>
      <c r="AZ7" s="55">
        <v>6</v>
      </c>
      <c r="BA7" s="56" t="s">
        <v>32</v>
      </c>
      <c r="BB7" s="55">
        <f t="shared" ca="1" si="8"/>
        <v>0.44165532170126054</v>
      </c>
      <c r="BC7" s="55">
        <v>6</v>
      </c>
      <c r="BD7" s="56" t="s">
        <v>12</v>
      </c>
      <c r="BE7" s="55">
        <f t="shared" ca="1" si="9"/>
        <v>0.31003563139061818</v>
      </c>
      <c r="BF7" s="55">
        <v>6</v>
      </c>
      <c r="BG7" s="56" t="s">
        <v>32</v>
      </c>
      <c r="BH7" s="55">
        <f t="shared" ca="1" si="10"/>
        <v>6.022243212011269E-2</v>
      </c>
      <c r="BI7" s="55">
        <v>6</v>
      </c>
      <c r="BJ7" s="56" t="s">
        <v>12</v>
      </c>
    </row>
    <row r="8" spans="2:63" ht="20.100000000000001" customHeight="1" x14ac:dyDescent="0.3">
      <c r="B8" s="183" t="s">
        <v>86</v>
      </c>
      <c r="C8" s="184"/>
      <c r="D8" s="184"/>
      <c r="E8" s="184"/>
      <c r="F8" s="184"/>
      <c r="G8" s="184"/>
      <c r="H8" s="184"/>
      <c r="I8" s="184"/>
      <c r="J8" s="184"/>
      <c r="K8" s="184"/>
      <c r="L8" s="184"/>
      <c r="M8" s="184"/>
      <c r="N8" s="184"/>
      <c r="O8" s="184"/>
      <c r="P8" s="184"/>
      <c r="Q8" s="184"/>
      <c r="R8" s="184"/>
      <c r="S8" s="184"/>
      <c r="T8" s="184"/>
      <c r="U8" s="184"/>
      <c r="V8" s="184"/>
      <c r="W8" s="184"/>
      <c r="X8" s="184"/>
      <c r="Y8" s="184"/>
      <c r="Z8" s="184"/>
      <c r="AA8" s="184"/>
      <c r="AB8" s="184"/>
      <c r="AD8" s="55">
        <f t="shared" ca="1" si="0"/>
        <v>0.81709949151581274</v>
      </c>
      <c r="AE8" s="55">
        <v>7</v>
      </c>
      <c r="AF8" s="55" t="s">
        <v>15</v>
      </c>
      <c r="AG8" s="55">
        <f t="shared" ca="1" si="1"/>
        <v>0.68437715233217233</v>
      </c>
      <c r="AH8" s="55">
        <v>7</v>
      </c>
      <c r="AI8" s="55" t="s">
        <v>15</v>
      </c>
      <c r="AJ8" s="55">
        <f t="shared" ca="1" si="2"/>
        <v>0.97200194803448237</v>
      </c>
      <c r="AK8" s="55">
        <v>7</v>
      </c>
      <c r="AL8" s="56" t="s">
        <v>14</v>
      </c>
      <c r="AM8" s="58">
        <f t="shared" ca="1" si="3"/>
        <v>0.20828693893641237</v>
      </c>
      <c r="AN8" s="55">
        <v>7</v>
      </c>
      <c r="AO8" s="56" t="s">
        <v>12</v>
      </c>
      <c r="AP8" s="55">
        <f t="shared" ca="1" si="4"/>
        <v>0.28730308533428617</v>
      </c>
      <c r="AQ8" s="55">
        <v>7</v>
      </c>
      <c r="AR8" s="56" t="s">
        <v>54</v>
      </c>
      <c r="AS8" s="55">
        <f t="shared" ca="1" si="5"/>
        <v>0.69746021502383415</v>
      </c>
      <c r="AT8" s="55">
        <v>7</v>
      </c>
      <c r="AU8" s="56" t="s">
        <v>12</v>
      </c>
      <c r="AV8" s="55">
        <f t="shared" ca="1" si="6"/>
        <v>0.630492249597982</v>
      </c>
      <c r="AW8" s="55">
        <v>7</v>
      </c>
      <c r="AX8" s="56" t="s">
        <v>13</v>
      </c>
      <c r="AY8" s="55">
        <f t="shared" ca="1" si="7"/>
        <v>0.99658316030063909</v>
      </c>
      <c r="AZ8" s="55">
        <v>7</v>
      </c>
      <c r="BA8" s="56" t="s">
        <v>12</v>
      </c>
      <c r="BB8" s="55">
        <f t="shared" ca="1" si="8"/>
        <v>3.1776813841045581E-2</v>
      </c>
      <c r="BC8" s="55">
        <v>7</v>
      </c>
      <c r="BD8" s="56" t="s">
        <v>13</v>
      </c>
      <c r="BE8" s="55">
        <f t="shared" ca="1" si="9"/>
        <v>0.93565798706686087</v>
      </c>
      <c r="BF8" s="55">
        <v>7</v>
      </c>
      <c r="BG8" s="56" t="s">
        <v>12</v>
      </c>
      <c r="BH8" s="55">
        <f t="shared" ca="1" si="10"/>
        <v>2.8147742556711153E-2</v>
      </c>
      <c r="BI8" s="55">
        <v>7</v>
      </c>
      <c r="BJ8" s="56" t="s">
        <v>54</v>
      </c>
    </row>
    <row r="9" spans="2:63" ht="20.100000000000001" customHeight="1" x14ac:dyDescent="0.3">
      <c r="B9" s="158" t="s">
        <v>0</v>
      </c>
      <c r="C9" s="158"/>
      <c r="D9" s="158"/>
      <c r="E9" s="158"/>
      <c r="F9" s="158"/>
      <c r="G9" s="158"/>
      <c r="H9" s="158"/>
      <c r="I9" s="158"/>
      <c r="J9" s="158"/>
      <c r="K9" s="158">
        <v>25</v>
      </c>
      <c r="L9" s="168"/>
      <c r="M9" s="168"/>
      <c r="N9" s="158">
        <v>26</v>
      </c>
      <c r="O9" s="168"/>
      <c r="P9" s="168"/>
      <c r="Q9" s="158">
        <v>29</v>
      </c>
      <c r="R9" s="168"/>
      <c r="S9" s="168"/>
      <c r="T9" s="158">
        <v>31</v>
      </c>
      <c r="U9" s="168"/>
      <c r="V9" s="168"/>
      <c r="W9" s="158">
        <v>34</v>
      </c>
      <c r="X9" s="168"/>
      <c r="Y9" s="168"/>
      <c r="Z9" s="158">
        <v>37</v>
      </c>
      <c r="AA9" s="168"/>
      <c r="AB9" s="168"/>
      <c r="AD9" s="55">
        <f t="shared" ref="AD9:AD27" ca="1" si="11">RAND()</f>
        <v>0.84794901868883588</v>
      </c>
      <c r="AE9" s="55">
        <v>8</v>
      </c>
      <c r="AF9" s="55" t="s">
        <v>16</v>
      </c>
      <c r="AG9" s="55">
        <f t="shared" ref="AG9:AG30" ca="1" si="12">RAND()</f>
        <v>0.43123844075148965</v>
      </c>
      <c r="AH9" s="55">
        <v>8</v>
      </c>
      <c r="AI9" s="55" t="s">
        <v>16</v>
      </c>
      <c r="AJ9" s="55">
        <f t="shared" ref="AJ9:AJ32" ca="1" si="13">RAND()</f>
        <v>0.53904885132574676</v>
      </c>
      <c r="AK9" s="55">
        <v>8</v>
      </c>
      <c r="AL9" s="56" t="s">
        <v>15</v>
      </c>
      <c r="AM9" s="58">
        <f t="shared" ref="AM9:AM35" ca="1" si="14">RAND()</f>
        <v>0.32283194272353588</v>
      </c>
      <c r="AN9" s="55">
        <v>8</v>
      </c>
      <c r="AO9" s="56" t="s">
        <v>33</v>
      </c>
      <c r="AP9" s="55">
        <f t="shared" ref="AP9:AP38" ca="1" si="15">RAND()</f>
        <v>0.84090778101658514</v>
      </c>
      <c r="AQ9" s="55">
        <v>8</v>
      </c>
      <c r="AR9" s="56" t="s">
        <v>14</v>
      </c>
      <c r="AS9" s="55">
        <f t="shared" ref="AS9:AS39" ca="1" si="16">RAND()</f>
        <v>0.5959918450739049</v>
      </c>
      <c r="AT9" s="55">
        <v>8</v>
      </c>
      <c r="AU9" s="56" t="s">
        <v>33</v>
      </c>
      <c r="AV9" s="55">
        <f t="shared" ref="AV9:AV42" ca="1" si="17">RAND()</f>
        <v>0.50168287841627712</v>
      </c>
      <c r="AW9" s="55">
        <v>8</v>
      </c>
      <c r="AX9" s="56" t="s">
        <v>14</v>
      </c>
      <c r="AY9" s="55">
        <f t="shared" ref="AY9:AY43" ca="1" si="18">RAND()</f>
        <v>0.81917559498507364</v>
      </c>
      <c r="AZ9" s="55">
        <v>8</v>
      </c>
      <c r="BA9" s="56" t="s">
        <v>33</v>
      </c>
      <c r="BB9" s="55">
        <f t="shared" ref="BB9:BB44" ca="1" si="19">RAND()</f>
        <v>0.96775522904949696</v>
      </c>
      <c r="BC9" s="55">
        <v>8</v>
      </c>
      <c r="BD9" s="56" t="s">
        <v>33</v>
      </c>
      <c r="BE9" s="55">
        <f t="shared" ref="BE9:BE47" ca="1" si="20">RAND()</f>
        <v>0.67152824119029397</v>
      </c>
      <c r="BF9" s="55">
        <v>8</v>
      </c>
      <c r="BG9" s="56" t="s">
        <v>33</v>
      </c>
      <c r="BH9" s="55">
        <f t="shared" ref="BH9:BH48" ca="1" si="21">RAND()</f>
        <v>0.19864435134491298</v>
      </c>
      <c r="BI9" s="55">
        <v>8</v>
      </c>
      <c r="BJ9" s="56" t="s">
        <v>13</v>
      </c>
    </row>
    <row r="10" spans="2:63" ht="20.100000000000001" customHeight="1" x14ac:dyDescent="0.3">
      <c r="B10" s="185"/>
      <c r="C10" s="185"/>
      <c r="D10" s="185"/>
      <c r="E10" s="185"/>
      <c r="F10" s="185"/>
      <c r="G10" s="185"/>
      <c r="H10" s="185"/>
      <c r="I10" s="185"/>
      <c r="J10" s="185"/>
      <c r="K10" s="158" t="str">
        <f ca="1">VLOOKUP(K101,AE2:AF27,2,FALSE)</f>
        <v>F</v>
      </c>
      <c r="L10" s="158"/>
      <c r="M10" s="158"/>
      <c r="N10" s="158" t="str">
        <f ca="1">VLOOKUP(N101,AE2:AF27,2,FALSE)</f>
        <v>C</v>
      </c>
      <c r="O10" s="159"/>
      <c r="P10" s="159"/>
      <c r="Q10" s="158" t="str">
        <f ca="1">VLOOKUP(Q101,AH2:AI30,2,FALSE)</f>
        <v>C</v>
      </c>
      <c r="R10" s="159"/>
      <c r="S10" s="159"/>
      <c r="T10" s="158" t="str">
        <f ca="1">VLOOKUP(T101,AK2:AL32,2,FALSE)</f>
        <v>J</v>
      </c>
      <c r="U10" s="159"/>
      <c r="V10" s="159"/>
      <c r="W10" s="158" t="str">
        <f ca="1">VLOOKUP(W101,AN2:AO35,2,FALSE)</f>
        <v>12</v>
      </c>
      <c r="X10" s="159"/>
      <c r="Y10" s="159"/>
      <c r="Z10" s="158" t="str">
        <f ca="1">VLOOKUP(Z101,AQ2:AR38,2,FALSE)</f>
        <v>14</v>
      </c>
      <c r="AA10" s="158"/>
      <c r="AB10" s="158"/>
      <c r="AD10" s="55">
        <f t="shared" ca="1" si="11"/>
        <v>0.64458617326720191</v>
      </c>
      <c r="AE10" s="55">
        <v>9</v>
      </c>
      <c r="AF10" s="55" t="s">
        <v>17</v>
      </c>
      <c r="AG10" s="55">
        <f t="shared" ca="1" si="12"/>
        <v>1.5585807390484874E-2</v>
      </c>
      <c r="AH10" s="55">
        <v>9</v>
      </c>
      <c r="AI10" s="55" t="s">
        <v>17</v>
      </c>
      <c r="AJ10" s="55">
        <f t="shared" ca="1" si="13"/>
        <v>0.67702804121390558</v>
      </c>
      <c r="AK10" s="55">
        <v>9</v>
      </c>
      <c r="AL10" s="56" t="s">
        <v>16</v>
      </c>
      <c r="AM10" s="58">
        <f t="shared" ca="1" si="14"/>
        <v>0.54387166544602872</v>
      </c>
      <c r="AN10" s="55">
        <v>9</v>
      </c>
      <c r="AO10" s="56" t="s">
        <v>13</v>
      </c>
      <c r="AP10" s="55">
        <f t="shared" ca="1" si="15"/>
        <v>0.30446104449723932</v>
      </c>
      <c r="AQ10" s="55">
        <v>9</v>
      </c>
      <c r="AR10" s="56" t="s">
        <v>15</v>
      </c>
      <c r="AS10" s="55">
        <f t="shared" ca="1" si="16"/>
        <v>0.42620866214195852</v>
      </c>
      <c r="AT10" s="55">
        <v>9</v>
      </c>
      <c r="AU10" s="56" t="s">
        <v>13</v>
      </c>
      <c r="AV10" s="55">
        <f t="shared" ca="1" si="17"/>
        <v>0.82695328957213077</v>
      </c>
      <c r="AW10" s="55">
        <v>9</v>
      </c>
      <c r="AX10" s="56" t="s">
        <v>59</v>
      </c>
      <c r="AY10" s="55">
        <f t="shared" ca="1" si="18"/>
        <v>4.1138484446927581E-3</v>
      </c>
      <c r="AZ10" s="55">
        <v>9</v>
      </c>
      <c r="BA10" s="56" t="s">
        <v>13</v>
      </c>
      <c r="BB10" s="55">
        <f t="shared" ca="1" si="19"/>
        <v>0.10678054499948841</v>
      </c>
      <c r="BC10" s="55">
        <v>9</v>
      </c>
      <c r="BD10" s="56" t="s">
        <v>14</v>
      </c>
      <c r="BE10" s="55">
        <f t="shared" ca="1" si="20"/>
        <v>0.34857699667615505</v>
      </c>
      <c r="BF10" s="55">
        <v>9</v>
      </c>
      <c r="BG10" s="56" t="s">
        <v>13</v>
      </c>
      <c r="BH10" s="55">
        <f t="shared" ca="1" si="21"/>
        <v>0.14437564406089076</v>
      </c>
      <c r="BI10" s="55">
        <v>9</v>
      </c>
      <c r="BJ10" s="56" t="s">
        <v>59</v>
      </c>
    </row>
    <row r="11" spans="2:63" ht="20.100000000000001" customHeight="1" x14ac:dyDescent="0.3">
      <c r="B11" s="185"/>
      <c r="C11" s="185"/>
      <c r="D11" s="185"/>
      <c r="E11" s="185"/>
      <c r="F11" s="185"/>
      <c r="G11" s="185"/>
      <c r="H11" s="185"/>
      <c r="I11" s="185"/>
      <c r="J11" s="185"/>
      <c r="K11" s="158">
        <v>38</v>
      </c>
      <c r="L11" s="158"/>
      <c r="M11" s="158"/>
      <c r="N11" s="158">
        <v>41</v>
      </c>
      <c r="O11" s="159"/>
      <c r="P11" s="159"/>
      <c r="Q11" s="158">
        <v>42</v>
      </c>
      <c r="R11" s="159"/>
      <c r="S11" s="159"/>
      <c r="T11" s="158">
        <v>43</v>
      </c>
      <c r="U11" s="159"/>
      <c r="V11" s="159"/>
      <c r="W11" s="158">
        <v>46</v>
      </c>
      <c r="X11" s="159"/>
      <c r="Y11" s="159"/>
      <c r="Z11" s="158">
        <v>47</v>
      </c>
      <c r="AA11" s="158"/>
      <c r="AB11" s="158"/>
      <c r="AD11" s="55">
        <f t="shared" ca="1" si="11"/>
        <v>0.18136703311957436</v>
      </c>
      <c r="AE11" s="55">
        <v>10</v>
      </c>
      <c r="AF11" s="55" t="s">
        <v>18</v>
      </c>
      <c r="AG11" s="55">
        <f t="shared" ca="1" si="12"/>
        <v>0.51919776652315197</v>
      </c>
      <c r="AH11" s="55">
        <v>10</v>
      </c>
      <c r="AI11" s="55">
        <v>10</v>
      </c>
      <c r="AJ11" s="55">
        <f t="shared" ca="1" si="13"/>
        <v>0.55379242651171856</v>
      </c>
      <c r="AK11" s="55">
        <v>10</v>
      </c>
      <c r="AL11" s="56" t="s">
        <v>17</v>
      </c>
      <c r="AM11" s="58">
        <f t="shared" ca="1" si="14"/>
        <v>8.5190903998049738E-2</v>
      </c>
      <c r="AN11" s="55">
        <v>10</v>
      </c>
      <c r="AO11" s="56" t="s">
        <v>40</v>
      </c>
      <c r="AP11" s="55">
        <f t="shared" ca="1" si="15"/>
        <v>0.58050274426579263</v>
      </c>
      <c r="AQ11" s="55">
        <v>10</v>
      </c>
      <c r="AR11" s="56" t="s">
        <v>40</v>
      </c>
      <c r="AS11" s="55">
        <f t="shared" ca="1" si="16"/>
        <v>0.45798099278030657</v>
      </c>
      <c r="AT11" s="55">
        <v>10</v>
      </c>
      <c r="AU11" s="56" t="s">
        <v>40</v>
      </c>
      <c r="AV11" s="55">
        <f t="shared" ca="1" si="17"/>
        <v>8.9276391361355012E-2</v>
      </c>
      <c r="AW11" s="55">
        <v>10</v>
      </c>
      <c r="AX11" s="56" t="s">
        <v>15</v>
      </c>
      <c r="AY11" s="55">
        <f t="shared" ca="1" si="18"/>
        <v>0.67923936811499774</v>
      </c>
      <c r="AZ11" s="55">
        <v>10</v>
      </c>
      <c r="BA11" s="56" t="s">
        <v>40</v>
      </c>
      <c r="BB11" s="55">
        <f t="shared" ca="1" si="19"/>
        <v>8.6088924569881931E-2</v>
      </c>
      <c r="BC11" s="55">
        <v>10</v>
      </c>
      <c r="BD11" s="56" t="s">
        <v>40</v>
      </c>
      <c r="BE11" s="55">
        <f t="shared" ca="1" si="20"/>
        <v>0.66842606119450254</v>
      </c>
      <c r="BF11" s="55">
        <v>10</v>
      </c>
      <c r="BG11" s="56" t="s">
        <v>40</v>
      </c>
      <c r="BH11" s="55">
        <f t="shared" ca="1" si="21"/>
        <v>0.45402831144825317</v>
      </c>
      <c r="BI11" s="55">
        <v>10</v>
      </c>
      <c r="BJ11" s="56" t="s">
        <v>14</v>
      </c>
    </row>
    <row r="12" spans="2:63" ht="20.100000000000001" customHeight="1" x14ac:dyDescent="0.3">
      <c r="B12" s="185"/>
      <c r="C12" s="185"/>
      <c r="D12" s="185"/>
      <c r="E12" s="185"/>
      <c r="F12" s="185"/>
      <c r="G12" s="185"/>
      <c r="H12" s="185"/>
      <c r="I12" s="185"/>
      <c r="J12" s="185"/>
      <c r="K12" s="158" t="str">
        <f ca="1">VLOOKUP(AC101,AT2:AU39,2,FALSE)</f>
        <v>D</v>
      </c>
      <c r="L12" s="158"/>
      <c r="M12" s="158"/>
      <c r="N12" s="158" t="str">
        <f ca="1">VLOOKUP(AD101,AW2:AX42,2,FALSE)</f>
        <v>25</v>
      </c>
      <c r="O12" s="159"/>
      <c r="P12" s="159"/>
      <c r="Q12" s="158" t="str">
        <f ca="1">VLOOKUP(AE101,AZ2:BA43,2,FALSE)</f>
        <v>A</v>
      </c>
      <c r="R12" s="159"/>
      <c r="S12" s="159"/>
      <c r="T12" s="158" t="str">
        <f ca="1">VLOOKUP(AF101,BC2:BD44,2,FALSE)</f>
        <v>18</v>
      </c>
      <c r="U12" s="159"/>
      <c r="V12" s="159"/>
      <c r="W12" s="158" t="str">
        <f ca="1">VLOOKUP(AG101,BF2:BG47,2,FALSE)</f>
        <v>10</v>
      </c>
      <c r="X12" s="159"/>
      <c r="Y12" s="159"/>
      <c r="Z12" s="158" t="str">
        <f ca="1">VLOOKUP(AH101,BI2:BJ48,2,FALSE)</f>
        <v>C</v>
      </c>
      <c r="AA12" s="159"/>
      <c r="AB12" s="159"/>
      <c r="AD12" s="55">
        <f t="shared" ca="1" si="11"/>
        <v>0.78958065943878486</v>
      </c>
      <c r="AE12" s="55">
        <v>11</v>
      </c>
      <c r="AF12" s="55" t="s">
        <v>19</v>
      </c>
      <c r="AG12" s="55">
        <f t="shared" ca="1" si="12"/>
        <v>0.71995614047751644</v>
      </c>
      <c r="AH12" s="55">
        <v>11</v>
      </c>
      <c r="AI12" s="55" t="s">
        <v>18</v>
      </c>
      <c r="AJ12" s="55">
        <f t="shared" ca="1" si="13"/>
        <v>0.66576936552044896</v>
      </c>
      <c r="AK12" s="55">
        <v>11</v>
      </c>
      <c r="AL12" s="56" t="s">
        <v>18</v>
      </c>
      <c r="AM12" s="58">
        <f t="shared" ca="1" si="14"/>
        <v>0.81905030612297403</v>
      </c>
      <c r="AN12" s="55">
        <v>11</v>
      </c>
      <c r="AO12" s="56" t="s">
        <v>14</v>
      </c>
      <c r="AP12" s="55">
        <f t="shared" ca="1" si="15"/>
        <v>0.58506610750788512</v>
      </c>
      <c r="AQ12" s="55">
        <v>11</v>
      </c>
      <c r="AR12" s="56" t="s">
        <v>16</v>
      </c>
      <c r="AS12" s="55">
        <f t="shared" ca="1" si="16"/>
        <v>0.54721875269951026</v>
      </c>
      <c r="AT12" s="55">
        <v>11</v>
      </c>
      <c r="AU12" s="56" t="s">
        <v>14</v>
      </c>
      <c r="AV12" s="55">
        <f t="shared" ca="1" si="17"/>
        <v>0.51180539499039279</v>
      </c>
      <c r="AW12" s="55">
        <v>11</v>
      </c>
      <c r="AX12" s="56" t="s">
        <v>66</v>
      </c>
      <c r="AY12" s="55">
        <f t="shared" ca="1" si="18"/>
        <v>0.22838331991560934</v>
      </c>
      <c r="AZ12" s="55">
        <v>11</v>
      </c>
      <c r="BA12" s="56" t="s">
        <v>14</v>
      </c>
      <c r="BB12" s="55">
        <f t="shared" ca="1" si="19"/>
        <v>0.92853903212778277</v>
      </c>
      <c r="BC12" s="55">
        <v>11</v>
      </c>
      <c r="BD12" s="56" t="s">
        <v>15</v>
      </c>
      <c r="BE12" s="55">
        <f t="shared" ca="1" si="20"/>
        <v>0.12344128693681</v>
      </c>
      <c r="BF12" s="55">
        <v>11</v>
      </c>
      <c r="BG12" s="56" t="s">
        <v>14</v>
      </c>
      <c r="BH12" s="55">
        <f t="shared" ca="1" si="21"/>
        <v>0.72651929322585551</v>
      </c>
      <c r="BI12" s="55">
        <v>11</v>
      </c>
      <c r="BJ12" s="56" t="s">
        <v>15</v>
      </c>
    </row>
    <row r="13" spans="2:63" ht="20.100000000000001" customHeight="1" x14ac:dyDescent="0.3">
      <c r="B13" s="167" t="s">
        <v>2</v>
      </c>
      <c r="C13" s="167"/>
      <c r="D13" s="167"/>
      <c r="E13" s="158"/>
      <c r="F13" s="158"/>
      <c r="G13" s="158"/>
      <c r="H13" s="158"/>
      <c r="I13" s="158"/>
      <c r="J13" s="158"/>
      <c r="K13" s="158"/>
      <c r="L13" s="158"/>
      <c r="M13" s="168"/>
      <c r="N13" s="158">
        <v>2</v>
      </c>
      <c r="O13" s="159"/>
      <c r="P13" s="159"/>
      <c r="Q13" s="158">
        <v>3</v>
      </c>
      <c r="R13" s="159"/>
      <c r="S13" s="159"/>
      <c r="T13" s="158">
        <v>4</v>
      </c>
      <c r="U13" s="159"/>
      <c r="V13" s="159"/>
      <c r="W13" s="158">
        <v>5</v>
      </c>
      <c r="X13" s="159"/>
      <c r="Y13" s="159"/>
      <c r="Z13" s="158">
        <v>6</v>
      </c>
      <c r="AA13" s="159"/>
      <c r="AB13" s="159"/>
      <c r="AD13" s="55">
        <f t="shared" ca="1" si="11"/>
        <v>0.78623939096826645</v>
      </c>
      <c r="AE13" s="55">
        <v>12</v>
      </c>
      <c r="AF13" s="55" t="s">
        <v>20</v>
      </c>
      <c r="AG13" s="55">
        <f t="shared" ca="1" si="12"/>
        <v>0.60909963546899437</v>
      </c>
      <c r="AH13" s="55">
        <v>12</v>
      </c>
      <c r="AI13" s="55" t="s">
        <v>19</v>
      </c>
      <c r="AJ13" s="55">
        <f t="shared" ca="1" si="13"/>
        <v>0.23694388943347888</v>
      </c>
      <c r="AK13" s="55">
        <v>12</v>
      </c>
      <c r="AL13" s="56" t="s">
        <v>34</v>
      </c>
      <c r="AM13" s="58">
        <f t="shared" ca="1" si="14"/>
        <v>0.68836257991829597</v>
      </c>
      <c r="AN13" s="55">
        <v>12</v>
      </c>
      <c r="AO13" s="56" t="s">
        <v>34</v>
      </c>
      <c r="AP13" s="55">
        <f t="shared" ca="1" si="15"/>
        <v>0.18285086596290312</v>
      </c>
      <c r="AQ13" s="55">
        <v>12</v>
      </c>
      <c r="AR13" s="56" t="s">
        <v>17</v>
      </c>
      <c r="AS13" s="55">
        <f t="shared" ca="1" si="16"/>
        <v>0.19921723087755161</v>
      </c>
      <c r="AT13" s="55">
        <v>12</v>
      </c>
      <c r="AU13" s="56" t="s">
        <v>34</v>
      </c>
      <c r="AV13" s="55">
        <f t="shared" ca="1" si="17"/>
        <v>0.35432480657375964</v>
      </c>
      <c r="AW13" s="55">
        <v>12</v>
      </c>
      <c r="AX13" s="56" t="s">
        <v>16</v>
      </c>
      <c r="AY13" s="55">
        <f t="shared" ca="1" si="18"/>
        <v>0.69556075030741138</v>
      </c>
      <c r="AZ13" s="55">
        <v>12</v>
      </c>
      <c r="BA13" s="56" t="s">
        <v>34</v>
      </c>
      <c r="BB13" s="55">
        <f t="shared" ca="1" si="19"/>
        <v>0.98511312168503795</v>
      </c>
      <c r="BC13" s="55">
        <v>12</v>
      </c>
      <c r="BD13" s="56" t="s">
        <v>16</v>
      </c>
      <c r="BE13" s="55">
        <f t="shared" ca="1" si="20"/>
        <v>0.77885641976031483</v>
      </c>
      <c r="BF13" s="55">
        <v>12</v>
      </c>
      <c r="BG13" s="56" t="s">
        <v>34</v>
      </c>
      <c r="BH13" s="55">
        <f t="shared" ca="1" si="21"/>
        <v>0.20351846508905891</v>
      </c>
      <c r="BI13" s="55">
        <v>12</v>
      </c>
      <c r="BJ13" s="56" t="s">
        <v>34</v>
      </c>
    </row>
    <row r="14" spans="2:63" ht="20.100000000000001" customHeight="1" x14ac:dyDescent="0.3"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68"/>
      <c r="N14" s="158" t="s">
        <v>81</v>
      </c>
      <c r="O14" s="159"/>
      <c r="P14" s="159"/>
      <c r="Q14" s="169" t="s">
        <v>38</v>
      </c>
      <c r="R14" s="159"/>
      <c r="S14" s="159"/>
      <c r="T14" s="169" t="s">
        <v>65</v>
      </c>
      <c r="U14" s="159"/>
      <c r="V14" s="159"/>
      <c r="W14" s="169" t="s">
        <v>39</v>
      </c>
      <c r="X14" s="159"/>
      <c r="Y14" s="159"/>
      <c r="Z14" s="169" t="s">
        <v>72</v>
      </c>
      <c r="AA14" s="159"/>
      <c r="AB14" s="159"/>
      <c r="AD14" s="55">
        <f t="shared" ca="1" si="11"/>
        <v>0.96554398304334221</v>
      </c>
      <c r="AE14" s="55">
        <v>13</v>
      </c>
      <c r="AF14" s="55" t="s">
        <v>21</v>
      </c>
      <c r="AG14" s="55">
        <f t="shared" ca="1" si="12"/>
        <v>0.39828931011761814</v>
      </c>
      <c r="AH14" s="55">
        <v>13</v>
      </c>
      <c r="AI14" s="55" t="s">
        <v>20</v>
      </c>
      <c r="AJ14" s="55">
        <f t="shared" ca="1" si="13"/>
        <v>0.62321639896609549</v>
      </c>
      <c r="AK14" s="55">
        <v>13</v>
      </c>
      <c r="AL14" s="56" t="s">
        <v>19</v>
      </c>
      <c r="AM14" s="58">
        <f t="shared" ca="1" si="14"/>
        <v>0.74436224599662404</v>
      </c>
      <c r="AN14" s="55">
        <v>13</v>
      </c>
      <c r="AO14" s="56" t="s">
        <v>15</v>
      </c>
      <c r="AP14" s="55">
        <f t="shared" ca="1" si="15"/>
        <v>0.69691872779502173</v>
      </c>
      <c r="AQ14" s="55">
        <v>13</v>
      </c>
      <c r="AR14" s="56" t="s">
        <v>18</v>
      </c>
      <c r="AS14" s="55">
        <f t="shared" ca="1" si="16"/>
        <v>0.99751137285753821</v>
      </c>
      <c r="AT14" s="55">
        <v>13</v>
      </c>
      <c r="AU14" s="56" t="s">
        <v>15</v>
      </c>
      <c r="AV14" s="55">
        <f t="shared" ca="1" si="17"/>
        <v>4.10422565963251E-2</v>
      </c>
      <c r="AW14" s="55">
        <v>13</v>
      </c>
      <c r="AX14" s="56" t="s">
        <v>17</v>
      </c>
      <c r="AY14" s="55">
        <f t="shared" ca="1" si="18"/>
        <v>0.21258746323177236</v>
      </c>
      <c r="AZ14" s="55">
        <v>13</v>
      </c>
      <c r="BA14" s="56" t="s">
        <v>15</v>
      </c>
      <c r="BB14" s="55">
        <f t="shared" ca="1" si="19"/>
        <v>0.71160009632213062</v>
      </c>
      <c r="BC14" s="55">
        <v>13</v>
      </c>
      <c r="BD14" s="56" t="s">
        <v>73</v>
      </c>
      <c r="BE14" s="55">
        <f t="shared" ca="1" si="20"/>
        <v>0.23317312197769047</v>
      </c>
      <c r="BF14" s="55">
        <v>13</v>
      </c>
      <c r="BG14" s="56" t="s">
        <v>15</v>
      </c>
      <c r="BH14" s="55">
        <f t="shared" ca="1" si="21"/>
        <v>0.54014752444279024</v>
      </c>
      <c r="BI14" s="55">
        <v>13</v>
      </c>
      <c r="BJ14" s="56" t="s">
        <v>16</v>
      </c>
    </row>
    <row r="15" spans="2:63" ht="20.100000000000001" customHeight="1" x14ac:dyDescent="0.3">
      <c r="B15" s="167" t="s">
        <v>3</v>
      </c>
      <c r="C15" s="167"/>
      <c r="D15" s="167"/>
      <c r="E15" s="158"/>
      <c r="F15" s="158"/>
      <c r="G15" s="158"/>
      <c r="H15" s="158"/>
      <c r="I15" s="158"/>
      <c r="J15" s="158"/>
      <c r="K15" s="158"/>
      <c r="L15" s="158"/>
      <c r="M15" s="168"/>
      <c r="N15" s="158">
        <v>2</v>
      </c>
      <c r="O15" s="159"/>
      <c r="P15" s="159"/>
      <c r="Q15" s="158">
        <v>3</v>
      </c>
      <c r="R15" s="159"/>
      <c r="S15" s="159"/>
      <c r="T15" s="158">
        <v>4</v>
      </c>
      <c r="U15" s="159"/>
      <c r="V15" s="159"/>
      <c r="W15" s="158">
        <v>5</v>
      </c>
      <c r="X15" s="159"/>
      <c r="Y15" s="159"/>
      <c r="Z15" s="158">
        <v>6</v>
      </c>
      <c r="AA15" s="159"/>
      <c r="AB15" s="159"/>
      <c r="AD15" s="55">
        <f t="shared" ca="1" si="11"/>
        <v>0.64684423295640259</v>
      </c>
      <c r="AE15" s="55">
        <v>14</v>
      </c>
      <c r="AF15" s="55" t="s">
        <v>22</v>
      </c>
      <c r="AG15" s="55">
        <f t="shared" ca="1" si="12"/>
        <v>0.65782164853752156</v>
      </c>
      <c r="AH15" s="55">
        <v>14</v>
      </c>
      <c r="AI15" s="55" t="s">
        <v>21</v>
      </c>
      <c r="AJ15" s="55">
        <f t="shared" ca="1" si="13"/>
        <v>8.2453120027685012E-2</v>
      </c>
      <c r="AK15" s="55">
        <v>14</v>
      </c>
      <c r="AL15" s="56" t="s">
        <v>20</v>
      </c>
      <c r="AM15" s="58">
        <f t="shared" ca="1" si="14"/>
        <v>0.1962155501313001</v>
      </c>
      <c r="AN15" s="55">
        <v>14</v>
      </c>
      <c r="AO15" s="56" t="s">
        <v>41</v>
      </c>
      <c r="AP15" s="55">
        <f t="shared" ca="1" si="15"/>
        <v>0.6982992229879047</v>
      </c>
      <c r="AQ15" s="55">
        <v>14</v>
      </c>
      <c r="AR15" s="56" t="s">
        <v>41</v>
      </c>
      <c r="AS15" s="55">
        <f t="shared" ca="1" si="16"/>
        <v>4.9310230112967313E-2</v>
      </c>
      <c r="AT15" s="55">
        <v>14</v>
      </c>
      <c r="AU15" s="56" t="s">
        <v>41</v>
      </c>
      <c r="AV15" s="55">
        <f t="shared" ca="1" si="17"/>
        <v>5.0321775260974366E-2</v>
      </c>
      <c r="AW15" s="55">
        <v>14</v>
      </c>
      <c r="AX15" s="56" t="s">
        <v>41</v>
      </c>
      <c r="AY15" s="55">
        <f t="shared" ca="1" si="18"/>
        <v>2.0802459001059148E-3</v>
      </c>
      <c r="AZ15" s="55">
        <v>14</v>
      </c>
      <c r="BA15" s="56" t="s">
        <v>41</v>
      </c>
      <c r="BB15" s="55">
        <f t="shared" ca="1" si="19"/>
        <v>0.63228172578494113</v>
      </c>
      <c r="BC15" s="55">
        <v>14</v>
      </c>
      <c r="BD15" s="56" t="s">
        <v>17</v>
      </c>
      <c r="BE15" s="55">
        <f t="shared" ca="1" si="20"/>
        <v>0.21862685343646815</v>
      </c>
      <c r="BF15" s="55">
        <v>14</v>
      </c>
      <c r="BG15" s="56" t="s">
        <v>41</v>
      </c>
      <c r="BH15" s="55">
        <f t="shared" ca="1" si="21"/>
        <v>0.37368503763844119</v>
      </c>
      <c r="BI15" s="55">
        <v>14</v>
      </c>
      <c r="BJ15" s="56" t="s">
        <v>41</v>
      </c>
    </row>
    <row r="16" spans="2:63" ht="20.100000000000001" customHeight="1" x14ac:dyDescent="0.3">
      <c r="B16" s="158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68"/>
      <c r="N16" s="158">
        <f ca="1">RANDBETWEEN(1,3)</f>
        <v>2</v>
      </c>
      <c r="O16" s="159"/>
      <c r="P16" s="159"/>
      <c r="Q16" s="158">
        <f ca="1">RANDBETWEEN(1,3)</f>
        <v>1</v>
      </c>
      <c r="R16" s="159"/>
      <c r="S16" s="159"/>
      <c r="T16" s="158">
        <f ca="1">RANDBETWEEN(1,3)</f>
        <v>2</v>
      </c>
      <c r="U16" s="159"/>
      <c r="V16" s="159"/>
      <c r="W16" s="158">
        <f ca="1">RANDBETWEEN(1,3)</f>
        <v>1</v>
      </c>
      <c r="X16" s="159"/>
      <c r="Y16" s="159"/>
      <c r="Z16" s="158">
        <f ca="1">RANDBETWEEN(1,3)</f>
        <v>3</v>
      </c>
      <c r="AA16" s="159"/>
      <c r="AB16" s="159"/>
      <c r="AD16" s="55">
        <f t="shared" ca="1" si="11"/>
        <v>0.73042710283969225</v>
      </c>
      <c r="AE16" s="55">
        <v>15</v>
      </c>
      <c r="AF16" s="55" t="s">
        <v>23</v>
      </c>
      <c r="AG16" s="55">
        <f t="shared" ca="1" si="12"/>
        <v>0.79483202662850094</v>
      </c>
      <c r="AH16" s="55">
        <v>15</v>
      </c>
      <c r="AI16" s="55" t="s">
        <v>22</v>
      </c>
      <c r="AJ16" s="55">
        <f t="shared" ca="1" si="13"/>
        <v>0.57791991044255642</v>
      </c>
      <c r="AK16" s="55">
        <v>15</v>
      </c>
      <c r="AL16" s="56" t="s">
        <v>21</v>
      </c>
      <c r="AM16" s="58">
        <f t="shared" ca="1" si="14"/>
        <v>0.18077443906410928</v>
      </c>
      <c r="AN16" s="55">
        <v>15</v>
      </c>
      <c r="AO16" s="56" t="s">
        <v>16</v>
      </c>
      <c r="AP16" s="55">
        <f t="shared" ca="1" si="15"/>
        <v>0.68456365559833654</v>
      </c>
      <c r="AQ16" s="55">
        <v>15</v>
      </c>
      <c r="AR16" s="56" t="s">
        <v>19</v>
      </c>
      <c r="AS16" s="55">
        <f t="shared" ca="1" si="16"/>
        <v>0.60416811107561974</v>
      </c>
      <c r="AT16" s="55">
        <v>15</v>
      </c>
      <c r="AU16" s="56" t="s">
        <v>16</v>
      </c>
      <c r="AV16" s="55">
        <f t="shared" ca="1" si="17"/>
        <v>0.77502749968522422</v>
      </c>
      <c r="AW16" s="55">
        <v>15</v>
      </c>
      <c r="AX16" s="56" t="s">
        <v>18</v>
      </c>
      <c r="AY16" s="55">
        <f t="shared" ca="1" si="18"/>
        <v>0.34913725419990671</v>
      </c>
      <c r="AZ16" s="55">
        <v>15</v>
      </c>
      <c r="BA16" s="56" t="s">
        <v>16</v>
      </c>
      <c r="BB16" s="55">
        <f t="shared" ca="1" si="19"/>
        <v>0.22794607641218545</v>
      </c>
      <c r="BC16" s="55">
        <v>15</v>
      </c>
      <c r="BD16" s="56" t="s">
        <v>74</v>
      </c>
      <c r="BE16" s="55">
        <f t="shared" ca="1" si="20"/>
        <v>6.7165184787544185E-2</v>
      </c>
      <c r="BF16" s="55">
        <v>15</v>
      </c>
      <c r="BG16" s="56" t="s">
        <v>16</v>
      </c>
      <c r="BH16" s="55">
        <f t="shared" ca="1" si="21"/>
        <v>0.47797313363275862</v>
      </c>
      <c r="BI16" s="55">
        <v>15</v>
      </c>
      <c r="BJ16" s="56" t="s">
        <v>17</v>
      </c>
    </row>
    <row r="17" spans="2:62" ht="20.100000000000001" customHeight="1" x14ac:dyDescent="0.3">
      <c r="B17" s="208" t="s">
        <v>5</v>
      </c>
      <c r="C17" s="208"/>
      <c r="D17" s="208"/>
      <c r="E17" s="208"/>
      <c r="F17" s="209"/>
      <c r="G17" s="209"/>
      <c r="H17" s="209"/>
      <c r="I17" s="158" t="str">
        <f ca="1">CHOOSE(RANDBETWEEN(1,2),"YES","NO")</f>
        <v>NO</v>
      </c>
      <c r="J17" s="159"/>
      <c r="K17" s="208" t="s">
        <v>6</v>
      </c>
      <c r="L17" s="209"/>
      <c r="M17" s="209"/>
      <c r="N17" s="209"/>
      <c r="O17" s="209"/>
      <c r="P17" s="209"/>
      <c r="Q17" s="158" t="str">
        <f ca="1">CHOOSE(RANDBETWEEN(1,2),"YES","NO")</f>
        <v>YES</v>
      </c>
      <c r="R17" s="159"/>
      <c r="S17" s="159"/>
      <c r="T17" s="158" t="s">
        <v>7</v>
      </c>
      <c r="U17" s="159"/>
      <c r="V17" s="159"/>
      <c r="W17" s="159"/>
      <c r="X17" s="159"/>
      <c r="Y17" s="159"/>
      <c r="Z17" s="158" t="str">
        <f ca="1">VLOOKUP(A100,B101:C105,2,FALSE)</f>
        <v>V</v>
      </c>
      <c r="AA17" s="159"/>
      <c r="AB17" s="49"/>
      <c r="AD17" s="55">
        <f t="shared" ca="1" si="11"/>
        <v>0.79246584070684989</v>
      </c>
      <c r="AE17" s="55">
        <v>16</v>
      </c>
      <c r="AF17" s="55" t="s">
        <v>1</v>
      </c>
      <c r="AG17" s="55">
        <f t="shared" ca="1" si="12"/>
        <v>0.66220487078832757</v>
      </c>
      <c r="AH17" s="55">
        <v>16</v>
      </c>
      <c r="AI17" s="55" t="s">
        <v>23</v>
      </c>
      <c r="AJ17" s="55">
        <f t="shared" ca="1" si="13"/>
        <v>5.7121091867654572E-2</v>
      </c>
      <c r="AK17" s="55">
        <v>16</v>
      </c>
      <c r="AL17" s="56" t="s">
        <v>22</v>
      </c>
      <c r="AM17" s="58">
        <f t="shared" ca="1" si="14"/>
        <v>0.53794331792893202</v>
      </c>
      <c r="AN17" s="55">
        <v>16</v>
      </c>
      <c r="AO17" s="56" t="s">
        <v>42</v>
      </c>
      <c r="AP17" s="55">
        <f t="shared" ca="1" si="15"/>
        <v>0.75464233013178139</v>
      </c>
      <c r="AQ17" s="55">
        <v>16</v>
      </c>
      <c r="AR17" s="56" t="s">
        <v>20</v>
      </c>
      <c r="AS17" s="55">
        <f t="shared" ca="1" si="16"/>
        <v>6.3902584891542435E-2</v>
      </c>
      <c r="AT17" s="55">
        <v>16</v>
      </c>
      <c r="AU17" s="56" t="s">
        <v>42</v>
      </c>
      <c r="AV17" s="55">
        <f t="shared" ca="1" si="17"/>
        <v>0.96797836931279135</v>
      </c>
      <c r="AW17" s="55">
        <v>16</v>
      </c>
      <c r="AX17" s="56" t="s">
        <v>19</v>
      </c>
      <c r="AY17" s="55">
        <f t="shared" ca="1" si="18"/>
        <v>0.48894589535967581</v>
      </c>
      <c r="AZ17" s="55">
        <v>16</v>
      </c>
      <c r="BA17" s="56" t="s">
        <v>42</v>
      </c>
      <c r="BB17" s="55">
        <f t="shared" ca="1" si="19"/>
        <v>0.59762699082784587</v>
      </c>
      <c r="BC17" s="55">
        <v>16</v>
      </c>
      <c r="BD17" s="56" t="s">
        <v>18</v>
      </c>
      <c r="BE17" s="55">
        <f t="shared" ca="1" si="20"/>
        <v>0.42054902938631333</v>
      </c>
      <c r="BF17" s="55">
        <v>16</v>
      </c>
      <c r="BG17" s="56" t="s">
        <v>42</v>
      </c>
      <c r="BH17" s="55">
        <f t="shared" ca="1" si="21"/>
        <v>0.55722875113778181</v>
      </c>
      <c r="BI17" s="55">
        <v>16</v>
      </c>
      <c r="BJ17" s="56" t="s">
        <v>42</v>
      </c>
    </row>
    <row r="18" spans="2:62" ht="20.100000000000001" customHeight="1" x14ac:dyDescent="0.3">
      <c r="B18" s="183" t="s">
        <v>88</v>
      </c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183"/>
      <c r="Q18" s="183"/>
      <c r="R18" s="183"/>
      <c r="S18" s="183"/>
      <c r="T18" s="183"/>
      <c r="U18" s="183"/>
      <c r="V18" s="183"/>
      <c r="W18" s="183"/>
      <c r="X18" s="183"/>
      <c r="Y18" s="183"/>
      <c r="Z18" s="183"/>
      <c r="AA18" s="183"/>
      <c r="AB18" s="183"/>
      <c r="AD18" s="55">
        <f t="shared" ca="1" si="11"/>
        <v>6.3898862174308957E-2</v>
      </c>
      <c r="AE18" s="55">
        <v>17</v>
      </c>
      <c r="AF18" s="55" t="s">
        <v>24</v>
      </c>
      <c r="AG18" s="55">
        <f t="shared" ca="1" si="12"/>
        <v>0.13840212983857592</v>
      </c>
      <c r="AH18" s="55">
        <v>17</v>
      </c>
      <c r="AI18" s="55" t="s">
        <v>1</v>
      </c>
      <c r="AJ18" s="55">
        <f t="shared" ca="1" si="13"/>
        <v>2.7716091206296145E-2</v>
      </c>
      <c r="AK18" s="55">
        <v>17</v>
      </c>
      <c r="AL18" s="56" t="s">
        <v>23</v>
      </c>
      <c r="AM18" s="58">
        <f t="shared" ca="1" si="14"/>
        <v>0.65678419924623643</v>
      </c>
      <c r="AN18" s="55">
        <v>17</v>
      </c>
      <c r="AO18" s="56" t="s">
        <v>17</v>
      </c>
      <c r="AP18" s="55">
        <f t="shared" ca="1" si="15"/>
        <v>0.45690954743310741</v>
      </c>
      <c r="AQ18" s="55">
        <v>17</v>
      </c>
      <c r="AR18" s="56" t="s">
        <v>60</v>
      </c>
      <c r="AS18" s="55">
        <f t="shared" ca="1" si="16"/>
        <v>0.64516094016888004</v>
      </c>
      <c r="AT18" s="55">
        <v>17</v>
      </c>
      <c r="AU18" s="56" t="s">
        <v>17</v>
      </c>
      <c r="AV18" s="55">
        <f t="shared" ca="1" si="17"/>
        <v>0.71534356412105315</v>
      </c>
      <c r="AW18" s="55">
        <v>17</v>
      </c>
      <c r="AX18" s="56" t="s">
        <v>60</v>
      </c>
      <c r="AY18" s="55">
        <f t="shared" ca="1" si="18"/>
        <v>0.28281858242732238</v>
      </c>
      <c r="AZ18" s="55">
        <v>17</v>
      </c>
      <c r="BA18" s="56" t="s">
        <v>17</v>
      </c>
      <c r="BB18" s="55">
        <f t="shared" ca="1" si="19"/>
        <v>0.64035855327582714</v>
      </c>
      <c r="BC18" s="55">
        <v>17</v>
      </c>
      <c r="BD18" s="56" t="s">
        <v>19</v>
      </c>
      <c r="BE18" s="55">
        <f t="shared" ca="1" si="20"/>
        <v>0.93660298024835298</v>
      </c>
      <c r="BF18" s="55">
        <v>17</v>
      </c>
      <c r="BG18" s="56" t="s">
        <v>17</v>
      </c>
      <c r="BH18" s="55">
        <f t="shared" ca="1" si="21"/>
        <v>0.72539957193559301</v>
      </c>
      <c r="BI18" s="55">
        <v>17</v>
      </c>
      <c r="BJ18" s="56" t="s">
        <v>18</v>
      </c>
    </row>
    <row r="19" spans="2:62" ht="20.100000000000001" customHeight="1" x14ac:dyDescent="0.3">
      <c r="B19" s="204">
        <v>31</v>
      </c>
      <c r="C19" s="204"/>
      <c r="D19" s="204"/>
      <c r="E19" s="111">
        <v>1</v>
      </c>
      <c r="F19" s="111">
        <v>2</v>
      </c>
      <c r="G19" s="111">
        <v>4</v>
      </c>
      <c r="H19" s="111">
        <v>6</v>
      </c>
      <c r="I19" s="111">
        <v>8</v>
      </c>
      <c r="J19" s="111">
        <v>9</v>
      </c>
      <c r="K19" s="111">
        <v>11</v>
      </c>
      <c r="L19" s="111">
        <v>13</v>
      </c>
      <c r="M19" s="111">
        <v>15</v>
      </c>
      <c r="N19" s="111">
        <v>17</v>
      </c>
      <c r="O19" s="111">
        <v>19</v>
      </c>
      <c r="P19" s="111">
        <v>20</v>
      </c>
      <c r="Q19" s="111">
        <v>22</v>
      </c>
      <c r="R19" s="111">
        <v>23</v>
      </c>
      <c r="S19" s="111">
        <v>27</v>
      </c>
      <c r="T19" s="111">
        <v>28</v>
      </c>
      <c r="U19" s="111"/>
      <c r="V19" s="111"/>
      <c r="W19" s="111"/>
      <c r="X19" s="111"/>
      <c r="Y19" s="111"/>
      <c r="Z19" s="111"/>
      <c r="AA19" s="111"/>
      <c r="AB19" s="111"/>
      <c r="AD19" s="55">
        <f t="shared" ca="1" si="11"/>
        <v>0.8243175533619167</v>
      </c>
      <c r="AE19" s="55">
        <v>18</v>
      </c>
      <c r="AF19" s="55" t="s">
        <v>25</v>
      </c>
      <c r="AG19" s="55">
        <f t="shared" ca="1" si="12"/>
        <v>0.84792521215819494</v>
      </c>
      <c r="AH19" s="55">
        <v>18</v>
      </c>
      <c r="AI19" s="55" t="s">
        <v>24</v>
      </c>
      <c r="AJ19" s="55">
        <f t="shared" ca="1" si="13"/>
        <v>0.21407989011073369</v>
      </c>
      <c r="AK19" s="55">
        <v>18</v>
      </c>
      <c r="AL19" s="56" t="s">
        <v>1</v>
      </c>
      <c r="AM19" s="58">
        <f t="shared" ca="1" si="14"/>
        <v>0.78636537907590143</v>
      </c>
      <c r="AN19" s="55">
        <v>18</v>
      </c>
      <c r="AO19" s="56" t="s">
        <v>43</v>
      </c>
      <c r="AP19" s="55">
        <f t="shared" ca="1" si="15"/>
        <v>0.51023610933303165</v>
      </c>
      <c r="AQ19" s="55">
        <v>18</v>
      </c>
      <c r="AR19" s="56" t="s">
        <v>21</v>
      </c>
      <c r="AS19" s="55">
        <f t="shared" ca="1" si="16"/>
        <v>0.46599870409102029</v>
      </c>
      <c r="AT19" s="55">
        <v>18</v>
      </c>
      <c r="AU19" s="56" t="s">
        <v>43</v>
      </c>
      <c r="AV19" s="55">
        <f t="shared" ca="1" si="17"/>
        <v>0.70153810871630129</v>
      </c>
      <c r="AW19" s="55">
        <v>18</v>
      </c>
      <c r="AX19" s="56" t="s">
        <v>20</v>
      </c>
      <c r="AY19" s="55">
        <f t="shared" ca="1" si="18"/>
        <v>0.63117718788374444</v>
      </c>
      <c r="AZ19" s="55">
        <v>18</v>
      </c>
      <c r="BA19" s="56" t="s">
        <v>43</v>
      </c>
      <c r="BB19" s="55">
        <f t="shared" ca="1" si="19"/>
        <v>0.67200954374068478</v>
      </c>
      <c r="BC19" s="55">
        <v>18</v>
      </c>
      <c r="BD19" s="56" t="s">
        <v>43</v>
      </c>
      <c r="BE19" s="55">
        <f t="shared" ca="1" si="20"/>
        <v>0.13018811379613071</v>
      </c>
      <c r="BF19" s="55">
        <v>18</v>
      </c>
      <c r="BG19" s="56" t="s">
        <v>43</v>
      </c>
      <c r="BH19" s="55">
        <f t="shared" ca="1" si="21"/>
        <v>9.4591681318807908E-2</v>
      </c>
      <c r="BI19" s="55">
        <v>18</v>
      </c>
      <c r="BJ19" s="56" t="s">
        <v>43</v>
      </c>
    </row>
    <row r="20" spans="2:62" ht="20.100000000000001" customHeight="1" x14ac:dyDescent="0.3">
      <c r="B20" s="204">
        <v>42</v>
      </c>
      <c r="C20" s="204"/>
      <c r="D20" s="204"/>
      <c r="E20" s="111">
        <v>1</v>
      </c>
      <c r="F20" s="111">
        <v>2</v>
      </c>
      <c r="G20" s="111">
        <v>4</v>
      </c>
      <c r="H20" s="111">
        <v>5</v>
      </c>
      <c r="I20" s="111">
        <v>7</v>
      </c>
      <c r="J20" s="111">
        <v>8</v>
      </c>
      <c r="K20" s="111">
        <v>11</v>
      </c>
      <c r="L20" s="111">
        <v>12</v>
      </c>
      <c r="M20" s="111">
        <v>15</v>
      </c>
      <c r="N20" s="111">
        <v>16</v>
      </c>
      <c r="O20" s="111">
        <v>18</v>
      </c>
      <c r="P20" s="111">
        <v>22</v>
      </c>
      <c r="Q20" s="111">
        <v>23</v>
      </c>
      <c r="R20" s="111">
        <v>26</v>
      </c>
      <c r="S20" s="111">
        <v>29</v>
      </c>
      <c r="T20" s="111">
        <v>33</v>
      </c>
      <c r="U20" s="111">
        <v>34</v>
      </c>
      <c r="V20" s="111">
        <v>36</v>
      </c>
      <c r="W20" s="111">
        <v>38</v>
      </c>
      <c r="X20" s="111">
        <v>39</v>
      </c>
      <c r="Y20" s="111">
        <v>42</v>
      </c>
      <c r="Z20" s="111"/>
      <c r="AA20" s="111"/>
      <c r="AB20" s="111"/>
      <c r="AD20" s="55">
        <f t="shared" ca="1" si="11"/>
        <v>0.3355130506520575</v>
      </c>
      <c r="AE20" s="55">
        <v>19</v>
      </c>
      <c r="AF20" s="55" t="s">
        <v>26</v>
      </c>
      <c r="AG20" s="55">
        <f t="shared" ca="1" si="12"/>
        <v>8.3119721256462498E-2</v>
      </c>
      <c r="AH20" s="55">
        <v>19</v>
      </c>
      <c r="AI20" s="55" t="s">
        <v>25</v>
      </c>
      <c r="AJ20" s="55">
        <f t="shared" ca="1" si="13"/>
        <v>0.96357677440885547</v>
      </c>
      <c r="AK20" s="55">
        <v>19</v>
      </c>
      <c r="AL20" s="56" t="s">
        <v>35</v>
      </c>
      <c r="AM20" s="58">
        <f t="shared" ca="1" si="14"/>
        <v>0.94501933576582986</v>
      </c>
      <c r="AN20" s="55">
        <v>19</v>
      </c>
      <c r="AO20" s="56" t="s">
        <v>18</v>
      </c>
      <c r="AP20" s="55">
        <f t="shared" ca="1" si="15"/>
        <v>0.63504927604872474</v>
      </c>
      <c r="AQ20" s="55">
        <v>19</v>
      </c>
      <c r="AR20" s="56" t="s">
        <v>22</v>
      </c>
      <c r="AS20" s="55">
        <f t="shared" ca="1" si="16"/>
        <v>0.53984841460639799</v>
      </c>
      <c r="AT20" s="55">
        <v>19</v>
      </c>
      <c r="AU20" s="56" t="s">
        <v>18</v>
      </c>
      <c r="AV20" s="55">
        <f t="shared" ca="1" si="17"/>
        <v>0.44170865828479899</v>
      </c>
      <c r="AW20" s="55">
        <v>19</v>
      </c>
      <c r="AX20" s="56" t="s">
        <v>21</v>
      </c>
      <c r="AY20" s="55">
        <f t="shared" ca="1" si="18"/>
        <v>0.42276295055842905</v>
      </c>
      <c r="AZ20" s="55">
        <v>19</v>
      </c>
      <c r="BA20" s="56" t="s">
        <v>18</v>
      </c>
      <c r="BB20" s="55">
        <f t="shared" ca="1" si="19"/>
        <v>0.34443220671164854</v>
      </c>
      <c r="BC20" s="55">
        <v>19</v>
      </c>
      <c r="BD20" s="56" t="s">
        <v>20</v>
      </c>
      <c r="BE20" s="55">
        <f t="shared" ca="1" si="20"/>
        <v>0.74537376688286883</v>
      </c>
      <c r="BF20" s="55">
        <v>19</v>
      </c>
      <c r="BG20" s="56" t="s">
        <v>18</v>
      </c>
      <c r="BH20" s="55">
        <f t="shared" ca="1" si="21"/>
        <v>0.20475230015121026</v>
      </c>
      <c r="BI20" s="55">
        <v>19</v>
      </c>
      <c r="BJ20" s="56" t="s">
        <v>19</v>
      </c>
    </row>
    <row r="21" spans="2:62" ht="20.100000000000001" customHeight="1" x14ac:dyDescent="0.3">
      <c r="B21" s="204">
        <v>43</v>
      </c>
      <c r="C21" s="204"/>
      <c r="D21" s="204"/>
      <c r="E21" s="111">
        <v>2</v>
      </c>
      <c r="F21" s="111">
        <v>3</v>
      </c>
      <c r="G21" s="111">
        <v>6</v>
      </c>
      <c r="H21" s="111">
        <v>8</v>
      </c>
      <c r="I21" s="111">
        <v>9</v>
      </c>
      <c r="J21" s="111">
        <v>13</v>
      </c>
      <c r="K21" s="111">
        <v>14</v>
      </c>
      <c r="L21" s="111">
        <v>18</v>
      </c>
      <c r="M21" s="111">
        <v>20</v>
      </c>
      <c r="N21" s="111">
        <v>21</v>
      </c>
      <c r="O21" s="111">
        <v>25</v>
      </c>
      <c r="P21" s="111">
        <v>26</v>
      </c>
      <c r="Q21" s="111">
        <v>28</v>
      </c>
      <c r="R21" s="111">
        <v>30</v>
      </c>
      <c r="S21" s="111">
        <v>31</v>
      </c>
      <c r="T21" s="111">
        <v>35</v>
      </c>
      <c r="U21" s="111">
        <v>36</v>
      </c>
      <c r="V21" s="111">
        <v>38</v>
      </c>
      <c r="W21" s="111">
        <v>39</v>
      </c>
      <c r="X21" s="111">
        <v>41</v>
      </c>
      <c r="Y21" s="111">
        <v>42</v>
      </c>
      <c r="Z21" s="111"/>
      <c r="AA21" s="111"/>
      <c r="AB21" s="111"/>
      <c r="AD21" s="55">
        <f t="shared" ca="1" si="11"/>
        <v>0.97527037814182849</v>
      </c>
      <c r="AE21" s="55">
        <v>20</v>
      </c>
      <c r="AF21" s="55" t="s">
        <v>27</v>
      </c>
      <c r="AG21" s="55">
        <f t="shared" ca="1" si="12"/>
        <v>3.4824619834736392E-2</v>
      </c>
      <c r="AH21" s="55">
        <v>20</v>
      </c>
      <c r="AI21" s="55">
        <v>20</v>
      </c>
      <c r="AJ21" s="55">
        <f t="shared" ca="1" si="13"/>
        <v>0.41103380747248097</v>
      </c>
      <c r="AK21" s="55">
        <v>20</v>
      </c>
      <c r="AL21" s="56" t="s">
        <v>24</v>
      </c>
      <c r="AM21" s="58">
        <f t="shared" ca="1" si="14"/>
        <v>0.59837217973844459</v>
      </c>
      <c r="AN21" s="55">
        <v>20</v>
      </c>
      <c r="AO21" s="56" t="s">
        <v>44</v>
      </c>
      <c r="AP21" s="55">
        <f t="shared" ca="1" si="15"/>
        <v>0.89889331015256013</v>
      </c>
      <c r="AQ21" s="55">
        <v>20</v>
      </c>
      <c r="AR21" s="56" t="s">
        <v>44</v>
      </c>
      <c r="AS21" s="55">
        <f t="shared" ca="1" si="16"/>
        <v>0.43426766510981829</v>
      </c>
      <c r="AT21" s="55">
        <v>20</v>
      </c>
      <c r="AU21" s="56" t="s">
        <v>44</v>
      </c>
      <c r="AV21" s="55">
        <f t="shared" ca="1" si="17"/>
        <v>0.90640558280640615</v>
      </c>
      <c r="AW21" s="55">
        <v>20</v>
      </c>
      <c r="AX21" s="56" t="s">
        <v>44</v>
      </c>
      <c r="AY21" s="55">
        <f t="shared" ca="1" si="18"/>
        <v>5.7009856189070063E-2</v>
      </c>
      <c r="AZ21" s="55">
        <v>20</v>
      </c>
      <c r="BA21" s="56" t="s">
        <v>44</v>
      </c>
      <c r="BB21" s="55">
        <f t="shared" ca="1" si="19"/>
        <v>0.49896453890853076</v>
      </c>
      <c r="BC21" s="55">
        <v>20</v>
      </c>
      <c r="BD21" s="56" t="s">
        <v>44</v>
      </c>
      <c r="BE21" s="55">
        <f t="shared" ca="1" si="20"/>
        <v>0.43715437677045499</v>
      </c>
      <c r="BF21" s="55">
        <v>20</v>
      </c>
      <c r="BG21" s="56" t="s">
        <v>44</v>
      </c>
      <c r="BH21" s="55">
        <f t="shared" ca="1" si="21"/>
        <v>0.81227037798979185</v>
      </c>
      <c r="BI21" s="55">
        <v>20</v>
      </c>
      <c r="BJ21" s="56" t="s">
        <v>20</v>
      </c>
    </row>
    <row r="22" spans="2:62" ht="20.100000000000001" customHeight="1" x14ac:dyDescent="0.35">
      <c r="B22" s="204">
        <v>47</v>
      </c>
      <c r="C22" s="204"/>
      <c r="D22" s="204"/>
      <c r="E22" s="111">
        <v>1</v>
      </c>
      <c r="F22" s="111">
        <v>2</v>
      </c>
      <c r="G22" s="111">
        <v>4</v>
      </c>
      <c r="H22" s="111">
        <v>5</v>
      </c>
      <c r="I22" s="111">
        <v>7</v>
      </c>
      <c r="J22" s="111">
        <v>9</v>
      </c>
      <c r="K22" s="111">
        <v>10</v>
      </c>
      <c r="L22" s="111">
        <v>13</v>
      </c>
      <c r="M22" s="111">
        <v>14</v>
      </c>
      <c r="N22" s="111">
        <v>19</v>
      </c>
      <c r="O22" s="111">
        <v>20</v>
      </c>
      <c r="P22" s="111">
        <v>23</v>
      </c>
      <c r="Q22" s="111">
        <v>24</v>
      </c>
      <c r="R22" s="111">
        <v>26</v>
      </c>
      <c r="S22" s="111">
        <v>29</v>
      </c>
      <c r="T22" s="111">
        <v>30</v>
      </c>
      <c r="U22" s="111">
        <v>32</v>
      </c>
      <c r="V22" s="111">
        <v>33</v>
      </c>
      <c r="W22" s="111">
        <v>37</v>
      </c>
      <c r="X22" s="111">
        <v>40</v>
      </c>
      <c r="Y22" s="111">
        <v>42</v>
      </c>
      <c r="Z22" s="111">
        <v>44</v>
      </c>
      <c r="AA22" s="111">
        <v>45</v>
      </c>
      <c r="AB22" s="111">
        <v>47</v>
      </c>
      <c r="AC22" s="10"/>
      <c r="AD22" s="10"/>
      <c r="AE22" s="10"/>
      <c r="AF22" s="10"/>
      <c r="AG22" s="10"/>
      <c r="AH22" s="55">
        <v>21</v>
      </c>
      <c r="AI22" s="55" t="s">
        <v>26</v>
      </c>
      <c r="AJ22" s="55">
        <f t="shared" ca="1" si="13"/>
        <v>0.40401082823047252</v>
      </c>
      <c r="AK22" s="55">
        <v>21</v>
      </c>
      <c r="AL22" s="56" t="s">
        <v>25</v>
      </c>
      <c r="AM22" s="58">
        <f t="shared" ca="1" si="14"/>
        <v>0.20571353964325123</v>
      </c>
      <c r="AN22" s="55">
        <v>21</v>
      </c>
      <c r="AO22" s="56" t="s">
        <v>19</v>
      </c>
      <c r="AP22" s="55">
        <f t="shared" ca="1" si="15"/>
        <v>0.68284469198678288</v>
      </c>
      <c r="AQ22" s="55">
        <v>21</v>
      </c>
      <c r="AR22" s="56" t="s">
        <v>23</v>
      </c>
      <c r="AS22" s="55">
        <f t="shared" ca="1" si="16"/>
        <v>0.37648322547953816</v>
      </c>
      <c r="AT22" s="55">
        <v>21</v>
      </c>
      <c r="AU22" s="56" t="s">
        <v>19</v>
      </c>
      <c r="AV22" s="55">
        <f t="shared" ca="1" si="17"/>
        <v>0.11820464883227488</v>
      </c>
      <c r="AW22" s="55">
        <v>21</v>
      </c>
      <c r="AX22" s="56" t="s">
        <v>22</v>
      </c>
      <c r="AY22" s="55">
        <f t="shared" ca="1" si="18"/>
        <v>0.310691660619688</v>
      </c>
      <c r="AZ22" s="55">
        <v>21</v>
      </c>
      <c r="BA22" s="56" t="s">
        <v>19</v>
      </c>
      <c r="BB22" s="55">
        <f t="shared" ca="1" si="19"/>
        <v>0.53333061048633779</v>
      </c>
      <c r="BC22" s="55">
        <v>21</v>
      </c>
      <c r="BD22" s="56" t="s">
        <v>21</v>
      </c>
      <c r="BE22" s="55">
        <f t="shared" ca="1" si="20"/>
        <v>5.5679302366419936E-2</v>
      </c>
      <c r="BF22" s="55">
        <v>21</v>
      </c>
      <c r="BG22" s="56" t="s">
        <v>19</v>
      </c>
      <c r="BH22" s="55">
        <f t="shared" ca="1" si="21"/>
        <v>8.8326231517647735E-2</v>
      </c>
      <c r="BI22" s="55">
        <v>21</v>
      </c>
      <c r="BJ22" s="56" t="s">
        <v>77</v>
      </c>
    </row>
    <row r="23" spans="2:62" ht="20.100000000000001" customHeight="1" x14ac:dyDescent="0.3">
      <c r="B23" s="204">
        <v>38</v>
      </c>
      <c r="C23" s="204"/>
      <c r="D23" s="204"/>
      <c r="E23" s="111">
        <v>2</v>
      </c>
      <c r="F23" s="111">
        <v>3</v>
      </c>
      <c r="G23" s="111">
        <v>5</v>
      </c>
      <c r="H23" s="111">
        <v>6</v>
      </c>
      <c r="I23" s="111">
        <v>8</v>
      </c>
      <c r="J23" s="111">
        <v>9</v>
      </c>
      <c r="K23" s="111">
        <v>11</v>
      </c>
      <c r="L23" s="111">
        <v>13</v>
      </c>
      <c r="M23" s="111">
        <v>15</v>
      </c>
      <c r="N23" s="111">
        <v>22</v>
      </c>
      <c r="O23" s="111">
        <v>23</v>
      </c>
      <c r="P23" s="111">
        <v>27</v>
      </c>
      <c r="Q23" s="111">
        <v>28</v>
      </c>
      <c r="R23" s="111">
        <v>30</v>
      </c>
      <c r="S23" s="111">
        <v>32</v>
      </c>
      <c r="T23" s="111">
        <v>33</v>
      </c>
      <c r="U23" s="111">
        <v>35</v>
      </c>
      <c r="V23" s="111">
        <v>37</v>
      </c>
      <c r="W23" s="111">
        <v>38</v>
      </c>
      <c r="X23" s="111"/>
      <c r="Y23" s="111"/>
      <c r="Z23" s="111"/>
      <c r="AA23" s="111"/>
      <c r="AB23" s="111"/>
      <c r="AD23" s="55">
        <f t="shared" ca="1" si="11"/>
        <v>0.50556967096765359</v>
      </c>
      <c r="AE23" s="55">
        <v>22</v>
      </c>
      <c r="AF23" s="55" t="s">
        <v>29</v>
      </c>
      <c r="AG23" s="55">
        <f t="shared" ca="1" si="12"/>
        <v>7.031441200752464E-2</v>
      </c>
      <c r="AH23" s="55">
        <v>22</v>
      </c>
      <c r="AI23" s="55" t="s">
        <v>27</v>
      </c>
      <c r="AJ23" s="55">
        <f t="shared" ca="1" si="13"/>
        <v>0.37824198688624067</v>
      </c>
      <c r="AK23" s="55">
        <v>22</v>
      </c>
      <c r="AL23" s="56" t="s">
        <v>26</v>
      </c>
      <c r="AM23" s="58">
        <f t="shared" ca="1" si="14"/>
        <v>0.52356512691973878</v>
      </c>
      <c r="AN23" s="55">
        <v>22</v>
      </c>
      <c r="AO23" s="56" t="s">
        <v>45</v>
      </c>
      <c r="AP23" s="55">
        <f t="shared" ca="1" si="15"/>
        <v>0.66800212478629517</v>
      </c>
      <c r="AQ23" s="55">
        <v>22</v>
      </c>
      <c r="AR23" s="56" t="s">
        <v>1</v>
      </c>
      <c r="AS23" s="55">
        <f t="shared" ca="1" si="16"/>
        <v>0.52561179041459605</v>
      </c>
      <c r="AT23" s="55">
        <v>22</v>
      </c>
      <c r="AU23" s="56" t="s">
        <v>45</v>
      </c>
      <c r="AV23" s="55">
        <f t="shared" ca="1" si="17"/>
        <v>0.35035677718289204</v>
      </c>
      <c r="AW23" s="55">
        <v>22</v>
      </c>
      <c r="AX23" s="56" t="s">
        <v>45</v>
      </c>
      <c r="AY23" s="55">
        <f t="shared" ca="1" si="18"/>
        <v>0.91476937874088238</v>
      </c>
      <c r="AZ23" s="55">
        <v>22</v>
      </c>
      <c r="BA23" s="56" t="s">
        <v>45</v>
      </c>
      <c r="BB23" s="55">
        <f t="shared" ca="1" si="19"/>
        <v>0.10030312251284002</v>
      </c>
      <c r="BC23" s="55">
        <v>22</v>
      </c>
      <c r="BD23" s="56" t="s">
        <v>22</v>
      </c>
      <c r="BE23" s="55">
        <f t="shared" ca="1" si="20"/>
        <v>4.4958568093311668E-2</v>
      </c>
      <c r="BF23" s="55">
        <v>22</v>
      </c>
      <c r="BG23" s="56" t="s">
        <v>45</v>
      </c>
      <c r="BH23" s="55">
        <f t="shared" ca="1" si="21"/>
        <v>0.47755373798021483</v>
      </c>
      <c r="BI23" s="55">
        <v>22</v>
      </c>
      <c r="BJ23" s="56" t="s">
        <v>21</v>
      </c>
    </row>
    <row r="24" spans="2:62" ht="20.100000000000001" customHeight="1" x14ac:dyDescent="0.3">
      <c r="B24" s="204">
        <v>37</v>
      </c>
      <c r="C24" s="204"/>
      <c r="D24" s="204"/>
      <c r="E24" s="111">
        <v>1</v>
      </c>
      <c r="F24" s="111">
        <v>3</v>
      </c>
      <c r="G24" s="111">
        <v>4</v>
      </c>
      <c r="H24" s="111">
        <v>7</v>
      </c>
      <c r="I24" s="111">
        <v>8</v>
      </c>
      <c r="J24" s="111">
        <v>10</v>
      </c>
      <c r="K24" s="111">
        <v>11</v>
      </c>
      <c r="L24" s="111">
        <v>13</v>
      </c>
      <c r="M24" s="111">
        <v>14</v>
      </c>
      <c r="N24" s="111">
        <v>16</v>
      </c>
      <c r="O24" s="111">
        <v>18</v>
      </c>
      <c r="P24" s="111">
        <v>23</v>
      </c>
      <c r="Q24" s="111">
        <v>26</v>
      </c>
      <c r="R24" s="111">
        <v>28</v>
      </c>
      <c r="S24" s="111">
        <v>30</v>
      </c>
      <c r="T24" s="111">
        <v>32</v>
      </c>
      <c r="U24" s="111">
        <v>33</v>
      </c>
      <c r="V24" s="111">
        <v>36</v>
      </c>
      <c r="W24" s="111">
        <v>37</v>
      </c>
      <c r="X24" s="111"/>
      <c r="Y24" s="111"/>
      <c r="Z24" s="111"/>
      <c r="AA24" s="111"/>
      <c r="AB24" s="111"/>
      <c r="AD24" s="55">
        <f t="shared" ca="1" si="11"/>
        <v>0.78157460814174939</v>
      </c>
      <c r="AE24" s="55">
        <v>23</v>
      </c>
      <c r="AF24" s="55" t="s">
        <v>30</v>
      </c>
      <c r="AG24" s="55">
        <f t="shared" ca="1" si="12"/>
        <v>0.88567077032540098</v>
      </c>
      <c r="AH24" s="55">
        <v>23</v>
      </c>
      <c r="AI24" s="55" t="s">
        <v>28</v>
      </c>
      <c r="AJ24" s="55">
        <f t="shared" ca="1" si="13"/>
        <v>0.82749530411434102</v>
      </c>
      <c r="AK24" s="55">
        <v>23</v>
      </c>
      <c r="AL24" s="56" t="s">
        <v>27</v>
      </c>
      <c r="AM24" s="58">
        <f t="shared" ca="1" si="14"/>
        <v>0.95601503228483276</v>
      </c>
      <c r="AN24" s="55">
        <v>23</v>
      </c>
      <c r="AO24" s="56" t="s">
        <v>20</v>
      </c>
      <c r="AP24" s="55">
        <f t="shared" ca="1" si="15"/>
        <v>0.7010597824909619</v>
      </c>
      <c r="AQ24" s="55">
        <v>23</v>
      </c>
      <c r="AR24" s="56" t="s">
        <v>24</v>
      </c>
      <c r="AS24" s="55">
        <f t="shared" ca="1" si="16"/>
        <v>0.29441890711087493</v>
      </c>
      <c r="AT24" s="55">
        <v>23</v>
      </c>
      <c r="AU24" s="56" t="s">
        <v>20</v>
      </c>
      <c r="AV24" s="55">
        <f t="shared" ca="1" si="17"/>
        <v>0.45359065059638659</v>
      </c>
      <c r="AW24" s="55">
        <v>23</v>
      </c>
      <c r="AX24" s="56" t="s">
        <v>23</v>
      </c>
      <c r="AY24" s="55">
        <f t="shared" ca="1" si="18"/>
        <v>0.19444078022051525</v>
      </c>
      <c r="AZ24" s="55">
        <v>23</v>
      </c>
      <c r="BA24" s="56" t="s">
        <v>20</v>
      </c>
      <c r="BB24" s="55">
        <f t="shared" ca="1" si="19"/>
        <v>0.87741799638528395</v>
      </c>
      <c r="BC24" s="55">
        <v>23</v>
      </c>
      <c r="BD24" s="56" t="s">
        <v>75</v>
      </c>
      <c r="BE24" s="55">
        <f t="shared" ca="1" si="20"/>
        <v>0.15289507291934612</v>
      </c>
      <c r="BF24" s="55">
        <v>23</v>
      </c>
      <c r="BG24" s="56" t="s">
        <v>20</v>
      </c>
      <c r="BH24" s="55">
        <f t="shared" ca="1" si="21"/>
        <v>0.81129895214393943</v>
      </c>
      <c r="BI24" s="55">
        <v>23</v>
      </c>
      <c r="BJ24" s="56" t="s">
        <v>75</v>
      </c>
    </row>
    <row r="25" spans="2:62" ht="20.100000000000001" customHeight="1" x14ac:dyDescent="0.3">
      <c r="B25" s="186" t="s">
        <v>87</v>
      </c>
      <c r="C25" s="228"/>
      <c r="D25" s="228"/>
      <c r="E25" s="228"/>
      <c r="F25" s="228"/>
      <c r="G25" s="228"/>
      <c r="H25" s="228"/>
      <c r="I25" s="228"/>
      <c r="J25" s="228"/>
      <c r="K25" s="228"/>
      <c r="L25" s="228"/>
      <c r="M25" s="228"/>
      <c r="N25" s="228"/>
      <c r="O25" s="228"/>
      <c r="P25" s="228"/>
      <c r="Q25" s="228"/>
      <c r="R25" s="228"/>
      <c r="S25" s="228"/>
      <c r="T25" s="228"/>
      <c r="U25" s="228"/>
      <c r="V25" s="228"/>
      <c r="W25" s="228"/>
      <c r="X25" s="228"/>
      <c r="Y25" s="228"/>
      <c r="Z25" s="228"/>
      <c r="AA25" s="228"/>
      <c r="AB25" s="229"/>
      <c r="AD25" s="55">
        <f t="shared" ca="1" si="11"/>
        <v>0.83987859930119235</v>
      </c>
      <c r="AE25" s="55">
        <v>24</v>
      </c>
      <c r="AF25" s="55" t="s">
        <v>4</v>
      </c>
      <c r="AG25" s="55">
        <f t="shared" ca="1" si="12"/>
        <v>0.4049943069597467</v>
      </c>
      <c r="AH25" s="55">
        <v>24</v>
      </c>
      <c r="AI25" s="55" t="s">
        <v>29</v>
      </c>
      <c r="AJ25" s="55">
        <f t="shared" ca="1" si="13"/>
        <v>0.38395666268391171</v>
      </c>
      <c r="AK25" s="55">
        <v>24</v>
      </c>
      <c r="AL25" s="56" t="s">
        <v>28</v>
      </c>
      <c r="AM25" s="58">
        <f t="shared" ca="1" si="14"/>
        <v>0.69006742267847698</v>
      </c>
      <c r="AN25" s="55">
        <v>24</v>
      </c>
      <c r="AO25" s="56" t="s">
        <v>46</v>
      </c>
      <c r="AP25" s="55">
        <f t="shared" ca="1" si="15"/>
        <v>0.70934091600039462</v>
      </c>
      <c r="AQ25" s="55">
        <v>24</v>
      </c>
      <c r="AR25" s="56" t="s">
        <v>46</v>
      </c>
      <c r="AS25" s="55">
        <f t="shared" ca="1" si="16"/>
        <v>0.42182123309669672</v>
      </c>
      <c r="AT25" s="55">
        <v>24</v>
      </c>
      <c r="AU25" s="56" t="s">
        <v>46</v>
      </c>
      <c r="AV25" s="55">
        <f t="shared" ca="1" si="17"/>
        <v>0.55348979985939506</v>
      </c>
      <c r="AW25" s="55">
        <v>24</v>
      </c>
      <c r="AX25" s="56" t="s">
        <v>1</v>
      </c>
      <c r="AY25" s="55">
        <f t="shared" ca="1" si="18"/>
        <v>4.5264783875288317E-2</v>
      </c>
      <c r="AZ25" s="55">
        <v>24</v>
      </c>
      <c r="BA25" s="56" t="s">
        <v>46</v>
      </c>
      <c r="BB25" s="55">
        <f t="shared" ca="1" si="19"/>
        <v>5.854923270511081E-2</v>
      </c>
      <c r="BC25" s="55">
        <v>24</v>
      </c>
      <c r="BD25" s="56" t="s">
        <v>23</v>
      </c>
      <c r="BE25" s="55">
        <f t="shared" ca="1" si="20"/>
        <v>0.14075275579041346</v>
      </c>
      <c r="BF25" s="55">
        <v>24</v>
      </c>
      <c r="BG25" s="56" t="s">
        <v>46</v>
      </c>
      <c r="BH25" s="55">
        <f t="shared" ca="1" si="21"/>
        <v>0.40352774181296169</v>
      </c>
      <c r="BI25" s="55">
        <v>24</v>
      </c>
      <c r="BJ25" s="56" t="s">
        <v>22</v>
      </c>
    </row>
    <row r="26" spans="2:62" ht="20.100000000000001" customHeight="1" x14ac:dyDescent="0.3">
      <c r="B26" s="222" t="s">
        <v>98</v>
      </c>
      <c r="C26" s="223"/>
      <c r="D26" s="223"/>
      <c r="E26" s="223"/>
      <c r="F26" s="223"/>
      <c r="G26" s="223"/>
      <c r="H26" s="223"/>
      <c r="I26" s="223"/>
      <c r="J26" s="224"/>
      <c r="K26" s="205">
        <v>1</v>
      </c>
      <c r="L26" s="206"/>
      <c r="M26" s="207"/>
      <c r="N26" s="205">
        <v>2</v>
      </c>
      <c r="O26" s="206"/>
      <c r="P26" s="207"/>
      <c r="Q26" s="205">
        <v>3</v>
      </c>
      <c r="R26" s="206"/>
      <c r="S26" s="207"/>
      <c r="T26" s="205">
        <v>4</v>
      </c>
      <c r="U26" s="206"/>
      <c r="V26" s="207"/>
      <c r="W26" s="205">
        <v>5</v>
      </c>
      <c r="X26" s="206"/>
      <c r="Y26" s="207"/>
      <c r="Z26" s="205">
        <v>6</v>
      </c>
      <c r="AA26" s="206"/>
      <c r="AB26" s="207"/>
      <c r="AD26" s="55">
        <f t="shared" ca="1" si="11"/>
        <v>0.3638129353193682</v>
      </c>
      <c r="AE26" s="55">
        <v>25</v>
      </c>
      <c r="AF26" s="55" t="s">
        <v>31</v>
      </c>
      <c r="AG26" s="55">
        <f t="shared" ca="1" si="12"/>
        <v>0.15355415556116236</v>
      </c>
      <c r="AH26" s="55">
        <v>25</v>
      </c>
      <c r="AI26" s="55" t="s">
        <v>30</v>
      </c>
      <c r="AJ26" s="55">
        <f t="shared" ca="1" si="13"/>
        <v>0.22999663065772569</v>
      </c>
      <c r="AK26" s="55">
        <v>25</v>
      </c>
      <c r="AL26" s="56" t="s">
        <v>36</v>
      </c>
      <c r="AM26" s="58">
        <f t="shared" ca="1" si="14"/>
        <v>0.97210808433328011</v>
      </c>
      <c r="AN26" s="55">
        <v>25</v>
      </c>
      <c r="AO26" s="56" t="s">
        <v>21</v>
      </c>
      <c r="AP26" s="55">
        <f t="shared" ca="1" si="15"/>
        <v>0.10600841835763286</v>
      </c>
      <c r="AQ26" s="55">
        <v>25</v>
      </c>
      <c r="AR26" s="56" t="s">
        <v>25</v>
      </c>
      <c r="AS26" s="55">
        <f t="shared" ca="1" si="16"/>
        <v>6.5141909632965511E-2</v>
      </c>
      <c r="AT26" s="55">
        <v>25</v>
      </c>
      <c r="AU26" s="56" t="s">
        <v>21</v>
      </c>
      <c r="AV26" s="55">
        <f t="shared" ca="1" si="17"/>
        <v>0.61465447229763404</v>
      </c>
      <c r="AW26" s="55">
        <v>25</v>
      </c>
      <c r="AX26" s="56" t="s">
        <v>36</v>
      </c>
      <c r="AY26" s="55">
        <f t="shared" ca="1" si="18"/>
        <v>0.64922844796586843</v>
      </c>
      <c r="AZ26" s="55">
        <v>25</v>
      </c>
      <c r="BA26" s="56" t="s">
        <v>21</v>
      </c>
      <c r="BB26" s="55">
        <f t="shared" ca="1" si="19"/>
        <v>4.5446801512398993E-2</v>
      </c>
      <c r="BC26" s="55">
        <v>25</v>
      </c>
      <c r="BD26" s="56" t="s">
        <v>36</v>
      </c>
      <c r="BE26" s="55">
        <f t="shared" ca="1" si="20"/>
        <v>0.6417607369618924</v>
      </c>
      <c r="BF26" s="55">
        <v>25</v>
      </c>
      <c r="BG26" s="56" t="s">
        <v>21</v>
      </c>
      <c r="BH26" s="55">
        <f t="shared" ca="1" si="21"/>
        <v>0.75726947715815862</v>
      </c>
      <c r="BI26" s="55">
        <v>25</v>
      </c>
      <c r="BJ26" s="56" t="s">
        <v>36</v>
      </c>
    </row>
    <row r="27" spans="2:62" ht="20.100000000000001" customHeight="1" x14ac:dyDescent="0.3">
      <c r="B27" s="225"/>
      <c r="C27" s="226"/>
      <c r="D27" s="226"/>
      <c r="E27" s="226"/>
      <c r="F27" s="226"/>
      <c r="G27" s="226"/>
      <c r="H27" s="226"/>
      <c r="I27" s="226"/>
      <c r="J27" s="227"/>
      <c r="K27" s="205">
        <v>6</v>
      </c>
      <c r="L27" s="206"/>
      <c r="M27" s="207"/>
      <c r="N27" s="205">
        <v>2</v>
      </c>
      <c r="O27" s="206"/>
      <c r="P27" s="207"/>
      <c r="Q27" s="205">
        <v>3</v>
      </c>
      <c r="R27" s="206"/>
      <c r="S27" s="207"/>
      <c r="T27" s="205">
        <v>9</v>
      </c>
      <c r="U27" s="206"/>
      <c r="V27" s="207"/>
      <c r="W27" s="205">
        <v>1</v>
      </c>
      <c r="X27" s="206"/>
      <c r="Y27" s="207"/>
      <c r="Z27" s="205">
        <v>6</v>
      </c>
      <c r="AA27" s="206"/>
      <c r="AB27" s="207"/>
      <c r="AD27" s="55">
        <f t="shared" ca="1" si="11"/>
        <v>0.1923389737046971</v>
      </c>
      <c r="AE27" s="55">
        <v>26</v>
      </c>
      <c r="AF27" s="55" t="s">
        <v>8</v>
      </c>
      <c r="AG27" s="55">
        <f t="shared" ca="1" si="12"/>
        <v>0.99123516083013563</v>
      </c>
      <c r="AH27" s="55">
        <v>26</v>
      </c>
      <c r="AI27" s="55" t="s">
        <v>4</v>
      </c>
      <c r="AJ27" s="55">
        <f t="shared" ca="1" si="13"/>
        <v>0.40483892359887708</v>
      </c>
      <c r="AK27" s="55">
        <v>26</v>
      </c>
      <c r="AL27" s="56" t="s">
        <v>29</v>
      </c>
      <c r="AM27" s="58">
        <f t="shared" ca="1" si="14"/>
        <v>0.12461316596936856</v>
      </c>
      <c r="AN27" s="55">
        <v>26</v>
      </c>
      <c r="AO27" s="56" t="s">
        <v>47</v>
      </c>
      <c r="AP27" s="55">
        <f t="shared" ca="1" si="15"/>
        <v>5.3454045929521299E-2</v>
      </c>
      <c r="AQ27" s="55">
        <v>26</v>
      </c>
      <c r="AR27" s="56" t="s">
        <v>26</v>
      </c>
      <c r="AS27" s="55">
        <f t="shared" ca="1" si="16"/>
        <v>0.95098229300723081</v>
      </c>
      <c r="AT27" s="55">
        <v>26</v>
      </c>
      <c r="AU27" s="56" t="s">
        <v>47</v>
      </c>
      <c r="AV27" s="55">
        <f t="shared" ca="1" si="17"/>
        <v>0.20636284299363661</v>
      </c>
      <c r="AW27" s="55">
        <v>26</v>
      </c>
      <c r="AX27" s="56" t="s">
        <v>24</v>
      </c>
      <c r="AY27" s="55">
        <f t="shared" ca="1" si="18"/>
        <v>0.99673815766847862</v>
      </c>
      <c r="AZ27" s="55">
        <v>26</v>
      </c>
      <c r="BA27" s="56" t="s">
        <v>47</v>
      </c>
      <c r="BB27" s="55">
        <f t="shared" ca="1" si="19"/>
        <v>0.62976878766092192</v>
      </c>
      <c r="BC27" s="55">
        <v>26</v>
      </c>
      <c r="BD27" s="56" t="s">
        <v>1</v>
      </c>
      <c r="BE27" s="55">
        <f t="shared" ca="1" si="20"/>
        <v>0.40524058680574515</v>
      </c>
      <c r="BF27" s="55">
        <v>26</v>
      </c>
      <c r="BG27" s="56" t="s">
        <v>47</v>
      </c>
      <c r="BH27" s="55">
        <f t="shared" ca="1" si="21"/>
        <v>0.58156725463276504</v>
      </c>
      <c r="BI27" s="55">
        <v>26</v>
      </c>
      <c r="BJ27" s="56" t="s">
        <v>23</v>
      </c>
    </row>
    <row r="28" spans="2:62" ht="20.100000000000001" customHeight="1" x14ac:dyDescent="0.4">
      <c r="B28" s="186" t="s">
        <v>137</v>
      </c>
      <c r="C28" s="215"/>
      <c r="D28" s="215"/>
      <c r="E28" s="215"/>
      <c r="F28" s="215"/>
      <c r="G28" s="215"/>
      <c r="H28" s="215"/>
      <c r="I28" s="215"/>
      <c r="J28" s="215"/>
      <c r="K28" s="216"/>
      <c r="L28" s="217"/>
      <c r="M28" s="217"/>
      <c r="N28" s="217"/>
      <c r="O28" s="217"/>
      <c r="P28" s="217"/>
      <c r="Q28" s="217"/>
      <c r="R28" s="217"/>
      <c r="S28" s="217"/>
      <c r="T28" s="217"/>
      <c r="U28" s="217"/>
      <c r="V28" s="217"/>
      <c r="W28" s="217"/>
      <c r="X28" s="217"/>
      <c r="Y28" s="217"/>
      <c r="Z28" s="217"/>
      <c r="AA28" s="217"/>
      <c r="AB28" s="218"/>
      <c r="AD28" s="146" t="s">
        <v>53</v>
      </c>
      <c r="AE28" s="146" t="s">
        <v>52</v>
      </c>
      <c r="AF28" s="147"/>
      <c r="AG28" s="55">
        <f t="shared" ca="1" si="12"/>
        <v>6.6922660367291442E-2</v>
      </c>
      <c r="AH28" s="55">
        <v>27</v>
      </c>
      <c r="AI28" s="55" t="s">
        <v>31</v>
      </c>
      <c r="AJ28" s="55">
        <f t="shared" ca="1" si="13"/>
        <v>0.8194223892313488</v>
      </c>
      <c r="AK28" s="55">
        <v>27</v>
      </c>
      <c r="AL28" s="56" t="s">
        <v>30</v>
      </c>
      <c r="AM28" s="58">
        <f t="shared" ca="1" si="14"/>
        <v>0.29006549456358632</v>
      </c>
      <c r="AN28" s="55">
        <v>27</v>
      </c>
      <c r="AO28" s="56" t="s">
        <v>22</v>
      </c>
      <c r="AP28" s="55">
        <f t="shared" ca="1" si="15"/>
        <v>0.75034402304826242</v>
      </c>
      <c r="AQ28" s="55">
        <v>27</v>
      </c>
      <c r="AR28" s="56" t="s">
        <v>61</v>
      </c>
      <c r="AS28" s="55">
        <f t="shared" ca="1" si="16"/>
        <v>0.16615424328668127</v>
      </c>
      <c r="AT28" s="55">
        <v>27</v>
      </c>
      <c r="AU28" s="56" t="s">
        <v>22</v>
      </c>
      <c r="AV28" s="55">
        <f t="shared" ca="1" si="17"/>
        <v>0.7106339336142421</v>
      </c>
      <c r="AW28" s="55">
        <v>27</v>
      </c>
      <c r="AX28" s="56" t="s">
        <v>25</v>
      </c>
      <c r="AY28" s="55">
        <f t="shared" ca="1" si="18"/>
        <v>1.185607785211229E-2</v>
      </c>
      <c r="AZ28" s="55">
        <v>27</v>
      </c>
      <c r="BA28" s="56" t="s">
        <v>22</v>
      </c>
      <c r="BB28" s="55">
        <f t="shared" ca="1" si="19"/>
        <v>0.40958067539646259</v>
      </c>
      <c r="BC28" s="55">
        <v>27</v>
      </c>
      <c r="BD28" s="56" t="s">
        <v>24</v>
      </c>
      <c r="BE28" s="55">
        <f t="shared" ca="1" si="20"/>
        <v>0.9509082909846428</v>
      </c>
      <c r="BF28" s="55">
        <v>27</v>
      </c>
      <c r="BG28" s="56" t="s">
        <v>22</v>
      </c>
      <c r="BH28" s="55">
        <f t="shared" ca="1" si="21"/>
        <v>0.47130292352393388</v>
      </c>
      <c r="BI28" s="55">
        <v>27</v>
      </c>
      <c r="BJ28" s="56" t="s">
        <v>61</v>
      </c>
    </row>
    <row r="29" spans="2:62" ht="20.100000000000001" customHeight="1" x14ac:dyDescent="0.3">
      <c r="B29" s="219" t="s">
        <v>138</v>
      </c>
      <c r="C29" s="220"/>
      <c r="D29" s="220"/>
      <c r="E29" s="220"/>
      <c r="F29" s="220"/>
      <c r="G29" s="220"/>
      <c r="H29" s="220"/>
      <c r="I29" s="220"/>
      <c r="J29" s="220"/>
      <c r="K29" s="220"/>
      <c r="L29" s="220"/>
      <c r="M29" s="220"/>
      <c r="N29" s="220"/>
      <c r="O29" s="220"/>
      <c r="P29" s="220"/>
      <c r="Q29" s="220"/>
      <c r="R29" s="220"/>
      <c r="S29" s="220"/>
      <c r="T29" s="220"/>
      <c r="U29" s="220"/>
      <c r="V29" s="220"/>
      <c r="W29" s="220"/>
      <c r="X29" s="220"/>
      <c r="Y29" s="220"/>
      <c r="Z29" s="220"/>
      <c r="AA29" s="220"/>
      <c r="AB29" s="221"/>
      <c r="AD29" s="147"/>
      <c r="AE29" s="147"/>
      <c r="AF29" s="147"/>
      <c r="AG29" s="55">
        <f t="shared" ca="1" si="12"/>
        <v>0.1099180794578094</v>
      </c>
      <c r="AH29" s="55">
        <v>28</v>
      </c>
      <c r="AI29" s="55" t="s">
        <v>8</v>
      </c>
      <c r="AJ29" s="55">
        <f t="shared" ca="1" si="13"/>
        <v>0.72759081924690272</v>
      </c>
      <c r="AK29" s="55">
        <v>28</v>
      </c>
      <c r="AL29" s="56" t="s">
        <v>4</v>
      </c>
      <c r="AM29" s="58">
        <f t="shared" ca="1" si="14"/>
        <v>0.88591983254981987</v>
      </c>
      <c r="AN29" s="55">
        <v>28</v>
      </c>
      <c r="AO29" s="56" t="s">
        <v>48</v>
      </c>
      <c r="AP29" s="55">
        <f t="shared" ca="1" si="15"/>
        <v>1.9987618660910145E-2</v>
      </c>
      <c r="AQ29" s="55">
        <v>28</v>
      </c>
      <c r="AR29" s="56" t="s">
        <v>27</v>
      </c>
      <c r="AS29" s="55">
        <f t="shared" ca="1" si="16"/>
        <v>0.41302930067458032</v>
      </c>
      <c r="AT29" s="55">
        <v>28</v>
      </c>
      <c r="AU29" s="56" t="s">
        <v>48</v>
      </c>
      <c r="AV29" s="55">
        <f t="shared" ca="1" si="17"/>
        <v>0.22127614608852975</v>
      </c>
      <c r="AW29" s="55">
        <v>28</v>
      </c>
      <c r="AX29" s="56" t="s">
        <v>48</v>
      </c>
      <c r="AY29" s="55">
        <f t="shared" ca="1" si="18"/>
        <v>0.89773743194945943</v>
      </c>
      <c r="AZ29" s="55">
        <v>28</v>
      </c>
      <c r="BA29" s="56" t="s">
        <v>48</v>
      </c>
      <c r="BB29" s="55">
        <f t="shared" ca="1" si="19"/>
        <v>0.80441405418858125</v>
      </c>
      <c r="BC29" s="55">
        <v>28</v>
      </c>
      <c r="BD29" s="56" t="s">
        <v>48</v>
      </c>
      <c r="BE29" s="55">
        <f t="shared" ca="1" si="20"/>
        <v>0.92148641302375867</v>
      </c>
      <c r="BF29" s="55">
        <v>28</v>
      </c>
      <c r="BG29" s="56" t="s">
        <v>48</v>
      </c>
      <c r="BH29" s="55">
        <f t="shared" ca="1" si="21"/>
        <v>0.23696313645409151</v>
      </c>
      <c r="BI29" s="55">
        <v>28</v>
      </c>
      <c r="BJ29" s="56" t="s">
        <v>1</v>
      </c>
    </row>
    <row r="30" spans="2:62" ht="20.100000000000001" customHeight="1" x14ac:dyDescent="0.35">
      <c r="B30" s="50"/>
      <c r="C30" s="51"/>
      <c r="D30" s="51"/>
      <c r="E30" s="51"/>
      <c r="F30" s="51"/>
      <c r="G30" s="52" t="str">
        <f t="shared" ref="G30:L30" ca="1" si="22">CHAR(RANDBETWEEN(65,90))</f>
        <v>B</v>
      </c>
      <c r="H30" s="52" t="str">
        <f t="shared" ca="1" si="22"/>
        <v>L</v>
      </c>
      <c r="I30" s="52" t="str">
        <f t="shared" ca="1" si="22"/>
        <v>Q</v>
      </c>
      <c r="J30" s="52" t="str">
        <f t="shared" ca="1" si="22"/>
        <v>P</v>
      </c>
      <c r="K30" s="52" t="str">
        <f t="shared" ca="1" si="22"/>
        <v>A</v>
      </c>
      <c r="L30" s="52" t="str">
        <f t="shared" ca="1" si="22"/>
        <v>G</v>
      </c>
      <c r="M30" s="53"/>
      <c r="N30" s="52" t="str">
        <f t="shared" ref="N30:S30" ca="1" si="23">CHAR(RANDBETWEEN(65,90))</f>
        <v>O</v>
      </c>
      <c r="O30" s="52" t="str">
        <f t="shared" ca="1" si="23"/>
        <v>N</v>
      </c>
      <c r="P30" s="52" t="str">
        <f t="shared" ca="1" si="23"/>
        <v>Q</v>
      </c>
      <c r="Q30" s="52" t="str">
        <f t="shared" ca="1" si="23"/>
        <v>V</v>
      </c>
      <c r="R30" s="52" t="str">
        <f t="shared" ca="1" si="23"/>
        <v>B</v>
      </c>
      <c r="S30" s="52" t="str">
        <f t="shared" ca="1" si="23"/>
        <v>K</v>
      </c>
      <c r="T30" s="53"/>
      <c r="U30" s="52" t="s">
        <v>4</v>
      </c>
      <c r="V30" s="52" t="s">
        <v>4</v>
      </c>
      <c r="W30" s="52" t="str">
        <f ca="1">CHAR(RANDBETWEEN(65,90))</f>
        <v>L</v>
      </c>
      <c r="X30" s="51"/>
      <c r="Y30" s="51"/>
      <c r="Z30" s="51"/>
      <c r="AA30" s="51"/>
      <c r="AB30" s="54"/>
      <c r="AD30" s="55"/>
      <c r="AE30" s="55"/>
      <c r="AF30" s="55"/>
      <c r="AG30" s="55">
        <f t="shared" ca="1" si="12"/>
        <v>0.1973175339226908</v>
      </c>
      <c r="AH30" s="55">
        <v>29</v>
      </c>
      <c r="AI30" s="55">
        <v>29</v>
      </c>
      <c r="AJ30" s="55">
        <f t="shared" ca="1" si="13"/>
        <v>5.1262878601457951E-3</v>
      </c>
      <c r="AK30" s="55">
        <v>29</v>
      </c>
      <c r="AL30" s="56" t="s">
        <v>31</v>
      </c>
      <c r="AM30" s="58">
        <f t="shared" ca="1" si="14"/>
        <v>0.47067222072106552</v>
      </c>
      <c r="AN30" s="55">
        <v>29</v>
      </c>
      <c r="AO30" s="56" t="s">
        <v>23</v>
      </c>
      <c r="AP30" s="55">
        <f t="shared" ca="1" si="15"/>
        <v>0.43263573583399828</v>
      </c>
      <c r="AQ30" s="55">
        <v>29</v>
      </c>
      <c r="AR30" s="56" t="s">
        <v>28</v>
      </c>
      <c r="AS30" s="55">
        <f t="shared" ca="1" si="16"/>
        <v>0.45537252002116946</v>
      </c>
      <c r="AT30" s="55">
        <v>29</v>
      </c>
      <c r="AU30" s="56" t="s">
        <v>23</v>
      </c>
      <c r="AV30" s="55">
        <f t="shared" ca="1" si="17"/>
        <v>7.491022566922978E-2</v>
      </c>
      <c r="AW30" s="55">
        <v>29</v>
      </c>
      <c r="AX30" s="56" t="s">
        <v>26</v>
      </c>
      <c r="AY30" s="55">
        <f t="shared" ca="1" si="18"/>
        <v>5.6009990186094871E-2</v>
      </c>
      <c r="AZ30" s="55">
        <v>29</v>
      </c>
      <c r="BA30" s="56" t="s">
        <v>23</v>
      </c>
      <c r="BB30" s="55">
        <f t="shared" ca="1" si="19"/>
        <v>0.80968454304225135</v>
      </c>
      <c r="BC30" s="55">
        <v>29</v>
      </c>
      <c r="BD30" s="56" t="s">
        <v>25</v>
      </c>
      <c r="BE30" s="55">
        <f t="shared" ca="1" si="20"/>
        <v>0.99652054532477974</v>
      </c>
      <c r="BF30" s="55">
        <v>29</v>
      </c>
      <c r="BG30" s="56" t="s">
        <v>23</v>
      </c>
      <c r="BH30" s="55">
        <f t="shared" ca="1" si="21"/>
        <v>4.6568045417592185E-2</v>
      </c>
      <c r="BI30" s="55">
        <v>29</v>
      </c>
      <c r="BJ30" s="56" t="s">
        <v>79</v>
      </c>
    </row>
    <row r="31" spans="2:62" ht="20.100000000000001" customHeight="1" x14ac:dyDescent="0.35">
      <c r="AD31" s="55"/>
      <c r="AE31" s="55"/>
      <c r="AF31" s="55"/>
      <c r="AG31" s="146" t="s">
        <v>53</v>
      </c>
      <c r="AH31" s="146">
        <v>29</v>
      </c>
      <c r="AI31" s="147"/>
      <c r="AJ31" s="55">
        <f t="shared" ca="1" si="13"/>
        <v>0.71161909503058784</v>
      </c>
      <c r="AK31" s="55">
        <v>30</v>
      </c>
      <c r="AL31" s="56" t="s">
        <v>8</v>
      </c>
      <c r="AM31" s="58">
        <f t="shared" ca="1" si="14"/>
        <v>0.9575954768432009</v>
      </c>
      <c r="AN31" s="55">
        <v>30</v>
      </c>
      <c r="AO31" s="56" t="s">
        <v>49</v>
      </c>
      <c r="AP31" s="55">
        <f t="shared" ca="1" si="15"/>
        <v>0.93129419875361763</v>
      </c>
      <c r="AQ31" s="55">
        <v>30</v>
      </c>
      <c r="AR31" s="56" t="s">
        <v>49</v>
      </c>
      <c r="AS31" s="55">
        <f t="shared" ca="1" si="16"/>
        <v>0.68072306633225599</v>
      </c>
      <c r="AT31" s="55">
        <v>30</v>
      </c>
      <c r="AU31" s="56" t="s">
        <v>49</v>
      </c>
      <c r="AV31" s="55">
        <f t="shared" ca="1" si="17"/>
        <v>0.44159688090169158</v>
      </c>
      <c r="AW31" s="55">
        <v>30</v>
      </c>
      <c r="AX31" s="56" t="s">
        <v>27</v>
      </c>
      <c r="AY31" s="55">
        <f t="shared" ca="1" si="18"/>
        <v>0.89592859887658338</v>
      </c>
      <c r="AZ31" s="55">
        <v>30</v>
      </c>
      <c r="BA31" s="56" t="s">
        <v>49</v>
      </c>
      <c r="BB31" s="55">
        <f t="shared" ca="1" si="19"/>
        <v>0.66190662803520706</v>
      </c>
      <c r="BC31" s="55">
        <v>30</v>
      </c>
      <c r="BD31" s="56" t="s">
        <v>49</v>
      </c>
      <c r="BE31" s="55">
        <f t="shared" ca="1" si="20"/>
        <v>0.25000767076819741</v>
      </c>
      <c r="BF31" s="55">
        <v>30</v>
      </c>
      <c r="BG31" s="56" t="s">
        <v>49</v>
      </c>
      <c r="BH31" s="55">
        <f t="shared" ca="1" si="21"/>
        <v>0.77585668304694266</v>
      </c>
      <c r="BI31" s="55">
        <v>30</v>
      </c>
      <c r="BJ31" s="56" t="s">
        <v>24</v>
      </c>
    </row>
    <row r="32" spans="2:62" ht="20.100000000000001" customHeight="1" x14ac:dyDescent="0.35">
      <c r="AD32" s="55"/>
      <c r="AE32" s="55"/>
      <c r="AF32" s="55"/>
      <c r="AG32" s="147"/>
      <c r="AH32" s="147"/>
      <c r="AI32" s="147"/>
      <c r="AJ32" s="55">
        <f t="shared" ca="1" si="13"/>
        <v>0.75322642796566308</v>
      </c>
      <c r="AK32" s="55">
        <v>31</v>
      </c>
      <c r="AL32" s="56" t="s">
        <v>37</v>
      </c>
      <c r="AM32" s="58">
        <f t="shared" ca="1" si="14"/>
        <v>0.10527126684343002</v>
      </c>
      <c r="AN32" s="55">
        <v>31</v>
      </c>
      <c r="AO32" s="56" t="s">
        <v>1</v>
      </c>
      <c r="AP32" s="55">
        <f t="shared" ca="1" si="15"/>
        <v>0.98099039725786785</v>
      </c>
      <c r="AQ32" s="55">
        <v>31</v>
      </c>
      <c r="AR32" s="56" t="s">
        <v>29</v>
      </c>
      <c r="AS32" s="55">
        <f t="shared" ca="1" si="16"/>
        <v>0.71423086093522858</v>
      </c>
      <c r="AT32" s="55">
        <v>31</v>
      </c>
      <c r="AU32" s="56" t="s">
        <v>1</v>
      </c>
      <c r="AV32" s="55">
        <f t="shared" ca="1" si="17"/>
        <v>0.98232266917774214</v>
      </c>
      <c r="AW32" s="55">
        <v>31</v>
      </c>
      <c r="AX32" s="56" t="s">
        <v>37</v>
      </c>
      <c r="AY32" s="55">
        <f t="shared" ca="1" si="18"/>
        <v>0.49642163386409632</v>
      </c>
      <c r="AZ32" s="55">
        <v>31</v>
      </c>
      <c r="BA32" s="56" t="s">
        <v>1</v>
      </c>
      <c r="BB32" s="55">
        <f t="shared" ca="1" si="19"/>
        <v>0.6061611277103659</v>
      </c>
      <c r="BC32" s="55">
        <v>31</v>
      </c>
      <c r="BD32" s="56" t="s">
        <v>26</v>
      </c>
      <c r="BE32" s="55">
        <f t="shared" ca="1" si="20"/>
        <v>0.12995209309996814</v>
      </c>
      <c r="BF32" s="55">
        <v>31</v>
      </c>
      <c r="BG32" s="56" t="s">
        <v>1</v>
      </c>
      <c r="BH32" s="55">
        <f t="shared" ca="1" si="21"/>
        <v>0.15985669407467573</v>
      </c>
      <c r="BI32" s="55">
        <v>31</v>
      </c>
      <c r="BJ32" s="56" t="s">
        <v>25</v>
      </c>
    </row>
    <row r="33" spans="30:62" ht="20.100000000000001" customHeight="1" x14ac:dyDescent="0.35">
      <c r="AD33" s="55"/>
      <c r="AE33" s="55"/>
      <c r="AF33" s="55"/>
      <c r="AG33" s="55"/>
      <c r="AH33" s="55"/>
      <c r="AI33" s="55"/>
      <c r="AJ33" s="146" t="s">
        <v>53</v>
      </c>
      <c r="AK33" s="146">
        <v>31</v>
      </c>
      <c r="AL33" s="147"/>
      <c r="AM33" s="58">
        <f t="shared" ca="1" si="14"/>
        <v>0.10506478219920778</v>
      </c>
      <c r="AN33" s="55">
        <v>32</v>
      </c>
      <c r="AO33" s="56" t="s">
        <v>50</v>
      </c>
      <c r="AP33" s="55">
        <f t="shared" ca="1" si="15"/>
        <v>0.93810249485523967</v>
      </c>
      <c r="AQ33" s="55">
        <v>32</v>
      </c>
      <c r="AR33" s="56" t="s">
        <v>30</v>
      </c>
      <c r="AS33" s="55">
        <f t="shared" ca="1" si="16"/>
        <v>0.41617375947722413</v>
      </c>
      <c r="AT33" s="55">
        <v>32</v>
      </c>
      <c r="AU33" s="56" t="s">
        <v>50</v>
      </c>
      <c r="AV33" s="55">
        <f t="shared" ca="1" si="17"/>
        <v>0.36298646069556395</v>
      </c>
      <c r="AW33" s="55">
        <v>32</v>
      </c>
      <c r="AX33" s="56" t="s">
        <v>28</v>
      </c>
      <c r="AY33" s="55">
        <f t="shared" ca="1" si="18"/>
        <v>0.85865241616469667</v>
      </c>
      <c r="AZ33" s="55">
        <v>32</v>
      </c>
      <c r="BA33" s="56" t="s">
        <v>50</v>
      </c>
      <c r="BB33" s="55">
        <f t="shared" ca="1" si="19"/>
        <v>0.45874781164560485</v>
      </c>
      <c r="BC33" s="55">
        <v>32</v>
      </c>
      <c r="BD33" s="56" t="s">
        <v>27</v>
      </c>
      <c r="BE33" s="55">
        <f t="shared" ca="1" si="20"/>
        <v>0.44531180359716827</v>
      </c>
      <c r="BF33" s="55">
        <v>32</v>
      </c>
      <c r="BG33" s="56" t="s">
        <v>50</v>
      </c>
      <c r="BH33" s="55">
        <f t="shared" ca="1" si="21"/>
        <v>0.35795139809047671</v>
      </c>
      <c r="BI33" s="55">
        <v>32</v>
      </c>
      <c r="BJ33" s="56" t="s">
        <v>50</v>
      </c>
    </row>
    <row r="34" spans="30:62" ht="20.100000000000001" customHeight="1" x14ac:dyDescent="0.35">
      <c r="AD34" s="55"/>
      <c r="AE34" s="55"/>
      <c r="AF34" s="55"/>
      <c r="AG34" s="55"/>
      <c r="AH34" s="55"/>
      <c r="AI34" s="55"/>
      <c r="AJ34" s="146"/>
      <c r="AK34" s="147"/>
      <c r="AL34" s="147"/>
      <c r="AM34" s="58">
        <f t="shared" ca="1" si="14"/>
        <v>1.3470793860449359E-2</v>
      </c>
      <c r="AN34" s="55">
        <v>33</v>
      </c>
      <c r="AO34" s="56" t="s">
        <v>24</v>
      </c>
      <c r="AP34" s="55">
        <f t="shared" ca="1" si="15"/>
        <v>0.72625335205297081</v>
      </c>
      <c r="AQ34" s="55">
        <v>33</v>
      </c>
      <c r="AR34" s="56" t="s">
        <v>4</v>
      </c>
      <c r="AS34" s="55">
        <f t="shared" ca="1" si="16"/>
        <v>0.84567124504826829</v>
      </c>
      <c r="AT34" s="55">
        <v>33</v>
      </c>
      <c r="AU34" s="56" t="s">
        <v>24</v>
      </c>
      <c r="AV34" s="55">
        <f t="shared" ca="1" si="17"/>
        <v>0.4536214346844929</v>
      </c>
      <c r="AW34" s="55">
        <v>33</v>
      </c>
      <c r="AX34" s="56" t="s">
        <v>67</v>
      </c>
      <c r="AY34" s="55">
        <f t="shared" ca="1" si="18"/>
        <v>0.47751897109719843</v>
      </c>
      <c r="AZ34" s="55">
        <v>33</v>
      </c>
      <c r="BA34" s="56" t="s">
        <v>24</v>
      </c>
      <c r="BB34" s="55">
        <f t="shared" ca="1" si="19"/>
        <v>0.47040325053478871</v>
      </c>
      <c r="BC34" s="55">
        <v>33</v>
      </c>
      <c r="BD34" s="56" t="s">
        <v>67</v>
      </c>
      <c r="BE34" s="55">
        <f t="shared" ca="1" si="20"/>
        <v>0.38462254989969413</v>
      </c>
      <c r="BF34" s="55">
        <v>33</v>
      </c>
      <c r="BG34" s="56" t="s">
        <v>24</v>
      </c>
      <c r="BH34" s="55">
        <f t="shared" ca="1" si="21"/>
        <v>0.51055025061061188</v>
      </c>
      <c r="BI34" s="55">
        <v>33</v>
      </c>
      <c r="BJ34" s="56" t="s">
        <v>26</v>
      </c>
    </row>
    <row r="35" spans="30:62" ht="20.100000000000001" customHeight="1" x14ac:dyDescent="0.35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14"/>
        <v>0.2948391539395735</v>
      </c>
      <c r="AN35" s="55">
        <v>34</v>
      </c>
      <c r="AO35" s="56" t="s">
        <v>51</v>
      </c>
      <c r="AP35" s="55">
        <f t="shared" ca="1" si="15"/>
        <v>0.6691439704997324</v>
      </c>
      <c r="AQ35" s="55">
        <v>34</v>
      </c>
      <c r="AR35" s="56" t="s">
        <v>51</v>
      </c>
      <c r="AS35" s="55">
        <f t="shared" ca="1" si="16"/>
        <v>0.12397353769382713</v>
      </c>
      <c r="AT35" s="55">
        <v>34</v>
      </c>
      <c r="AU35" s="56" t="s">
        <v>51</v>
      </c>
      <c r="AV35" s="55">
        <f t="shared" ca="1" si="17"/>
        <v>0.69569437504298393</v>
      </c>
      <c r="AW35" s="55">
        <v>34</v>
      </c>
      <c r="AX35" s="56" t="s">
        <v>29</v>
      </c>
      <c r="AY35" s="55">
        <f t="shared" ca="1" si="18"/>
        <v>0.12756993164168862</v>
      </c>
      <c r="AZ35" s="55">
        <v>34</v>
      </c>
      <c r="BA35" s="56" t="s">
        <v>51</v>
      </c>
      <c r="BB35" s="55">
        <f t="shared" ca="1" si="19"/>
        <v>0.38698451799642808</v>
      </c>
      <c r="BC35" s="55">
        <v>34</v>
      </c>
      <c r="BD35" s="56" t="s">
        <v>28</v>
      </c>
      <c r="BE35" s="55">
        <f t="shared" ca="1" si="20"/>
        <v>0.63686148099374196</v>
      </c>
      <c r="BF35" s="55">
        <v>34</v>
      </c>
      <c r="BG35" s="56" t="s">
        <v>51</v>
      </c>
      <c r="BH35" s="55">
        <f t="shared" ca="1" si="21"/>
        <v>0.30905375189378193</v>
      </c>
      <c r="BI35" s="55">
        <v>34</v>
      </c>
      <c r="BJ35" s="56" t="s">
        <v>51</v>
      </c>
    </row>
    <row r="36" spans="30:62" ht="20.100000000000001" customHeight="1" x14ac:dyDescent="0.35">
      <c r="AD36" s="55"/>
      <c r="AE36" s="55"/>
      <c r="AF36" s="55"/>
      <c r="AG36" s="55"/>
      <c r="AH36" s="55"/>
      <c r="AI36" s="55"/>
      <c r="AJ36" s="55"/>
      <c r="AK36" s="55"/>
      <c r="AL36" s="56"/>
      <c r="AM36" s="148" t="s">
        <v>53</v>
      </c>
      <c r="AN36" s="146">
        <v>34</v>
      </c>
      <c r="AO36" s="147"/>
      <c r="AP36" s="55">
        <f t="shared" ca="1" si="15"/>
        <v>0.11314240052907687</v>
      </c>
      <c r="AQ36" s="55">
        <v>35</v>
      </c>
      <c r="AR36" s="56" t="s">
        <v>31</v>
      </c>
      <c r="AS36" s="55">
        <f t="shared" ca="1" si="16"/>
        <v>0.6112412365848422</v>
      </c>
      <c r="AT36" s="55">
        <v>35</v>
      </c>
      <c r="AU36" s="56" t="s">
        <v>25</v>
      </c>
      <c r="AV36" s="55">
        <f t="shared" ca="1" si="17"/>
        <v>0.33520920764656503</v>
      </c>
      <c r="AW36" s="55">
        <v>35</v>
      </c>
      <c r="AX36" s="56" t="s">
        <v>30</v>
      </c>
      <c r="AY36" s="55">
        <f t="shared" ca="1" si="18"/>
        <v>0.86296452481123909</v>
      </c>
      <c r="AZ36" s="55">
        <v>35</v>
      </c>
      <c r="BA36" s="56" t="s">
        <v>25</v>
      </c>
      <c r="BB36" s="55">
        <f t="shared" ca="1" si="19"/>
        <v>0.64753277661450515</v>
      </c>
      <c r="BC36" s="55">
        <v>35</v>
      </c>
      <c r="BD36" s="56" t="s">
        <v>57</v>
      </c>
      <c r="BE36" s="55">
        <f t="shared" ca="1" si="20"/>
        <v>0.95916797189723713</v>
      </c>
      <c r="BF36" s="55">
        <v>35</v>
      </c>
      <c r="BG36" s="56" t="s">
        <v>25</v>
      </c>
      <c r="BH36" s="55">
        <f t="shared" ca="1" si="21"/>
        <v>0.54854581474072928</v>
      </c>
      <c r="BI36" s="55">
        <v>35</v>
      </c>
      <c r="BJ36" s="56" t="s">
        <v>27</v>
      </c>
    </row>
    <row r="37" spans="30:62" ht="20.100000000000001" customHeight="1" x14ac:dyDescent="0.35">
      <c r="AD37" s="55"/>
      <c r="AE37" s="55"/>
      <c r="AF37" s="55"/>
      <c r="AG37" s="55"/>
      <c r="AH37" s="55"/>
      <c r="AI37" s="55"/>
      <c r="AJ37" s="55"/>
      <c r="AK37" s="55"/>
      <c r="AL37" s="56"/>
      <c r="AM37" s="148"/>
      <c r="AN37" s="147"/>
      <c r="AO37" s="147"/>
      <c r="AP37" s="55">
        <f t="shared" ca="1" si="15"/>
        <v>0.15858292514156114</v>
      </c>
      <c r="AQ37" s="55">
        <v>36</v>
      </c>
      <c r="AR37" s="56" t="s">
        <v>8</v>
      </c>
      <c r="AS37" s="55">
        <f t="shared" ca="1" si="16"/>
        <v>0.13285417313523573</v>
      </c>
      <c r="AT37" s="55">
        <v>36</v>
      </c>
      <c r="AU37" s="56" t="s">
        <v>63</v>
      </c>
      <c r="AV37" s="55">
        <f t="shared" ca="1" si="17"/>
        <v>0.4925101075696785</v>
      </c>
      <c r="AW37" s="55">
        <v>36</v>
      </c>
      <c r="AX37" s="56" t="s">
        <v>63</v>
      </c>
      <c r="AY37" s="55">
        <f t="shared" ca="1" si="18"/>
        <v>0.29286917510161681</v>
      </c>
      <c r="AZ37" s="55">
        <v>36</v>
      </c>
      <c r="BA37" s="56" t="s">
        <v>63</v>
      </c>
      <c r="BB37" s="55">
        <f t="shared" ca="1" si="19"/>
        <v>0.48449552820415975</v>
      </c>
      <c r="BC37" s="55">
        <v>36</v>
      </c>
      <c r="BD37" s="56" t="s">
        <v>29</v>
      </c>
      <c r="BE37" s="55">
        <f t="shared" ca="1" si="20"/>
        <v>0.5939035568017158</v>
      </c>
      <c r="BF37" s="55">
        <v>36</v>
      </c>
      <c r="BG37" s="56" t="s">
        <v>63</v>
      </c>
      <c r="BH37" s="55">
        <f t="shared" ca="1" si="21"/>
        <v>0.61182022235970923</v>
      </c>
      <c r="BI37" s="55">
        <v>36</v>
      </c>
      <c r="BJ37" s="56" t="s">
        <v>63</v>
      </c>
    </row>
    <row r="38" spans="30:62" ht="20.100000000000001" customHeight="1" x14ac:dyDescent="0.35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15"/>
        <v>0.6626842163069393</v>
      </c>
      <c r="AQ38" s="55">
        <v>37</v>
      </c>
      <c r="AR38" s="56" t="s">
        <v>62</v>
      </c>
      <c r="AS38" s="55">
        <f t="shared" ca="1" si="16"/>
        <v>0.65621666378545374</v>
      </c>
      <c r="AT38" s="55">
        <v>37</v>
      </c>
      <c r="AU38" s="56" t="s">
        <v>26</v>
      </c>
      <c r="AV38" s="55">
        <f t="shared" ca="1" si="17"/>
        <v>0.49902268333695288</v>
      </c>
      <c r="AW38" s="55">
        <v>37</v>
      </c>
      <c r="AX38" s="56" t="s">
        <v>4</v>
      </c>
      <c r="AY38" s="55">
        <f t="shared" ca="1" si="18"/>
        <v>0.24577609500694197</v>
      </c>
      <c r="AZ38" s="55">
        <v>37</v>
      </c>
      <c r="BA38" s="56" t="s">
        <v>26</v>
      </c>
      <c r="BB38" s="55">
        <f t="shared" ca="1" si="19"/>
        <v>4.3998956493940589E-2</v>
      </c>
      <c r="BC38" s="55">
        <v>37</v>
      </c>
      <c r="BD38" s="56" t="s">
        <v>30</v>
      </c>
      <c r="BE38" s="55">
        <f t="shared" ca="1" si="20"/>
        <v>0.662793205785706</v>
      </c>
      <c r="BF38" s="55">
        <v>37</v>
      </c>
      <c r="BG38" s="56" t="s">
        <v>26</v>
      </c>
      <c r="BH38" s="55">
        <f t="shared" ca="1" si="21"/>
        <v>0.8400135144002725</v>
      </c>
      <c r="BI38" s="55">
        <v>37</v>
      </c>
      <c r="BJ38" s="56" t="s">
        <v>28</v>
      </c>
    </row>
    <row r="39" spans="30:62" ht="20.100000000000001" customHeight="1" x14ac:dyDescent="0.35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46" t="s">
        <v>53</v>
      </c>
      <c r="AQ39" s="146">
        <v>37</v>
      </c>
      <c r="AR39" s="147"/>
      <c r="AS39" s="55">
        <f t="shared" ca="1" si="16"/>
        <v>0.82267884571675887</v>
      </c>
      <c r="AT39" s="55">
        <v>38</v>
      </c>
      <c r="AU39" s="56" t="s">
        <v>64</v>
      </c>
      <c r="AV39" s="55">
        <f t="shared" ca="1" si="17"/>
        <v>0.42126913012970013</v>
      </c>
      <c r="AW39" s="55">
        <v>38</v>
      </c>
      <c r="AX39" s="56" t="s">
        <v>31</v>
      </c>
      <c r="AY39" s="55">
        <f t="shared" ca="1" si="18"/>
        <v>0.34862920448192514</v>
      </c>
      <c r="AZ39" s="55">
        <v>38</v>
      </c>
      <c r="BA39" s="56" t="s">
        <v>64</v>
      </c>
      <c r="BB39" s="55">
        <f t="shared" ca="1" si="19"/>
        <v>0.45959811639364789</v>
      </c>
      <c r="BC39" s="55">
        <v>38</v>
      </c>
      <c r="BD39" s="56" t="s">
        <v>64</v>
      </c>
      <c r="BE39" s="55">
        <f t="shared" ca="1" si="20"/>
        <v>0.28834041671238164</v>
      </c>
      <c r="BF39" s="55">
        <v>38</v>
      </c>
      <c r="BG39" s="56" t="s">
        <v>64</v>
      </c>
      <c r="BH39" s="55">
        <f t="shared" ca="1" si="21"/>
        <v>0.76386896937309146</v>
      </c>
      <c r="BI39" s="55">
        <v>38</v>
      </c>
      <c r="BJ39" s="56" t="s">
        <v>64</v>
      </c>
    </row>
    <row r="40" spans="30:62" ht="20.100000000000001" customHeight="1" x14ac:dyDescent="0.35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46"/>
      <c r="AQ40" s="147"/>
      <c r="AR40" s="147"/>
      <c r="AS40" s="146" t="s">
        <v>53</v>
      </c>
      <c r="AT40" s="146">
        <v>38</v>
      </c>
      <c r="AU40" s="147"/>
      <c r="AV40" s="55">
        <f t="shared" ca="1" si="17"/>
        <v>0.22355183186473715</v>
      </c>
      <c r="AW40" s="55">
        <v>39</v>
      </c>
      <c r="AX40" s="56" t="s">
        <v>68</v>
      </c>
      <c r="AY40" s="55">
        <f t="shared" ca="1" si="18"/>
        <v>0.6683482313836604</v>
      </c>
      <c r="AZ40" s="55">
        <v>39</v>
      </c>
      <c r="BA40" s="56" t="s">
        <v>27</v>
      </c>
      <c r="BB40" s="55">
        <f t="shared" ca="1" si="19"/>
        <v>0.86268151964509354</v>
      </c>
      <c r="BC40" s="55">
        <v>39</v>
      </c>
      <c r="BD40" s="56" t="s">
        <v>4</v>
      </c>
      <c r="BE40" s="55">
        <f t="shared" ca="1" si="20"/>
        <v>0.49337787006441469</v>
      </c>
      <c r="BF40" s="55">
        <v>39</v>
      </c>
      <c r="BG40" s="56" t="s">
        <v>27</v>
      </c>
      <c r="BH40" s="55">
        <f t="shared" ca="1" si="21"/>
        <v>0.27017105693415255</v>
      </c>
      <c r="BI40" s="55">
        <v>39</v>
      </c>
      <c r="BJ40" s="56" t="s">
        <v>29</v>
      </c>
    </row>
    <row r="41" spans="30:62" ht="20.100000000000001" customHeight="1" x14ac:dyDescent="0.35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46"/>
      <c r="AT41" s="147"/>
      <c r="AU41" s="147"/>
      <c r="AV41" s="55">
        <f t="shared" ca="1" si="17"/>
        <v>0.46015686676052114</v>
      </c>
      <c r="AW41" s="55">
        <v>40</v>
      </c>
      <c r="AX41" s="56" t="s">
        <v>8</v>
      </c>
      <c r="AY41" s="55">
        <f t="shared" ca="1" si="18"/>
        <v>0.90694992748499026</v>
      </c>
      <c r="AZ41" s="55">
        <v>40</v>
      </c>
      <c r="BA41" s="56" t="s">
        <v>71</v>
      </c>
      <c r="BB41" s="55">
        <f t="shared" ca="1" si="19"/>
        <v>0.27225682671358264</v>
      </c>
      <c r="BC41" s="55">
        <v>40</v>
      </c>
      <c r="BD41" s="56" t="s">
        <v>71</v>
      </c>
      <c r="BE41" s="55">
        <f t="shared" ca="1" si="20"/>
        <v>0.75638812733779748</v>
      </c>
      <c r="BF41" s="55">
        <v>40</v>
      </c>
      <c r="BG41" s="56" t="s">
        <v>71</v>
      </c>
      <c r="BH41" s="55">
        <f t="shared" ca="1" si="21"/>
        <v>0.43458835480651925</v>
      </c>
      <c r="BI41" s="55">
        <v>40</v>
      </c>
      <c r="BJ41" s="56" t="s">
        <v>30</v>
      </c>
    </row>
    <row r="42" spans="30:62" ht="20.100000000000001" customHeight="1" x14ac:dyDescent="0.35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17"/>
        <v>0.94599898623019729</v>
      </c>
      <c r="AW42" s="55">
        <v>41</v>
      </c>
      <c r="AX42" s="56" t="s">
        <v>69</v>
      </c>
      <c r="AY42" s="55">
        <f t="shared" ca="1" si="18"/>
        <v>0.42845586888017029</v>
      </c>
      <c r="AZ42" s="55">
        <v>41</v>
      </c>
      <c r="BA42" s="56" t="s">
        <v>28</v>
      </c>
      <c r="BB42" s="55">
        <f t="shared" ca="1" si="19"/>
        <v>0.80091237400435022</v>
      </c>
      <c r="BC42" s="55">
        <v>41</v>
      </c>
      <c r="BD42" s="56" t="s">
        <v>31</v>
      </c>
      <c r="BE42" s="55">
        <f t="shared" ca="1" si="20"/>
        <v>1.0634444767531503E-2</v>
      </c>
      <c r="BF42" s="55">
        <v>41</v>
      </c>
      <c r="BG42" s="56" t="s">
        <v>28</v>
      </c>
      <c r="BH42" s="55">
        <f t="shared" ca="1" si="21"/>
        <v>0.64150705905682848</v>
      </c>
      <c r="BI42" s="55">
        <v>41</v>
      </c>
      <c r="BJ42" s="56" t="s">
        <v>69</v>
      </c>
    </row>
    <row r="43" spans="30:62" ht="20.100000000000001" customHeight="1" x14ac:dyDescent="0.35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46" t="s">
        <v>53</v>
      </c>
      <c r="AW43" s="146">
        <v>41</v>
      </c>
      <c r="AX43" s="147"/>
      <c r="AY43" s="55">
        <f t="shared" ca="1" si="18"/>
        <v>0.41439090156434322</v>
      </c>
      <c r="AZ43" s="55">
        <v>42</v>
      </c>
      <c r="BA43" s="56" t="s">
        <v>55</v>
      </c>
      <c r="BB43" s="55">
        <f t="shared" ca="1" si="19"/>
        <v>0.66523635014803206</v>
      </c>
      <c r="BC43" s="55">
        <v>42</v>
      </c>
      <c r="BD43" s="56" t="s">
        <v>8</v>
      </c>
      <c r="BE43" s="55">
        <f t="shared" ca="1" si="20"/>
        <v>0.42882753760704662</v>
      </c>
      <c r="BF43" s="55">
        <v>42</v>
      </c>
      <c r="BG43" s="56" t="s">
        <v>55</v>
      </c>
      <c r="BH43" s="55">
        <f t="shared" ca="1" si="21"/>
        <v>0.5051248372160666</v>
      </c>
      <c r="BI43" s="55">
        <v>42</v>
      </c>
      <c r="BJ43" s="56" t="s">
        <v>4</v>
      </c>
    </row>
    <row r="44" spans="30:62" ht="20.100000000000001" customHeight="1" x14ac:dyDescent="0.35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46"/>
      <c r="AW44" s="147"/>
      <c r="AX44" s="147"/>
      <c r="AY44" s="146" t="s">
        <v>53</v>
      </c>
      <c r="AZ44" s="146">
        <v>42</v>
      </c>
      <c r="BA44" s="147"/>
      <c r="BB44" s="55">
        <f t="shared" ca="1" si="19"/>
        <v>0.91626818584494207</v>
      </c>
      <c r="BC44" s="55">
        <v>43</v>
      </c>
      <c r="BD44" s="56" t="s">
        <v>76</v>
      </c>
      <c r="BE44" s="55">
        <f t="shared" ca="1" si="20"/>
        <v>0.25075197526134385</v>
      </c>
      <c r="BF44" s="55">
        <v>43</v>
      </c>
      <c r="BG44" s="56" t="s">
        <v>29</v>
      </c>
      <c r="BH44" s="55">
        <f t="shared" ca="1" si="21"/>
        <v>0.14962748032548445</v>
      </c>
      <c r="BI44" s="55">
        <v>43</v>
      </c>
      <c r="BJ44" s="56" t="s">
        <v>76</v>
      </c>
    </row>
    <row r="45" spans="30:62" ht="20.100000000000001" customHeight="1" x14ac:dyDescent="0.35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46"/>
      <c r="AZ45" s="147"/>
      <c r="BA45" s="147"/>
      <c r="BB45" s="146" t="s">
        <v>53</v>
      </c>
      <c r="BC45" s="146">
        <v>43</v>
      </c>
      <c r="BD45" s="147"/>
      <c r="BE45" s="55">
        <f t="shared" ca="1" si="20"/>
        <v>0.73158361683290007</v>
      </c>
      <c r="BF45" s="55">
        <v>44</v>
      </c>
      <c r="BG45" s="56" t="s">
        <v>56</v>
      </c>
      <c r="BH45" s="55">
        <f t="shared" ca="1" si="21"/>
        <v>4.9489272235264115E-2</v>
      </c>
      <c r="BI45" s="55">
        <v>44</v>
      </c>
      <c r="BJ45" s="56" t="s">
        <v>31</v>
      </c>
    </row>
    <row r="46" spans="30:62" ht="20.100000000000001" customHeight="1" x14ac:dyDescent="0.35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46"/>
      <c r="BC46" s="147"/>
      <c r="BD46" s="147"/>
      <c r="BE46" s="55">
        <f t="shared" ca="1" si="20"/>
        <v>0.48362916103611941</v>
      </c>
      <c r="BF46" s="55">
        <v>45</v>
      </c>
      <c r="BG46" s="56" t="s">
        <v>30</v>
      </c>
      <c r="BH46" s="55">
        <f t="shared" ca="1" si="21"/>
        <v>0.84501157348206346</v>
      </c>
      <c r="BI46" s="55">
        <v>45</v>
      </c>
      <c r="BJ46" s="56" t="s">
        <v>80</v>
      </c>
    </row>
    <row r="47" spans="30:62" ht="20.100000000000001" customHeight="1" x14ac:dyDescent="0.35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20"/>
        <v>0.41099072253737579</v>
      </c>
      <c r="BF47" s="55">
        <v>46</v>
      </c>
      <c r="BG47" s="56" t="s">
        <v>78</v>
      </c>
      <c r="BH47" s="55">
        <f t="shared" ca="1" si="21"/>
        <v>0.92885355756398935</v>
      </c>
      <c r="BI47" s="55">
        <v>46</v>
      </c>
      <c r="BJ47" s="56" t="s">
        <v>8</v>
      </c>
    </row>
    <row r="48" spans="30:62" ht="20.100000000000001" customHeight="1" x14ac:dyDescent="0.35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46" t="s">
        <v>53</v>
      </c>
      <c r="BF48" s="146">
        <v>46</v>
      </c>
      <c r="BG48" s="147"/>
      <c r="BH48" s="55">
        <f t="shared" ca="1" si="21"/>
        <v>0.89494817817725669</v>
      </c>
      <c r="BI48" s="55">
        <v>47</v>
      </c>
      <c r="BJ48" s="56" t="s">
        <v>58</v>
      </c>
    </row>
    <row r="49" spans="30:62" ht="20.100000000000001" customHeight="1" x14ac:dyDescent="0.35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46"/>
      <c r="BF49" s="147"/>
      <c r="BG49" s="147"/>
      <c r="BH49" s="146" t="s">
        <v>53</v>
      </c>
      <c r="BI49" s="146">
        <v>47</v>
      </c>
      <c r="BJ49" s="147"/>
    </row>
    <row r="50" spans="30:62" ht="20.100000000000001" customHeight="1" x14ac:dyDescent="0.35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46"/>
      <c r="BI50" s="147"/>
      <c r="BJ50" s="147"/>
    </row>
    <row r="51" spans="30:62" ht="20.100000000000001" customHeight="1" x14ac:dyDescent="0.35"/>
    <row r="98" spans="1:41" x14ac:dyDescent="0.35">
      <c r="A98" s="100"/>
    </row>
    <row r="99" spans="1:41" ht="20.100000000000001" customHeight="1" x14ac:dyDescent="0.35">
      <c r="A99" s="142" t="s">
        <v>70</v>
      </c>
      <c r="B99" s="143"/>
      <c r="C99" s="143"/>
      <c r="D99" s="143"/>
      <c r="E99" s="143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5">
      <c r="A100" s="95">
        <f ca="1">MATCH(SMALL(A101:A105,COLUMN()),A101:A105,0)</f>
        <v>2</v>
      </c>
      <c r="B100" s="144" t="s">
        <v>83</v>
      </c>
      <c r="C100" s="144"/>
      <c r="D100" s="144"/>
      <c r="E100" s="145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3">
      <c r="A101" s="95">
        <f ca="1">RAND()</f>
        <v>0.60657658176727136</v>
      </c>
      <c r="B101" s="95">
        <v>1</v>
      </c>
      <c r="C101" s="63" t="s">
        <v>18</v>
      </c>
      <c r="D101" s="95"/>
      <c r="E101" s="63"/>
      <c r="F101" s="62"/>
      <c r="G101" s="144" t="s">
        <v>85</v>
      </c>
      <c r="H101" s="144"/>
      <c r="I101" s="144"/>
      <c r="J101" s="145"/>
      <c r="K101" s="142">
        <f ca="1">MATCH(SMALL(AD2:AD27,COLUMN()),AD2:AD27,0)</f>
        <v>6</v>
      </c>
      <c r="L101" s="143"/>
      <c r="M101" s="143"/>
      <c r="N101" s="142">
        <f ca="1">MATCH(SMALL(AD2:AD28,COLUMN()),AD2:AD28,0)</f>
        <v>3</v>
      </c>
      <c r="O101" s="143"/>
      <c r="P101" s="143"/>
      <c r="Q101" s="142">
        <f ca="1">MATCH(SMALL(AG2:AG30,COLUMN()),AG2:AG30,0)</f>
        <v>3</v>
      </c>
      <c r="R101" s="143"/>
      <c r="S101" s="143"/>
      <c r="T101" s="142">
        <f ca="1">MATCH(SMALL(AJ2:AJ32,COLUMN()),AJ2:AJ32,0)</f>
        <v>11</v>
      </c>
      <c r="U101" s="143"/>
      <c r="V101" s="143"/>
      <c r="W101" s="142">
        <f ca="1">MATCH(SMALL(AM2:AM35,COLUMN()),AM2:AM35,0)</f>
        <v>12</v>
      </c>
      <c r="X101" s="143"/>
      <c r="Y101" s="143"/>
      <c r="Z101" s="142">
        <f ca="1">MATCH(SMALL(AP2:AP38,COLUMN()),AP2:AP378,0)</f>
        <v>14</v>
      </c>
      <c r="AA101" s="143"/>
      <c r="AB101" s="143"/>
      <c r="AC101" s="61">
        <f ca="1">MATCH(SMALL(AS2:AS39,COLUMN()),AS2:AS39,0)</f>
        <v>7</v>
      </c>
      <c r="AD101" s="61">
        <f ca="1">MATCH(SMALL(AV2:AV42,COLUMN()),AV2:AV42,0)</f>
        <v>25</v>
      </c>
      <c r="AE101" s="61">
        <f ca="1">MATCH(SMALL(AY2:AY43,COLUMN()),AY2:AY43,0)</f>
        <v>1</v>
      </c>
      <c r="AF101" s="61">
        <f ca="1">MATCH(SMALL(BB2:BB44,COLUMN()),BB2:BB44,0)</f>
        <v>18</v>
      </c>
      <c r="AG101" s="61">
        <f ca="1">MATCH(SMALL(BE2:BE47,COLUMN()),BE2:BE47,0)</f>
        <v>10</v>
      </c>
      <c r="AH101" s="61">
        <f ca="1">MATCH(SMALL(BH2:BH48,COLUMN()),BH2:BH48,0)</f>
        <v>4</v>
      </c>
      <c r="AL101" s="2"/>
      <c r="AO101" s="2"/>
    </row>
    <row r="102" spans="1:41" ht="20.100000000000001" customHeight="1" x14ac:dyDescent="0.35">
      <c r="A102" s="95">
        <f ca="1">RAND()</f>
        <v>0.1507750116757075</v>
      </c>
      <c r="B102" s="95">
        <v>2</v>
      </c>
      <c r="C102" s="63" t="s">
        <v>29</v>
      </c>
      <c r="D102" s="95"/>
      <c r="E102" s="63"/>
      <c r="F102" s="62"/>
      <c r="G102" s="62"/>
      <c r="H102" s="62"/>
      <c r="I102" s="62"/>
      <c r="J102" s="66"/>
      <c r="K102" s="142">
        <v>25</v>
      </c>
      <c r="L102" s="143"/>
      <c r="M102" s="143"/>
      <c r="N102" s="142">
        <v>26</v>
      </c>
      <c r="O102" s="143"/>
      <c r="P102" s="143"/>
      <c r="Q102" s="142">
        <v>29</v>
      </c>
      <c r="R102" s="143"/>
      <c r="S102" s="143"/>
      <c r="T102" s="142">
        <v>31</v>
      </c>
      <c r="U102" s="143"/>
      <c r="V102" s="143"/>
      <c r="W102" s="142">
        <v>34</v>
      </c>
      <c r="X102" s="143"/>
      <c r="Y102" s="143"/>
      <c r="Z102" s="142">
        <v>37</v>
      </c>
      <c r="AA102" s="143"/>
      <c r="AB102" s="143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5">
      <c r="A103" s="95">
        <f t="shared" ref="A103:A120" ca="1" si="24">RAND()</f>
        <v>0.59143845853885058</v>
      </c>
      <c r="B103" s="95">
        <v>3</v>
      </c>
      <c r="C103" s="64" t="s">
        <v>4</v>
      </c>
      <c r="D103" s="95"/>
      <c r="E103" s="64"/>
      <c r="F103" s="65"/>
      <c r="G103" s="65"/>
      <c r="H103" s="65"/>
      <c r="I103" s="65"/>
      <c r="J103" s="66"/>
      <c r="K103" s="142" t="s">
        <v>0</v>
      </c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  <c r="AA103" s="143"/>
      <c r="AB103" s="143"/>
      <c r="AC103" s="143"/>
      <c r="AD103" s="143"/>
      <c r="AE103" s="143"/>
      <c r="AF103" s="143"/>
      <c r="AG103" s="143"/>
      <c r="AH103" s="143"/>
    </row>
    <row r="104" spans="1:41" ht="20.100000000000001" customHeight="1" x14ac:dyDescent="0.35">
      <c r="A104" s="95">
        <f t="shared" ca="1" si="24"/>
        <v>0.51798546157381686</v>
      </c>
      <c r="B104" s="95">
        <v>4</v>
      </c>
      <c r="C104" s="64" t="s">
        <v>31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5">
      <c r="A105" s="95">
        <f t="shared" ca="1" si="24"/>
        <v>0.15948282692703175</v>
      </c>
      <c r="B105" s="95">
        <v>5</v>
      </c>
      <c r="C105" s="64" t="s">
        <v>8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5">
      <c r="A106" s="95">
        <f t="shared" ca="1" si="24"/>
        <v>0.90267586421958879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5">
      <c r="A107" s="95">
        <f t="shared" ca="1" si="24"/>
        <v>0.32333789704680083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5">
      <c r="A108" s="95">
        <f t="shared" ca="1" si="24"/>
        <v>0.57464937116399284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5">
      <c r="A109" s="95">
        <f t="shared" ca="1" si="24"/>
        <v>0.80267926401522771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5">
      <c r="A110" s="95">
        <f t="shared" ca="1" si="24"/>
        <v>0.89861416083008339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5">
      <c r="A111" s="95">
        <f t="shared" ca="1" si="24"/>
        <v>0.13559287376429785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5">
      <c r="A112" s="95">
        <f t="shared" ca="1" si="24"/>
        <v>0.97766313338252431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5">
      <c r="A113" s="95">
        <f t="shared" ca="1" si="24"/>
        <v>0.79210546549390626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5">
      <c r="A114" s="95">
        <f t="shared" ca="1" si="24"/>
        <v>9.2937409512340308E-2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5">
      <c r="A115" s="95">
        <f t="shared" ca="1" si="24"/>
        <v>0.88551543345154438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5">
      <c r="A116" s="95">
        <f t="shared" ca="1" si="24"/>
        <v>0.17695860267977204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5">
      <c r="A117" s="95">
        <f t="shared" ca="1" si="24"/>
        <v>2.6348571969199153E-2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5">
      <c r="A118" s="95">
        <f t="shared" ca="1" si="24"/>
        <v>0.56088818996041812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5">
      <c r="A119" s="95">
        <f t="shared" ca="1" si="24"/>
        <v>0.6001817022006033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5">
      <c r="A120" s="95">
        <f t="shared" ca="1" si="24"/>
        <v>0.86978362015177169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5">
      <c r="A121" s="95">
        <f ca="1">RAND()</f>
        <v>0.59872760671194525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5">
      <c r="A122" s="95">
        <f ca="1">RAND()</f>
        <v>0.67795531284153421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5">
      <c r="A123" s="95">
        <f t="shared" ref="A123:A125" ca="1" si="25">RAND()</f>
        <v>0.59743216807210375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5">
      <c r="A124" s="95">
        <f t="shared" ca="1" si="25"/>
        <v>0.8474915828347418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5">
      <c r="A125" s="95">
        <f t="shared" ca="1" si="25"/>
        <v>0.90134121676848633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5">
      <c r="A126" s="3"/>
      <c r="B126" s="3"/>
      <c r="C126" s="3"/>
      <c r="D126" s="3"/>
      <c r="E126" s="3"/>
    </row>
    <row r="127" spans="1:34" x14ac:dyDescent="0.35">
      <c r="A127" s="100"/>
    </row>
    <row r="128" spans="1:34" x14ac:dyDescent="0.35">
      <c r="A128" s="100"/>
    </row>
  </sheetData>
  <sheetProtection algorithmName="SHA-512" hashValue="0uBEHPW8xOoJA7gSa+QEEdUtCt0F+gI4oBhXKnMO0AybloJjYeXWdKttyOBx86J4tRVUAAJ6AjyHmJBKhfmDZA==" saltValue="1Ywth1V2bcmGZzeJqLgWbw==" spinCount="100000" sheet="1" objects="1" scenarios="1" selectLockedCells="1" selectUnlockedCells="1"/>
  <sortState xmlns:xlrd2="http://schemas.microsoft.com/office/spreadsheetml/2017/richdata2" columnSort="1" ref="E24:W24">
    <sortCondition ref="B24"/>
  </sortState>
  <mergeCells count="122">
    <mergeCell ref="I2:U4"/>
    <mergeCell ref="B4:H4"/>
    <mergeCell ref="V4:AB4"/>
    <mergeCell ref="Z27:AB27"/>
    <mergeCell ref="B26:J27"/>
    <mergeCell ref="K103:AH103"/>
    <mergeCell ref="G101:J101"/>
    <mergeCell ref="K26:M26"/>
    <mergeCell ref="N26:P26"/>
    <mergeCell ref="Q26:S26"/>
    <mergeCell ref="T26:V26"/>
    <mergeCell ref="W26:Y26"/>
    <mergeCell ref="AE28:AF29"/>
    <mergeCell ref="AH31:AI32"/>
    <mergeCell ref="Z26:AB26"/>
    <mergeCell ref="A99:E99"/>
    <mergeCell ref="B100:E100"/>
    <mergeCell ref="B8:AB8"/>
    <mergeCell ref="B18:AB18"/>
    <mergeCell ref="B25:AB25"/>
    <mergeCell ref="N15:P15"/>
    <mergeCell ref="N16:P16"/>
    <mergeCell ref="Q13:S13"/>
    <mergeCell ref="Q14:S14"/>
    <mergeCell ref="K6:S7"/>
    <mergeCell ref="B6:J7"/>
    <mergeCell ref="T6:X7"/>
    <mergeCell ref="Y6:AB7"/>
    <mergeCell ref="K101:M101"/>
    <mergeCell ref="Z102:AB102"/>
    <mergeCell ref="W102:Y102"/>
    <mergeCell ref="T102:V102"/>
    <mergeCell ref="Q102:S102"/>
    <mergeCell ref="N102:P102"/>
    <mergeCell ref="K102:M102"/>
    <mergeCell ref="Z101:AB101"/>
    <mergeCell ref="W101:Y101"/>
    <mergeCell ref="T101:V101"/>
    <mergeCell ref="Q101:S101"/>
    <mergeCell ref="N101:P101"/>
    <mergeCell ref="W16:Y16"/>
    <mergeCell ref="Z13:AB13"/>
    <mergeCell ref="Z14:AB14"/>
    <mergeCell ref="Z15:AB15"/>
    <mergeCell ref="Z16:AB16"/>
    <mergeCell ref="Z12:AB12"/>
    <mergeCell ref="B28:AB28"/>
    <mergeCell ref="B29:AB29"/>
    <mergeCell ref="Z17:AA17"/>
    <mergeCell ref="N10:P10"/>
    <mergeCell ref="N11:P11"/>
    <mergeCell ref="N12:P12"/>
    <mergeCell ref="Q10:S10"/>
    <mergeCell ref="Q11:S11"/>
    <mergeCell ref="Q12:S12"/>
    <mergeCell ref="B17:H17"/>
    <mergeCell ref="K17:P17"/>
    <mergeCell ref="Q17:S17"/>
    <mergeCell ref="T13:V13"/>
    <mergeCell ref="N13:P13"/>
    <mergeCell ref="N14:P14"/>
    <mergeCell ref="K10:M10"/>
    <mergeCell ref="K11:M11"/>
    <mergeCell ref="K12:M12"/>
    <mergeCell ref="I17:J17"/>
    <mergeCell ref="T15:V15"/>
    <mergeCell ref="T16:V16"/>
    <mergeCell ref="T17:Y17"/>
    <mergeCell ref="W15:Y15"/>
    <mergeCell ref="Q15:S15"/>
    <mergeCell ref="Q16:S16"/>
    <mergeCell ref="W13:Y13"/>
    <mergeCell ref="B9:J12"/>
    <mergeCell ref="B15:M16"/>
    <mergeCell ref="B13:M14"/>
    <mergeCell ref="Z9:AB9"/>
    <mergeCell ref="Z10:AB10"/>
    <mergeCell ref="Z11:AB11"/>
    <mergeCell ref="W9:Y9"/>
    <mergeCell ref="T9:V9"/>
    <mergeCell ref="Q9:S9"/>
    <mergeCell ref="N9:P9"/>
    <mergeCell ref="K9:M9"/>
    <mergeCell ref="W14:Y14"/>
    <mergeCell ref="T10:V10"/>
    <mergeCell ref="T11:V11"/>
    <mergeCell ref="T12:V12"/>
    <mergeCell ref="W10:Y10"/>
    <mergeCell ref="W11:Y11"/>
    <mergeCell ref="W12:Y12"/>
    <mergeCell ref="T14:V14"/>
    <mergeCell ref="T27:V27"/>
    <mergeCell ref="W27:Y27"/>
    <mergeCell ref="BI49:BJ50"/>
    <mergeCell ref="BF48:BG49"/>
    <mergeCell ref="AG31:AG32"/>
    <mergeCell ref="AJ33:AJ34"/>
    <mergeCell ref="AM36:AM37"/>
    <mergeCell ref="AP39:AP40"/>
    <mergeCell ref="AS40:AS41"/>
    <mergeCell ref="AV43:AV44"/>
    <mergeCell ref="AY44:AY45"/>
    <mergeCell ref="BB45:BB46"/>
    <mergeCell ref="BH49:BH50"/>
    <mergeCell ref="BE48:BE49"/>
    <mergeCell ref="AQ39:AR40"/>
    <mergeCell ref="AT40:AU41"/>
    <mergeCell ref="AW43:AX44"/>
    <mergeCell ref="AZ44:BA45"/>
    <mergeCell ref="BC45:BD46"/>
    <mergeCell ref="AN36:AO37"/>
    <mergeCell ref="AK33:AL34"/>
    <mergeCell ref="AD28:AD29"/>
    <mergeCell ref="B19:D19"/>
    <mergeCell ref="B20:D20"/>
    <mergeCell ref="B21:D21"/>
    <mergeCell ref="B22:D22"/>
    <mergeCell ref="B23:D23"/>
    <mergeCell ref="B24:D24"/>
    <mergeCell ref="K27:M27"/>
    <mergeCell ref="N27:P27"/>
    <mergeCell ref="Q27:S27"/>
  </mergeCells>
  <phoneticPr fontId="6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lea_C_52">
                <anchor moveWithCells="1" sizeWithCells="1">
                  <from>
                    <xdr:col>1</xdr:col>
                    <xdr:colOff>0</xdr:colOff>
                    <xdr:row>30</xdr:row>
                    <xdr:rowOff>76200</xdr:rowOff>
                  </from>
                  <to>
                    <xdr:col>4</xdr:col>
                    <xdr:colOff>228600</xdr:colOff>
                    <xdr:row>31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Home">
                <anchor moveWithCells="1" sizeWithCells="1">
                  <from>
                    <xdr:col>24</xdr:col>
                    <xdr:colOff>152400</xdr:colOff>
                    <xdr:row>30</xdr:row>
                    <xdr:rowOff>76200</xdr:rowOff>
                  </from>
                  <to>
                    <xdr:col>28</xdr:col>
                    <xdr:colOff>0</xdr:colOff>
                    <xdr:row>31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BDB69-76F5-4F20-91C9-AA018E7B1AD2}">
  <sheetPr codeName="Feuil8"/>
  <dimension ref="A1:BK136"/>
  <sheetViews>
    <sheetView workbookViewId="0"/>
  </sheetViews>
  <sheetFormatPr baseColWidth="10" defaultColWidth="11.44140625" defaultRowHeight="17.399999999999999" x14ac:dyDescent="0.35"/>
  <cols>
    <col min="1" max="1" width="11.44140625" style="1"/>
    <col min="2" max="28" width="3.88671875" style="10" customWidth="1"/>
    <col min="29" max="29" width="11.44140625" style="1"/>
    <col min="30" max="37" width="11.44140625" style="29"/>
    <col min="38" max="38" width="11.44140625" style="4"/>
    <col min="39" max="39" width="11.44140625" style="6"/>
    <col min="40" max="40" width="11.44140625" style="29"/>
    <col min="41" max="41" width="11.44140625" style="4"/>
    <col min="42" max="43" width="11.44140625" style="29"/>
    <col min="44" max="44" width="11.44140625" style="4"/>
    <col min="45" max="46" width="11.44140625" style="29"/>
    <col min="47" max="47" width="11.44140625" style="4"/>
    <col min="48" max="49" width="11.44140625" style="29"/>
    <col min="50" max="50" width="11.44140625" style="4"/>
    <col min="51" max="52" width="11.44140625" style="29"/>
    <col min="53" max="53" width="11.44140625" style="4"/>
    <col min="54" max="55" width="11.44140625" style="29"/>
    <col min="56" max="56" width="11.44140625" style="4"/>
    <col min="57" max="58" width="11.44140625" style="29"/>
    <col min="59" max="59" width="11.44140625" style="4"/>
    <col min="60" max="61" width="11.44140625" style="29"/>
    <col min="62" max="62" width="11.44140625" style="4"/>
    <col min="63" max="16384" width="11.44140625" style="1"/>
  </cols>
  <sheetData>
    <row r="1" spans="2:63" ht="9.9" customHeight="1" x14ac:dyDescent="0.35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3">
      <c r="B2" s="27"/>
      <c r="C2" s="27"/>
      <c r="D2" s="27"/>
      <c r="E2" s="30"/>
      <c r="F2" s="30"/>
      <c r="G2" s="30"/>
      <c r="H2" s="30"/>
      <c r="I2" s="178" t="s">
        <v>140</v>
      </c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30"/>
      <c r="W2" s="30"/>
      <c r="X2" s="30"/>
      <c r="Y2" s="30"/>
      <c r="Z2" s="30"/>
      <c r="AA2" s="30"/>
      <c r="AB2" s="30"/>
      <c r="AD2" s="55">
        <f t="shared" ref="AD2:AD27" ca="1" si="0">RAND()</f>
        <v>0.47687349685939961</v>
      </c>
      <c r="AE2" s="55">
        <v>1</v>
      </c>
      <c r="AF2" s="55" t="s">
        <v>9</v>
      </c>
      <c r="AG2" s="55">
        <f t="shared" ref="AG2:AG30" ca="1" si="1">RAND()</f>
        <v>0.36124382432342816</v>
      </c>
      <c r="AH2" s="55">
        <v>1</v>
      </c>
      <c r="AI2" s="55" t="s">
        <v>9</v>
      </c>
      <c r="AJ2" s="55">
        <f t="shared" ref="AJ2:AJ32" ca="1" si="2">RAND()</f>
        <v>0.53121268750654405</v>
      </c>
      <c r="AK2" s="55">
        <v>1</v>
      </c>
      <c r="AL2" s="56" t="s">
        <v>9</v>
      </c>
      <c r="AM2" s="58">
        <f t="shared" ref="AM2:AM35" ca="1" si="3">RAND()</f>
        <v>0.11252132642039958</v>
      </c>
      <c r="AN2" s="55">
        <v>1</v>
      </c>
      <c r="AO2" s="56" t="s">
        <v>9</v>
      </c>
      <c r="AP2" s="55">
        <f t="shared" ref="AP2:AP38" ca="1" si="4">RAND()</f>
        <v>0.48291729214901846</v>
      </c>
      <c r="AQ2" s="55">
        <v>1</v>
      </c>
      <c r="AR2" s="56" t="s">
        <v>9</v>
      </c>
      <c r="AS2" s="55">
        <f t="shared" ref="AS2:AS39" ca="1" si="5">RAND()</f>
        <v>0.84467094641430329</v>
      </c>
      <c r="AT2" s="55">
        <v>1</v>
      </c>
      <c r="AU2" s="56" t="s">
        <v>9</v>
      </c>
      <c r="AV2" s="55">
        <f t="shared" ref="AV2:AV42" ca="1" si="6">RAND()</f>
        <v>0.72841738373750498</v>
      </c>
      <c r="AW2" s="55">
        <v>1</v>
      </c>
      <c r="AX2" s="56" t="s">
        <v>9</v>
      </c>
      <c r="AY2" s="55">
        <f t="shared" ref="AY2:AY43" ca="1" si="7">RAND()</f>
        <v>0.464215144630301</v>
      </c>
      <c r="AZ2" s="55">
        <v>1</v>
      </c>
      <c r="BA2" s="56" t="s">
        <v>9</v>
      </c>
      <c r="BB2" s="55">
        <f t="shared" ref="BB2:BB44" ca="1" si="8">RAND()</f>
        <v>2.2552461302934423E-2</v>
      </c>
      <c r="BC2" s="55">
        <v>1</v>
      </c>
      <c r="BD2" s="56" t="s">
        <v>9</v>
      </c>
      <c r="BE2" s="55">
        <f t="shared" ref="BE2:BE47" ca="1" si="9">RAND()</f>
        <v>0.46423038600581445</v>
      </c>
      <c r="BF2" s="55">
        <v>1</v>
      </c>
      <c r="BG2" s="56" t="s">
        <v>9</v>
      </c>
      <c r="BH2" s="55">
        <f t="shared" ref="BH2:BH48" ca="1" si="10">RAND()</f>
        <v>0.77597522937320151</v>
      </c>
      <c r="BI2" s="55">
        <v>1</v>
      </c>
      <c r="BJ2" s="56" t="s">
        <v>9</v>
      </c>
      <c r="BK2" s="7"/>
    </row>
    <row r="3" spans="2:63" ht="20.100000000000001" customHeight="1" x14ac:dyDescent="0.3">
      <c r="B3" s="30"/>
      <c r="C3" s="30"/>
      <c r="D3" s="30"/>
      <c r="E3" s="30"/>
      <c r="F3" s="30"/>
      <c r="G3" s="30"/>
      <c r="H3" s="30"/>
      <c r="I3" s="179"/>
      <c r="J3" s="179"/>
      <c r="K3" s="179"/>
      <c r="L3" s="179"/>
      <c r="M3" s="179"/>
      <c r="N3" s="179"/>
      <c r="O3" s="179"/>
      <c r="P3" s="179"/>
      <c r="Q3" s="179"/>
      <c r="R3" s="179"/>
      <c r="S3" s="179"/>
      <c r="T3" s="179"/>
      <c r="U3" s="179"/>
      <c r="V3" s="30"/>
      <c r="W3" s="30"/>
      <c r="X3" s="30"/>
      <c r="Y3" s="30"/>
      <c r="Z3" s="30"/>
      <c r="AA3" s="30"/>
      <c r="AB3" s="30"/>
      <c r="AD3" s="55">
        <f t="shared" ca="1" si="0"/>
        <v>0.11524285945038981</v>
      </c>
      <c r="AE3" s="55">
        <v>2</v>
      </c>
      <c r="AF3" s="55" t="s">
        <v>10</v>
      </c>
      <c r="AG3" s="55">
        <f t="shared" ca="1" si="1"/>
        <v>0.88409145417773205</v>
      </c>
      <c r="AH3" s="55">
        <v>2</v>
      </c>
      <c r="AI3" s="55" t="s">
        <v>10</v>
      </c>
      <c r="AJ3" s="55">
        <f t="shared" ca="1" si="2"/>
        <v>0.24158668014891616</v>
      </c>
      <c r="AK3" s="55">
        <v>2</v>
      </c>
      <c r="AL3" s="56" t="s">
        <v>10</v>
      </c>
      <c r="AM3" s="58">
        <f t="shared" ca="1" si="3"/>
        <v>0.6675930777196194</v>
      </c>
      <c r="AN3" s="55">
        <v>2</v>
      </c>
      <c r="AO3" s="56" t="s">
        <v>38</v>
      </c>
      <c r="AP3" s="55">
        <f t="shared" ca="1" si="4"/>
        <v>0.63827993702417563</v>
      </c>
      <c r="AQ3" s="55">
        <v>2</v>
      </c>
      <c r="AR3" s="56" t="s">
        <v>10</v>
      </c>
      <c r="AS3" s="55">
        <f t="shared" ca="1" si="5"/>
        <v>0.48170521597026617</v>
      </c>
      <c r="AT3" s="55">
        <v>2</v>
      </c>
      <c r="AU3" s="56" t="s">
        <v>38</v>
      </c>
      <c r="AV3" s="55">
        <f t="shared" ca="1" si="6"/>
        <v>0.18779418874787723</v>
      </c>
      <c r="AW3" s="55">
        <v>2</v>
      </c>
      <c r="AX3" s="56" t="s">
        <v>10</v>
      </c>
      <c r="AY3" s="55">
        <f t="shared" ca="1" si="7"/>
        <v>0.45358805747871078</v>
      </c>
      <c r="AZ3" s="55">
        <v>2</v>
      </c>
      <c r="BA3" s="56" t="s">
        <v>38</v>
      </c>
      <c r="BB3" s="55">
        <f t="shared" ca="1" si="8"/>
        <v>0.4072749500530789</v>
      </c>
      <c r="BC3" s="55">
        <v>2</v>
      </c>
      <c r="BD3" s="56" t="s">
        <v>10</v>
      </c>
      <c r="BE3" s="55">
        <f t="shared" ca="1" si="9"/>
        <v>0.42573975825233812</v>
      </c>
      <c r="BF3" s="55">
        <v>2</v>
      </c>
      <c r="BG3" s="56" t="s">
        <v>38</v>
      </c>
      <c r="BH3" s="55">
        <f t="shared" ca="1" si="10"/>
        <v>0.39744061775353567</v>
      </c>
      <c r="BI3" s="55">
        <v>2</v>
      </c>
      <c r="BJ3" s="56" t="s">
        <v>10</v>
      </c>
    </row>
    <row r="4" spans="2:63" ht="20.100000000000001" customHeight="1" x14ac:dyDescent="0.3">
      <c r="B4" s="180" t="s">
        <v>84</v>
      </c>
      <c r="C4" s="180"/>
      <c r="D4" s="180"/>
      <c r="E4" s="180"/>
      <c r="F4" s="180"/>
      <c r="G4" s="180"/>
      <c r="H4" s="180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81" t="s">
        <v>84</v>
      </c>
      <c r="W4" s="181"/>
      <c r="X4" s="181"/>
      <c r="Y4" s="181"/>
      <c r="Z4" s="181"/>
      <c r="AA4" s="181"/>
      <c r="AB4" s="181"/>
      <c r="AD4" s="55">
        <f t="shared" ca="1" si="0"/>
        <v>0.66495998013698299</v>
      </c>
      <c r="AE4" s="55">
        <v>3</v>
      </c>
      <c r="AF4" s="55" t="s">
        <v>11</v>
      </c>
      <c r="AG4" s="55">
        <f t="shared" ca="1" si="1"/>
        <v>0.89922078519176696</v>
      </c>
      <c r="AH4" s="55">
        <v>3</v>
      </c>
      <c r="AI4" s="55" t="s">
        <v>11</v>
      </c>
      <c r="AJ4" s="55">
        <f t="shared" ca="1" si="2"/>
        <v>0.30199107035696615</v>
      </c>
      <c r="AK4" s="55">
        <v>3</v>
      </c>
      <c r="AL4" s="56" t="s">
        <v>11</v>
      </c>
      <c r="AM4" s="58">
        <f t="shared" ca="1" si="3"/>
        <v>0.23099418599982358</v>
      </c>
      <c r="AN4" s="55">
        <v>3</v>
      </c>
      <c r="AO4" s="56" t="s">
        <v>10</v>
      </c>
      <c r="AP4" s="55">
        <f t="shared" ca="1" si="4"/>
        <v>0.23533073435163065</v>
      </c>
      <c r="AQ4" s="55">
        <v>3</v>
      </c>
      <c r="AR4" s="56" t="s">
        <v>11</v>
      </c>
      <c r="AS4" s="55">
        <f t="shared" ca="1" si="5"/>
        <v>0.14824362677547387</v>
      </c>
      <c r="AT4" s="55">
        <v>3</v>
      </c>
      <c r="AU4" s="56" t="s">
        <v>10</v>
      </c>
      <c r="AV4" s="55">
        <f t="shared" ca="1" si="6"/>
        <v>0.65811608092218754</v>
      </c>
      <c r="AW4" s="55">
        <v>3</v>
      </c>
      <c r="AX4" s="56" t="s">
        <v>65</v>
      </c>
      <c r="AY4" s="55">
        <f t="shared" ca="1" si="7"/>
        <v>0.26532903936594432</v>
      </c>
      <c r="AZ4" s="55">
        <v>3</v>
      </c>
      <c r="BA4" s="56" t="s">
        <v>10</v>
      </c>
      <c r="BB4" s="55">
        <f t="shared" ca="1" si="8"/>
        <v>0.55307700013338346</v>
      </c>
      <c r="BC4" s="55">
        <v>3</v>
      </c>
      <c r="BD4" s="56" t="s">
        <v>65</v>
      </c>
      <c r="BE4" s="55">
        <f t="shared" ca="1" si="9"/>
        <v>4.5356821572459571E-2</v>
      </c>
      <c r="BF4" s="55">
        <v>3</v>
      </c>
      <c r="BG4" s="56" t="s">
        <v>10</v>
      </c>
      <c r="BH4" s="55">
        <f t="shared" ca="1" si="10"/>
        <v>0.96770375893207317</v>
      </c>
      <c r="BI4" s="55">
        <v>3</v>
      </c>
      <c r="BJ4" s="56" t="s">
        <v>65</v>
      </c>
    </row>
    <row r="5" spans="2:63" ht="9.9" customHeight="1" x14ac:dyDescent="0.3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0.74971733243790784</v>
      </c>
      <c r="AE5" s="55">
        <v>4</v>
      </c>
      <c r="AF5" s="55" t="s">
        <v>12</v>
      </c>
      <c r="AG5" s="55">
        <f t="shared" ca="1" si="1"/>
        <v>0.98766913396383404</v>
      </c>
      <c r="AH5" s="55">
        <v>4</v>
      </c>
      <c r="AI5" s="55" t="s">
        <v>12</v>
      </c>
      <c r="AJ5" s="55">
        <f t="shared" ca="1" si="2"/>
        <v>0.80776972079925136</v>
      </c>
      <c r="AK5" s="55">
        <v>4</v>
      </c>
      <c r="AL5" s="56" t="s">
        <v>12</v>
      </c>
      <c r="AM5" s="58">
        <f t="shared" ca="1" si="3"/>
        <v>0.70611287427448166</v>
      </c>
      <c r="AN5" s="55">
        <v>4</v>
      </c>
      <c r="AO5" s="56" t="s">
        <v>39</v>
      </c>
      <c r="AP5" s="55">
        <f t="shared" ca="1" si="4"/>
        <v>0.56900623064102174</v>
      </c>
      <c r="AQ5" s="55">
        <v>4</v>
      </c>
      <c r="AR5" s="56" t="s">
        <v>39</v>
      </c>
      <c r="AS5" s="55">
        <f t="shared" ca="1" si="5"/>
        <v>4.5278206650011921E-2</v>
      </c>
      <c r="AT5" s="55">
        <v>4</v>
      </c>
      <c r="AU5" s="56" t="s">
        <v>39</v>
      </c>
      <c r="AV5" s="55">
        <f t="shared" ca="1" si="6"/>
        <v>0.30078522839524224</v>
      </c>
      <c r="AW5" s="55">
        <v>4</v>
      </c>
      <c r="AX5" s="56" t="s">
        <v>11</v>
      </c>
      <c r="AY5" s="55">
        <f t="shared" ca="1" si="7"/>
        <v>0.35688615505854859</v>
      </c>
      <c r="AZ5" s="55">
        <v>4</v>
      </c>
      <c r="BA5" s="56" t="s">
        <v>39</v>
      </c>
      <c r="BB5" s="55">
        <f t="shared" ca="1" si="8"/>
        <v>0.72640580897397555</v>
      </c>
      <c r="BC5" s="55">
        <v>4</v>
      </c>
      <c r="BD5" s="56" t="s">
        <v>11</v>
      </c>
      <c r="BE5" s="55">
        <f t="shared" ca="1" si="9"/>
        <v>0.72543068228302854</v>
      </c>
      <c r="BF5" s="55">
        <v>4</v>
      </c>
      <c r="BG5" s="56" t="s">
        <v>39</v>
      </c>
      <c r="BH5" s="55">
        <f t="shared" ca="1" si="10"/>
        <v>0.98011865369540718</v>
      </c>
      <c r="BI5" s="55">
        <v>4</v>
      </c>
      <c r="BJ5" s="56" t="s">
        <v>11</v>
      </c>
    </row>
    <row r="6" spans="2:63" ht="20.100000000000001" customHeight="1" x14ac:dyDescent="0.3">
      <c r="B6" s="248" t="str">
        <f>HOME!F11</f>
        <v>CONFIDENTIAL CRYPTO</v>
      </c>
      <c r="C6" s="249"/>
      <c r="D6" s="249"/>
      <c r="E6" s="249"/>
      <c r="F6" s="249"/>
      <c r="G6" s="249"/>
      <c r="H6" s="249"/>
      <c r="I6" s="249"/>
      <c r="J6" s="243"/>
      <c r="K6" s="252" t="str">
        <f ca="1">CHAR(RANDBETWEEN(65,90))&amp;CHAR(RANDBETWEEN(65,90))&amp;CHAR(RANDBETWEEN(65,90))&amp;CHAR(RANDBETWEEN(65,90))&amp;CHAR(RANDBETWEEN(65,90))</f>
        <v>QNSKO</v>
      </c>
      <c r="L6" s="252"/>
      <c r="M6" s="252"/>
      <c r="N6" s="252"/>
      <c r="O6" s="252"/>
      <c r="P6" s="252"/>
      <c r="Q6" s="252"/>
      <c r="R6" s="252"/>
      <c r="S6" s="252"/>
      <c r="T6" s="170" t="str">
        <f>HOME!F10&amp;" "&amp;HOME!H10</f>
        <v>January 2019</v>
      </c>
      <c r="U6" s="171"/>
      <c r="V6" s="171"/>
      <c r="W6" s="171"/>
      <c r="X6" s="171"/>
      <c r="Y6" s="172"/>
      <c r="Z6" s="172"/>
      <c r="AA6" s="172"/>
      <c r="AB6" s="173"/>
      <c r="AD6" s="55">
        <f t="shared" ca="1" si="0"/>
        <v>0.34989398888579293</v>
      </c>
      <c r="AE6" s="55">
        <v>5</v>
      </c>
      <c r="AF6" s="55" t="s">
        <v>13</v>
      </c>
      <c r="AG6" s="55">
        <f t="shared" ca="1" si="1"/>
        <v>0.51733773370366676</v>
      </c>
      <c r="AH6" s="55">
        <v>5</v>
      </c>
      <c r="AI6" s="55" t="s">
        <v>13</v>
      </c>
      <c r="AJ6" s="55">
        <f t="shared" ca="1" si="2"/>
        <v>0.10135934829885385</v>
      </c>
      <c r="AK6" s="55">
        <v>5</v>
      </c>
      <c r="AL6" s="56" t="s">
        <v>13</v>
      </c>
      <c r="AM6" s="58">
        <f t="shared" ca="1" si="3"/>
        <v>0.78657577853072913</v>
      </c>
      <c r="AN6" s="55">
        <v>5</v>
      </c>
      <c r="AO6" s="56" t="s">
        <v>11</v>
      </c>
      <c r="AP6" s="55">
        <f t="shared" ca="1" si="4"/>
        <v>0.30696285404260548</v>
      </c>
      <c r="AQ6" s="55">
        <v>5</v>
      </c>
      <c r="AR6" s="56" t="s">
        <v>12</v>
      </c>
      <c r="AS6" s="55">
        <f t="shared" ca="1" si="5"/>
        <v>0.51946923743738027</v>
      </c>
      <c r="AT6" s="55">
        <v>5</v>
      </c>
      <c r="AU6" s="56" t="s">
        <v>11</v>
      </c>
      <c r="AV6" s="55">
        <f t="shared" ca="1" si="6"/>
        <v>0.1844706667731677</v>
      </c>
      <c r="AW6" s="55">
        <v>5</v>
      </c>
      <c r="AX6" s="56" t="s">
        <v>12</v>
      </c>
      <c r="AY6" s="55">
        <f t="shared" ca="1" si="7"/>
        <v>0.43642454838272005</v>
      </c>
      <c r="AZ6" s="55">
        <v>5</v>
      </c>
      <c r="BA6" s="56" t="s">
        <v>11</v>
      </c>
      <c r="BB6" s="55">
        <f t="shared" ca="1" si="8"/>
        <v>9.6947153516110052E-2</v>
      </c>
      <c r="BC6" s="55">
        <v>5</v>
      </c>
      <c r="BD6" s="56" t="s">
        <v>72</v>
      </c>
      <c r="BE6" s="55">
        <f t="shared" ca="1" si="9"/>
        <v>0.31889639842699524</v>
      </c>
      <c r="BF6" s="55">
        <v>5</v>
      </c>
      <c r="BG6" s="56" t="s">
        <v>11</v>
      </c>
      <c r="BH6" s="55">
        <f t="shared" ca="1" si="10"/>
        <v>0.72480328969929231</v>
      </c>
      <c r="BI6" s="55">
        <v>5</v>
      </c>
      <c r="BJ6" s="56" t="s">
        <v>72</v>
      </c>
    </row>
    <row r="7" spans="2:63" ht="20.100000000000001" customHeight="1" x14ac:dyDescent="0.3">
      <c r="B7" s="250"/>
      <c r="C7" s="251"/>
      <c r="D7" s="251"/>
      <c r="E7" s="251"/>
      <c r="F7" s="251"/>
      <c r="G7" s="251"/>
      <c r="H7" s="251"/>
      <c r="I7" s="251"/>
      <c r="J7" s="246"/>
      <c r="K7" s="253"/>
      <c r="L7" s="253"/>
      <c r="M7" s="253"/>
      <c r="N7" s="253"/>
      <c r="O7" s="253"/>
      <c r="P7" s="253"/>
      <c r="Q7" s="253"/>
      <c r="R7" s="253"/>
      <c r="S7" s="253"/>
      <c r="T7" s="174"/>
      <c r="U7" s="175"/>
      <c r="V7" s="175"/>
      <c r="W7" s="175"/>
      <c r="X7" s="175"/>
      <c r="Y7" s="176"/>
      <c r="Z7" s="176"/>
      <c r="AA7" s="176"/>
      <c r="AB7" s="177"/>
      <c r="AD7" s="55">
        <f t="shared" ca="1" si="0"/>
        <v>0.78068456193506341</v>
      </c>
      <c r="AE7" s="55">
        <v>6</v>
      </c>
      <c r="AF7" s="55" t="s">
        <v>14</v>
      </c>
      <c r="AG7" s="55">
        <f t="shared" ca="1" si="1"/>
        <v>0.20338502559597915</v>
      </c>
      <c r="AH7" s="55">
        <v>6</v>
      </c>
      <c r="AI7" s="55" t="s">
        <v>14</v>
      </c>
      <c r="AJ7" s="55">
        <f t="shared" ca="1" si="2"/>
        <v>0.39142459449002664</v>
      </c>
      <c r="AK7" s="55">
        <v>6</v>
      </c>
      <c r="AL7" s="56" t="s">
        <v>32</v>
      </c>
      <c r="AM7" s="58">
        <f t="shared" ca="1" si="3"/>
        <v>0.50782562367438566</v>
      </c>
      <c r="AN7" s="55">
        <v>6</v>
      </c>
      <c r="AO7" s="56" t="s">
        <v>32</v>
      </c>
      <c r="AP7" s="55">
        <f t="shared" ca="1" si="4"/>
        <v>0.28998638436274293</v>
      </c>
      <c r="AQ7" s="55">
        <v>6</v>
      </c>
      <c r="AR7" s="56" t="s">
        <v>13</v>
      </c>
      <c r="AS7" s="55">
        <f t="shared" ca="1" si="5"/>
        <v>0.65551569934318921</v>
      </c>
      <c r="AT7" s="55">
        <v>6</v>
      </c>
      <c r="AU7" s="56" t="s">
        <v>32</v>
      </c>
      <c r="AV7" s="55">
        <f t="shared" ca="1" si="6"/>
        <v>0.30379276400165733</v>
      </c>
      <c r="AW7" s="55">
        <v>6</v>
      </c>
      <c r="AX7" s="56" t="s">
        <v>32</v>
      </c>
      <c r="AY7" s="55">
        <f t="shared" ca="1" si="7"/>
        <v>0.11645272826898034</v>
      </c>
      <c r="AZ7" s="55">
        <v>6</v>
      </c>
      <c r="BA7" s="56" t="s">
        <v>32</v>
      </c>
      <c r="BB7" s="55">
        <f t="shared" ca="1" si="8"/>
        <v>0.33887597577906725</v>
      </c>
      <c r="BC7" s="55">
        <v>6</v>
      </c>
      <c r="BD7" s="56" t="s">
        <v>12</v>
      </c>
      <c r="BE7" s="55">
        <f t="shared" ca="1" si="9"/>
        <v>0.34716150455536054</v>
      </c>
      <c r="BF7" s="55">
        <v>6</v>
      </c>
      <c r="BG7" s="56" t="s">
        <v>32</v>
      </c>
      <c r="BH7" s="55">
        <f t="shared" ca="1" si="10"/>
        <v>0.6219106852406846</v>
      </c>
      <c r="BI7" s="55">
        <v>6</v>
      </c>
      <c r="BJ7" s="56" t="s">
        <v>12</v>
      </c>
    </row>
    <row r="8" spans="2:63" ht="20.100000000000001" customHeight="1" x14ac:dyDescent="0.3">
      <c r="B8" s="186" t="s">
        <v>89</v>
      </c>
      <c r="C8" s="254"/>
      <c r="D8" s="254"/>
      <c r="E8" s="254"/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254"/>
      <c r="T8" s="254"/>
      <c r="U8" s="254"/>
      <c r="V8" s="254"/>
      <c r="W8" s="254"/>
      <c r="X8" s="254"/>
      <c r="Y8" s="254"/>
      <c r="Z8" s="254"/>
      <c r="AA8" s="254"/>
      <c r="AB8" s="255"/>
      <c r="AD8" s="55">
        <f t="shared" ca="1" si="0"/>
        <v>5.7248961610056881E-4</v>
      </c>
      <c r="AE8" s="55">
        <v>7</v>
      </c>
      <c r="AF8" s="55" t="s">
        <v>15</v>
      </c>
      <c r="AG8" s="55">
        <f t="shared" ca="1" si="1"/>
        <v>0.3742937146385108</v>
      </c>
      <c r="AH8" s="55">
        <v>7</v>
      </c>
      <c r="AI8" s="55" t="s">
        <v>15</v>
      </c>
      <c r="AJ8" s="55">
        <f t="shared" ca="1" si="2"/>
        <v>0.57851833619772008</v>
      </c>
      <c r="AK8" s="55">
        <v>7</v>
      </c>
      <c r="AL8" s="56" t="s">
        <v>14</v>
      </c>
      <c r="AM8" s="58">
        <f t="shared" ca="1" si="3"/>
        <v>0.18594145090546232</v>
      </c>
      <c r="AN8" s="55">
        <v>7</v>
      </c>
      <c r="AO8" s="56" t="s">
        <v>12</v>
      </c>
      <c r="AP8" s="55">
        <f t="shared" ca="1" si="4"/>
        <v>0.39269544230239117</v>
      </c>
      <c r="AQ8" s="55">
        <v>7</v>
      </c>
      <c r="AR8" s="56" t="s">
        <v>54</v>
      </c>
      <c r="AS8" s="55">
        <f t="shared" ca="1" si="5"/>
        <v>0.29979847146763783</v>
      </c>
      <c r="AT8" s="55">
        <v>7</v>
      </c>
      <c r="AU8" s="56" t="s">
        <v>12</v>
      </c>
      <c r="AV8" s="55">
        <f t="shared" ca="1" si="6"/>
        <v>0.17358779564273341</v>
      </c>
      <c r="AW8" s="55">
        <v>7</v>
      </c>
      <c r="AX8" s="56" t="s">
        <v>13</v>
      </c>
      <c r="AY8" s="55">
        <f t="shared" ca="1" si="7"/>
        <v>0.81541644115666057</v>
      </c>
      <c r="AZ8" s="55">
        <v>7</v>
      </c>
      <c r="BA8" s="56" t="s">
        <v>12</v>
      </c>
      <c r="BB8" s="55">
        <f t="shared" ca="1" si="8"/>
        <v>0.10753261151737126</v>
      </c>
      <c r="BC8" s="55">
        <v>7</v>
      </c>
      <c r="BD8" s="56" t="s">
        <v>13</v>
      </c>
      <c r="BE8" s="55">
        <f t="shared" ca="1" si="9"/>
        <v>0.32449578684303915</v>
      </c>
      <c r="BF8" s="55">
        <v>7</v>
      </c>
      <c r="BG8" s="56" t="s">
        <v>12</v>
      </c>
      <c r="BH8" s="55">
        <f t="shared" ca="1" si="10"/>
        <v>0.80827908603259635</v>
      </c>
      <c r="BI8" s="55">
        <v>7</v>
      </c>
      <c r="BJ8" s="56" t="s">
        <v>54</v>
      </c>
    </row>
    <row r="9" spans="2:63" ht="20.100000000000001" customHeight="1" x14ac:dyDescent="0.3">
      <c r="B9" s="248" t="s">
        <v>0</v>
      </c>
      <c r="C9" s="242"/>
      <c r="D9" s="242"/>
      <c r="E9" s="242"/>
      <c r="F9" s="242"/>
      <c r="G9" s="242"/>
      <c r="H9" s="242"/>
      <c r="I9" s="242"/>
      <c r="J9" s="256"/>
      <c r="K9" s="205">
        <v>25</v>
      </c>
      <c r="L9" s="206"/>
      <c r="M9" s="207"/>
      <c r="N9" s="205">
        <v>26</v>
      </c>
      <c r="O9" s="206"/>
      <c r="P9" s="207"/>
      <c r="Q9" s="205">
        <v>29</v>
      </c>
      <c r="R9" s="206"/>
      <c r="S9" s="207"/>
      <c r="T9" s="205">
        <v>31</v>
      </c>
      <c r="U9" s="206"/>
      <c r="V9" s="207"/>
      <c r="W9" s="205">
        <v>34</v>
      </c>
      <c r="X9" s="206"/>
      <c r="Y9" s="207"/>
      <c r="Z9" s="205">
        <v>37</v>
      </c>
      <c r="AA9" s="206"/>
      <c r="AB9" s="207"/>
      <c r="AD9" s="55">
        <f t="shared" ca="1" si="0"/>
        <v>0.97903654674365936</v>
      </c>
      <c r="AE9" s="55">
        <v>8</v>
      </c>
      <c r="AF9" s="55" t="s">
        <v>16</v>
      </c>
      <c r="AG9" s="55">
        <f t="shared" ca="1" si="1"/>
        <v>0.10328245255854218</v>
      </c>
      <c r="AH9" s="55">
        <v>8</v>
      </c>
      <c r="AI9" s="55" t="s">
        <v>16</v>
      </c>
      <c r="AJ9" s="55">
        <f t="shared" ca="1" si="2"/>
        <v>0.63709528625684408</v>
      </c>
      <c r="AK9" s="55">
        <v>8</v>
      </c>
      <c r="AL9" s="56" t="s">
        <v>15</v>
      </c>
      <c r="AM9" s="58">
        <f t="shared" ca="1" si="3"/>
        <v>0.46831383005239735</v>
      </c>
      <c r="AN9" s="55">
        <v>8</v>
      </c>
      <c r="AO9" s="56" t="s">
        <v>33</v>
      </c>
      <c r="AP9" s="55">
        <f t="shared" ca="1" si="4"/>
        <v>0.79076052180037704</v>
      </c>
      <c r="AQ9" s="55">
        <v>8</v>
      </c>
      <c r="AR9" s="56" t="s">
        <v>14</v>
      </c>
      <c r="AS9" s="55">
        <f t="shared" ca="1" si="5"/>
        <v>0.72806692818359975</v>
      </c>
      <c r="AT9" s="55">
        <v>8</v>
      </c>
      <c r="AU9" s="56" t="s">
        <v>33</v>
      </c>
      <c r="AV9" s="55">
        <f t="shared" ca="1" si="6"/>
        <v>0.86350066400049852</v>
      </c>
      <c r="AW9" s="55">
        <v>8</v>
      </c>
      <c r="AX9" s="56" t="s">
        <v>14</v>
      </c>
      <c r="AY9" s="55">
        <f t="shared" ca="1" si="7"/>
        <v>0.81665445191273001</v>
      </c>
      <c r="AZ9" s="55">
        <v>8</v>
      </c>
      <c r="BA9" s="56" t="s">
        <v>33</v>
      </c>
      <c r="BB9" s="55">
        <f t="shared" ca="1" si="8"/>
        <v>0.6518009761436161</v>
      </c>
      <c r="BC9" s="55">
        <v>8</v>
      </c>
      <c r="BD9" s="56" t="s">
        <v>33</v>
      </c>
      <c r="BE9" s="55">
        <f t="shared" ca="1" si="9"/>
        <v>0.66749293801602683</v>
      </c>
      <c r="BF9" s="55">
        <v>8</v>
      </c>
      <c r="BG9" s="56" t="s">
        <v>33</v>
      </c>
      <c r="BH9" s="55">
        <f t="shared" ca="1" si="10"/>
        <v>0.89838428317420382</v>
      </c>
      <c r="BI9" s="55">
        <v>8</v>
      </c>
      <c r="BJ9" s="56" t="s">
        <v>13</v>
      </c>
    </row>
    <row r="10" spans="2:63" ht="20.100000000000001" customHeight="1" x14ac:dyDescent="0.3">
      <c r="B10" s="257"/>
      <c r="C10" s="258"/>
      <c r="D10" s="258"/>
      <c r="E10" s="258"/>
      <c r="F10" s="258"/>
      <c r="G10" s="258"/>
      <c r="H10" s="258"/>
      <c r="I10" s="258"/>
      <c r="J10" s="259"/>
      <c r="K10" s="205" t="str">
        <f ca="1">VLOOKUP(K101,AE2:AF27,2,FALSE)</f>
        <v>T</v>
      </c>
      <c r="L10" s="240"/>
      <c r="M10" s="163"/>
      <c r="N10" s="205" t="str">
        <f ca="1">VLOOKUP(N101,AE2:AF27,2,FALSE)</f>
        <v>V</v>
      </c>
      <c r="O10" s="187"/>
      <c r="P10" s="188"/>
      <c r="Q10" s="205" t="str">
        <f ca="1">VLOOKUP(Q101,AH2:AI30,2,FALSE)</f>
        <v>X</v>
      </c>
      <c r="R10" s="187"/>
      <c r="S10" s="188"/>
      <c r="T10" s="205" t="str">
        <f ca="1">VLOOKUP(T101,AK2:AL32,2,FALSE)</f>
        <v>I</v>
      </c>
      <c r="U10" s="187"/>
      <c r="V10" s="188"/>
      <c r="W10" s="205" t="str">
        <f ca="1">VLOOKUP(W101,AN2:AO35,2,FALSE)</f>
        <v>22</v>
      </c>
      <c r="X10" s="187"/>
      <c r="Y10" s="188"/>
      <c r="Z10" s="205" t="str">
        <f ca="1">VLOOKUP(Z101,AQ2:AR38,2,FALSE)</f>
        <v>24</v>
      </c>
      <c r="AA10" s="240"/>
      <c r="AB10" s="163"/>
      <c r="AD10" s="55">
        <f t="shared" ca="1" si="0"/>
        <v>0.49456254977887204</v>
      </c>
      <c r="AE10" s="55">
        <v>9</v>
      </c>
      <c r="AF10" s="55" t="s">
        <v>17</v>
      </c>
      <c r="AG10" s="55">
        <f t="shared" ca="1" si="1"/>
        <v>0.7533692657070411</v>
      </c>
      <c r="AH10" s="55">
        <v>9</v>
      </c>
      <c r="AI10" s="55" t="s">
        <v>17</v>
      </c>
      <c r="AJ10" s="55">
        <f t="shared" ca="1" si="2"/>
        <v>0.77511258067813005</v>
      </c>
      <c r="AK10" s="55">
        <v>9</v>
      </c>
      <c r="AL10" s="56" t="s">
        <v>16</v>
      </c>
      <c r="AM10" s="58">
        <f t="shared" ca="1" si="3"/>
        <v>0.50334804407131173</v>
      </c>
      <c r="AN10" s="55">
        <v>9</v>
      </c>
      <c r="AO10" s="56" t="s">
        <v>13</v>
      </c>
      <c r="AP10" s="55">
        <f t="shared" ca="1" si="4"/>
        <v>0.21402649634306603</v>
      </c>
      <c r="AQ10" s="55">
        <v>9</v>
      </c>
      <c r="AR10" s="56" t="s">
        <v>15</v>
      </c>
      <c r="AS10" s="55">
        <f t="shared" ca="1" si="5"/>
        <v>0.24274982891489083</v>
      </c>
      <c r="AT10" s="55">
        <v>9</v>
      </c>
      <c r="AU10" s="56" t="s">
        <v>13</v>
      </c>
      <c r="AV10" s="55">
        <f t="shared" ca="1" si="6"/>
        <v>0.11743061486843487</v>
      </c>
      <c r="AW10" s="55">
        <v>9</v>
      </c>
      <c r="AX10" s="56" t="s">
        <v>59</v>
      </c>
      <c r="AY10" s="55">
        <f t="shared" ca="1" si="7"/>
        <v>5.004954398109529E-2</v>
      </c>
      <c r="AZ10" s="55">
        <v>9</v>
      </c>
      <c r="BA10" s="56" t="s">
        <v>13</v>
      </c>
      <c r="BB10" s="55">
        <f t="shared" ca="1" si="8"/>
        <v>0.77476702331362235</v>
      </c>
      <c r="BC10" s="55">
        <v>9</v>
      </c>
      <c r="BD10" s="56" t="s">
        <v>14</v>
      </c>
      <c r="BE10" s="55">
        <f t="shared" ca="1" si="9"/>
        <v>8.4948330007260653E-3</v>
      </c>
      <c r="BF10" s="55">
        <v>9</v>
      </c>
      <c r="BG10" s="56" t="s">
        <v>13</v>
      </c>
      <c r="BH10" s="55">
        <f t="shared" ca="1" si="10"/>
        <v>2.8186825820242789E-2</v>
      </c>
      <c r="BI10" s="55">
        <v>9</v>
      </c>
      <c r="BJ10" s="56" t="s">
        <v>59</v>
      </c>
    </row>
    <row r="11" spans="2:63" ht="20.100000000000001" customHeight="1" x14ac:dyDescent="0.3">
      <c r="B11" s="257"/>
      <c r="C11" s="258"/>
      <c r="D11" s="258"/>
      <c r="E11" s="258"/>
      <c r="F11" s="258"/>
      <c r="G11" s="258"/>
      <c r="H11" s="258"/>
      <c r="I11" s="258"/>
      <c r="J11" s="259"/>
      <c r="K11" s="205">
        <v>38</v>
      </c>
      <c r="L11" s="240"/>
      <c r="M11" s="163"/>
      <c r="N11" s="205">
        <v>41</v>
      </c>
      <c r="O11" s="187"/>
      <c r="P11" s="188"/>
      <c r="Q11" s="205">
        <v>42</v>
      </c>
      <c r="R11" s="187"/>
      <c r="S11" s="188"/>
      <c r="T11" s="205">
        <v>43</v>
      </c>
      <c r="U11" s="187"/>
      <c r="V11" s="188"/>
      <c r="W11" s="205">
        <v>46</v>
      </c>
      <c r="X11" s="187"/>
      <c r="Y11" s="188"/>
      <c r="Z11" s="205">
        <v>47</v>
      </c>
      <c r="AA11" s="240"/>
      <c r="AB11" s="163"/>
      <c r="AD11" s="55">
        <f t="shared" ca="1" si="0"/>
        <v>0.5425000325409336</v>
      </c>
      <c r="AE11" s="55">
        <v>10</v>
      </c>
      <c r="AF11" s="55" t="s">
        <v>18</v>
      </c>
      <c r="AG11" s="55">
        <f t="shared" ca="1" si="1"/>
        <v>0.92575814035991799</v>
      </c>
      <c r="AH11" s="55">
        <v>10</v>
      </c>
      <c r="AI11" s="55">
        <v>10</v>
      </c>
      <c r="AJ11" s="55">
        <f t="shared" ca="1" si="2"/>
        <v>0.61398315522587787</v>
      </c>
      <c r="AK11" s="55">
        <v>10</v>
      </c>
      <c r="AL11" s="56" t="s">
        <v>17</v>
      </c>
      <c r="AM11" s="58">
        <f t="shared" ca="1" si="3"/>
        <v>0.75527546525183065</v>
      </c>
      <c r="AN11" s="55">
        <v>10</v>
      </c>
      <c r="AO11" s="56" t="s">
        <v>40</v>
      </c>
      <c r="AP11" s="55">
        <f t="shared" ca="1" si="4"/>
        <v>0.19971236715383311</v>
      </c>
      <c r="AQ11" s="55">
        <v>10</v>
      </c>
      <c r="AR11" s="56" t="s">
        <v>40</v>
      </c>
      <c r="AS11" s="55">
        <f t="shared" ca="1" si="5"/>
        <v>0.72553711342090454</v>
      </c>
      <c r="AT11" s="55">
        <v>10</v>
      </c>
      <c r="AU11" s="56" t="s">
        <v>40</v>
      </c>
      <c r="AV11" s="55">
        <f t="shared" ca="1" si="6"/>
        <v>0.59433628636481939</v>
      </c>
      <c r="AW11" s="55">
        <v>10</v>
      </c>
      <c r="AX11" s="56" t="s">
        <v>15</v>
      </c>
      <c r="AY11" s="55">
        <f t="shared" ca="1" si="7"/>
        <v>0.44376851630805214</v>
      </c>
      <c r="AZ11" s="55">
        <v>10</v>
      </c>
      <c r="BA11" s="56" t="s">
        <v>40</v>
      </c>
      <c r="BB11" s="55">
        <f t="shared" ca="1" si="8"/>
        <v>2.5033361011195243E-2</v>
      </c>
      <c r="BC11" s="55">
        <v>10</v>
      </c>
      <c r="BD11" s="56" t="s">
        <v>40</v>
      </c>
      <c r="BE11" s="55">
        <f t="shared" ca="1" si="9"/>
        <v>0.98103186330522363</v>
      </c>
      <c r="BF11" s="55">
        <v>10</v>
      </c>
      <c r="BG11" s="56" t="s">
        <v>40</v>
      </c>
      <c r="BH11" s="55">
        <f t="shared" ca="1" si="10"/>
        <v>0.60901870277022341</v>
      </c>
      <c r="BI11" s="55">
        <v>10</v>
      </c>
      <c r="BJ11" s="56" t="s">
        <v>14</v>
      </c>
    </row>
    <row r="12" spans="2:63" ht="20.100000000000001" customHeight="1" x14ac:dyDescent="0.3">
      <c r="B12" s="260"/>
      <c r="C12" s="261"/>
      <c r="D12" s="261"/>
      <c r="E12" s="261"/>
      <c r="F12" s="261"/>
      <c r="G12" s="261"/>
      <c r="H12" s="261"/>
      <c r="I12" s="261"/>
      <c r="J12" s="262"/>
      <c r="K12" s="205" t="str">
        <f ca="1">VLOOKUP(AC101,AT2:AU39,2,FALSE)</f>
        <v>20</v>
      </c>
      <c r="L12" s="240"/>
      <c r="M12" s="163"/>
      <c r="N12" s="205" t="str">
        <f ca="1">VLOOKUP(AD101,AW2:AX42,2,FALSE)</f>
        <v>A</v>
      </c>
      <c r="O12" s="187"/>
      <c r="P12" s="188"/>
      <c r="Q12" s="205" t="str">
        <f ca="1">VLOOKUP(AE101,AZ2:BA43,2,FALSE)</f>
        <v>I</v>
      </c>
      <c r="R12" s="187"/>
      <c r="S12" s="188"/>
      <c r="T12" s="205" t="str">
        <f ca="1">VLOOKUP(AF101,BC2:BD44,2,FALSE)</f>
        <v>F</v>
      </c>
      <c r="U12" s="187"/>
      <c r="V12" s="188"/>
      <c r="W12" s="205" t="str">
        <f ca="1">VLOOKUP(AG101,BF2:BG47,2,FALSE)</f>
        <v>12</v>
      </c>
      <c r="X12" s="187"/>
      <c r="Y12" s="188"/>
      <c r="Z12" s="205" t="str">
        <f ca="1">VLOOKUP(AH101,BI2:BJ48,2,FALSE)</f>
        <v>07</v>
      </c>
      <c r="AA12" s="187"/>
      <c r="AB12" s="188"/>
      <c r="AD12" s="55">
        <f t="shared" ca="1" si="0"/>
        <v>0.32681987812326008</v>
      </c>
      <c r="AE12" s="55">
        <v>11</v>
      </c>
      <c r="AF12" s="55" t="s">
        <v>19</v>
      </c>
      <c r="AG12" s="55">
        <f t="shared" ca="1" si="1"/>
        <v>0.94349269972764671</v>
      </c>
      <c r="AH12" s="55">
        <v>11</v>
      </c>
      <c r="AI12" s="55" t="s">
        <v>18</v>
      </c>
      <c r="AJ12" s="55">
        <f t="shared" ca="1" si="2"/>
        <v>0.32525229909218123</v>
      </c>
      <c r="AK12" s="55">
        <v>11</v>
      </c>
      <c r="AL12" s="56" t="s">
        <v>18</v>
      </c>
      <c r="AM12" s="58">
        <f t="shared" ca="1" si="3"/>
        <v>9.3617346832948423E-2</v>
      </c>
      <c r="AN12" s="55">
        <v>11</v>
      </c>
      <c r="AO12" s="56" t="s">
        <v>14</v>
      </c>
      <c r="AP12" s="55">
        <f t="shared" ca="1" si="4"/>
        <v>0.61512801235687786</v>
      </c>
      <c r="AQ12" s="55">
        <v>11</v>
      </c>
      <c r="AR12" s="56" t="s">
        <v>16</v>
      </c>
      <c r="AS12" s="55">
        <f t="shared" ca="1" si="5"/>
        <v>0.64205397979595213</v>
      </c>
      <c r="AT12" s="55">
        <v>11</v>
      </c>
      <c r="AU12" s="56" t="s">
        <v>14</v>
      </c>
      <c r="AV12" s="55">
        <f t="shared" ca="1" si="6"/>
        <v>0.87552011181493083</v>
      </c>
      <c r="AW12" s="55">
        <v>11</v>
      </c>
      <c r="AX12" s="56" t="s">
        <v>66</v>
      </c>
      <c r="AY12" s="55">
        <f t="shared" ca="1" si="7"/>
        <v>0.52752270078540897</v>
      </c>
      <c r="AZ12" s="55">
        <v>11</v>
      </c>
      <c r="BA12" s="56" t="s">
        <v>14</v>
      </c>
      <c r="BB12" s="55">
        <f t="shared" ca="1" si="8"/>
        <v>0.72709186238366519</v>
      </c>
      <c r="BC12" s="55">
        <v>11</v>
      </c>
      <c r="BD12" s="56" t="s">
        <v>15</v>
      </c>
      <c r="BE12" s="55">
        <f t="shared" ca="1" si="9"/>
        <v>0.65566190438133176</v>
      </c>
      <c r="BF12" s="55">
        <v>11</v>
      </c>
      <c r="BG12" s="56" t="s">
        <v>14</v>
      </c>
      <c r="BH12" s="55">
        <f t="shared" ca="1" si="10"/>
        <v>0.74439953605556697</v>
      </c>
      <c r="BI12" s="55">
        <v>11</v>
      </c>
      <c r="BJ12" s="56" t="s">
        <v>15</v>
      </c>
    </row>
    <row r="13" spans="2:63" ht="20.100000000000001" customHeight="1" x14ac:dyDescent="0.3">
      <c r="B13" s="222" t="s">
        <v>2</v>
      </c>
      <c r="C13" s="241"/>
      <c r="D13" s="241"/>
      <c r="E13" s="242"/>
      <c r="F13" s="242"/>
      <c r="G13" s="242"/>
      <c r="H13" s="242"/>
      <c r="I13" s="242"/>
      <c r="J13" s="242"/>
      <c r="K13" s="242"/>
      <c r="L13" s="242"/>
      <c r="M13" s="243"/>
      <c r="N13" s="205">
        <v>2</v>
      </c>
      <c r="O13" s="187"/>
      <c r="P13" s="188"/>
      <c r="Q13" s="205">
        <v>3</v>
      </c>
      <c r="R13" s="187"/>
      <c r="S13" s="188"/>
      <c r="T13" s="205">
        <v>4</v>
      </c>
      <c r="U13" s="187"/>
      <c r="V13" s="188"/>
      <c r="W13" s="205">
        <v>5</v>
      </c>
      <c r="X13" s="187"/>
      <c r="Y13" s="188"/>
      <c r="Z13" s="205">
        <v>6</v>
      </c>
      <c r="AA13" s="187"/>
      <c r="AB13" s="188"/>
      <c r="AD13" s="55">
        <f t="shared" ca="1" si="0"/>
        <v>0.64131767560601571</v>
      </c>
      <c r="AE13" s="55">
        <v>12</v>
      </c>
      <c r="AF13" s="55" t="s">
        <v>20</v>
      </c>
      <c r="AG13" s="55">
        <f t="shared" ca="1" si="1"/>
        <v>0.80656661969895649</v>
      </c>
      <c r="AH13" s="55">
        <v>12</v>
      </c>
      <c r="AI13" s="55" t="s">
        <v>19</v>
      </c>
      <c r="AJ13" s="55">
        <f t="shared" ca="1" si="2"/>
        <v>0.1114614014755696</v>
      </c>
      <c r="AK13" s="55">
        <v>12</v>
      </c>
      <c r="AL13" s="56" t="s">
        <v>34</v>
      </c>
      <c r="AM13" s="58">
        <f t="shared" ca="1" si="3"/>
        <v>0.27773737362588091</v>
      </c>
      <c r="AN13" s="55">
        <v>12</v>
      </c>
      <c r="AO13" s="56" t="s">
        <v>34</v>
      </c>
      <c r="AP13" s="55">
        <f t="shared" ca="1" si="4"/>
        <v>0.44667516237974414</v>
      </c>
      <c r="AQ13" s="55">
        <v>12</v>
      </c>
      <c r="AR13" s="56" t="s">
        <v>17</v>
      </c>
      <c r="AS13" s="55">
        <f t="shared" ca="1" si="5"/>
        <v>0.11527670395756895</v>
      </c>
      <c r="AT13" s="55">
        <v>12</v>
      </c>
      <c r="AU13" s="56" t="s">
        <v>34</v>
      </c>
      <c r="AV13" s="55">
        <f t="shared" ca="1" si="6"/>
        <v>0.47561266822895187</v>
      </c>
      <c r="AW13" s="55">
        <v>12</v>
      </c>
      <c r="AX13" s="56" t="s">
        <v>16</v>
      </c>
      <c r="AY13" s="55">
        <f t="shared" ca="1" si="7"/>
        <v>0.30674280966570222</v>
      </c>
      <c r="AZ13" s="55">
        <v>12</v>
      </c>
      <c r="BA13" s="56" t="s">
        <v>34</v>
      </c>
      <c r="BB13" s="55">
        <f t="shared" ca="1" si="8"/>
        <v>0.98577132148871283</v>
      </c>
      <c r="BC13" s="55">
        <v>12</v>
      </c>
      <c r="BD13" s="56" t="s">
        <v>16</v>
      </c>
      <c r="BE13" s="55">
        <f t="shared" ca="1" si="9"/>
        <v>0.7260892061485763</v>
      </c>
      <c r="BF13" s="55">
        <v>12</v>
      </c>
      <c r="BG13" s="56" t="s">
        <v>34</v>
      </c>
      <c r="BH13" s="55">
        <f t="shared" ca="1" si="10"/>
        <v>0.2760956551249607</v>
      </c>
      <c r="BI13" s="55">
        <v>12</v>
      </c>
      <c r="BJ13" s="56" t="s">
        <v>34</v>
      </c>
    </row>
    <row r="14" spans="2:63" ht="20.100000000000001" customHeight="1" x14ac:dyDescent="0.3">
      <c r="B14" s="244"/>
      <c r="C14" s="245"/>
      <c r="D14" s="245"/>
      <c r="E14" s="245"/>
      <c r="F14" s="245"/>
      <c r="G14" s="245"/>
      <c r="H14" s="245"/>
      <c r="I14" s="245"/>
      <c r="J14" s="245"/>
      <c r="K14" s="245"/>
      <c r="L14" s="245"/>
      <c r="M14" s="246"/>
      <c r="N14" s="205" t="s">
        <v>81</v>
      </c>
      <c r="O14" s="187"/>
      <c r="P14" s="188"/>
      <c r="Q14" s="247" t="s">
        <v>38</v>
      </c>
      <c r="R14" s="187"/>
      <c r="S14" s="188"/>
      <c r="T14" s="247" t="s">
        <v>65</v>
      </c>
      <c r="U14" s="187"/>
      <c r="V14" s="188"/>
      <c r="W14" s="247" t="s">
        <v>39</v>
      </c>
      <c r="X14" s="187"/>
      <c r="Y14" s="188"/>
      <c r="Z14" s="247" t="s">
        <v>72</v>
      </c>
      <c r="AA14" s="187"/>
      <c r="AB14" s="188"/>
      <c r="AD14" s="55">
        <f t="shared" ca="1" si="0"/>
        <v>6.2625384101870574E-2</v>
      </c>
      <c r="AE14" s="55">
        <v>13</v>
      </c>
      <c r="AF14" s="55" t="s">
        <v>21</v>
      </c>
      <c r="AG14" s="55">
        <f t="shared" ca="1" si="1"/>
        <v>0.80769405070426192</v>
      </c>
      <c r="AH14" s="55">
        <v>13</v>
      </c>
      <c r="AI14" s="55" t="s">
        <v>20</v>
      </c>
      <c r="AJ14" s="55">
        <f t="shared" ca="1" si="2"/>
        <v>0.89637599174433347</v>
      </c>
      <c r="AK14" s="55">
        <v>13</v>
      </c>
      <c r="AL14" s="56" t="s">
        <v>19</v>
      </c>
      <c r="AM14" s="58">
        <f t="shared" ca="1" si="3"/>
        <v>9.4701319413185825E-2</v>
      </c>
      <c r="AN14" s="55">
        <v>13</v>
      </c>
      <c r="AO14" s="56" t="s">
        <v>15</v>
      </c>
      <c r="AP14" s="55">
        <f t="shared" ca="1" si="4"/>
        <v>0.67368424455887932</v>
      </c>
      <c r="AQ14" s="55">
        <v>13</v>
      </c>
      <c r="AR14" s="56" t="s">
        <v>18</v>
      </c>
      <c r="AS14" s="55">
        <f t="shared" ca="1" si="5"/>
        <v>0.63579663148742083</v>
      </c>
      <c r="AT14" s="55">
        <v>13</v>
      </c>
      <c r="AU14" s="56" t="s">
        <v>15</v>
      </c>
      <c r="AV14" s="55">
        <f t="shared" ca="1" si="6"/>
        <v>0.18803731532579593</v>
      </c>
      <c r="AW14" s="55">
        <v>13</v>
      </c>
      <c r="AX14" s="56" t="s">
        <v>17</v>
      </c>
      <c r="AY14" s="55">
        <f t="shared" ca="1" si="7"/>
        <v>3.1358447020810587E-2</v>
      </c>
      <c r="AZ14" s="55">
        <v>13</v>
      </c>
      <c r="BA14" s="56" t="s">
        <v>15</v>
      </c>
      <c r="BB14" s="55">
        <f t="shared" ca="1" si="8"/>
        <v>0.61237009708100387</v>
      </c>
      <c r="BC14" s="55">
        <v>13</v>
      </c>
      <c r="BD14" s="56" t="s">
        <v>73</v>
      </c>
      <c r="BE14" s="55">
        <f t="shared" ca="1" si="9"/>
        <v>1.979269014402707E-4</v>
      </c>
      <c r="BF14" s="55">
        <v>13</v>
      </c>
      <c r="BG14" s="56" t="s">
        <v>15</v>
      </c>
      <c r="BH14" s="55">
        <f t="shared" ca="1" si="10"/>
        <v>0.48388775136234008</v>
      </c>
      <c r="BI14" s="55">
        <v>13</v>
      </c>
      <c r="BJ14" s="56" t="s">
        <v>16</v>
      </c>
    </row>
    <row r="15" spans="2:63" ht="20.100000000000001" customHeight="1" x14ac:dyDescent="0.3">
      <c r="B15" s="222" t="s">
        <v>3</v>
      </c>
      <c r="C15" s="241"/>
      <c r="D15" s="241"/>
      <c r="E15" s="242"/>
      <c r="F15" s="242"/>
      <c r="G15" s="242"/>
      <c r="H15" s="242"/>
      <c r="I15" s="242"/>
      <c r="J15" s="242"/>
      <c r="K15" s="242"/>
      <c r="L15" s="242"/>
      <c r="M15" s="243"/>
      <c r="N15" s="205">
        <v>2</v>
      </c>
      <c r="O15" s="187"/>
      <c r="P15" s="188"/>
      <c r="Q15" s="205">
        <v>3</v>
      </c>
      <c r="R15" s="187"/>
      <c r="S15" s="188"/>
      <c r="T15" s="205">
        <v>4</v>
      </c>
      <c r="U15" s="187"/>
      <c r="V15" s="188"/>
      <c r="W15" s="205">
        <v>5</v>
      </c>
      <c r="X15" s="187"/>
      <c r="Y15" s="188"/>
      <c r="Z15" s="205">
        <v>6</v>
      </c>
      <c r="AA15" s="187"/>
      <c r="AB15" s="188"/>
      <c r="AD15" s="55">
        <f t="shared" ca="1" si="0"/>
        <v>1.4526866095720958E-3</v>
      </c>
      <c r="AE15" s="55">
        <v>14</v>
      </c>
      <c r="AF15" s="55" t="s">
        <v>22</v>
      </c>
      <c r="AG15" s="55">
        <f t="shared" ca="1" si="1"/>
        <v>0.34284022893805355</v>
      </c>
      <c r="AH15" s="55">
        <v>14</v>
      </c>
      <c r="AI15" s="55" t="s">
        <v>21</v>
      </c>
      <c r="AJ15" s="55">
        <f t="shared" ca="1" si="2"/>
        <v>0.15320737785890182</v>
      </c>
      <c r="AK15" s="55">
        <v>14</v>
      </c>
      <c r="AL15" s="56" t="s">
        <v>20</v>
      </c>
      <c r="AM15" s="58">
        <f t="shared" ca="1" si="3"/>
        <v>0.34496875976392227</v>
      </c>
      <c r="AN15" s="55">
        <v>14</v>
      </c>
      <c r="AO15" s="56" t="s">
        <v>41</v>
      </c>
      <c r="AP15" s="55">
        <f t="shared" ca="1" si="4"/>
        <v>7.875622644787017E-2</v>
      </c>
      <c r="AQ15" s="55">
        <v>14</v>
      </c>
      <c r="AR15" s="56" t="s">
        <v>41</v>
      </c>
      <c r="AS15" s="55">
        <f t="shared" ca="1" si="5"/>
        <v>0.77781071138761504</v>
      </c>
      <c r="AT15" s="55">
        <v>14</v>
      </c>
      <c r="AU15" s="56" t="s">
        <v>41</v>
      </c>
      <c r="AV15" s="55">
        <f t="shared" ca="1" si="6"/>
        <v>0.85535651401091028</v>
      </c>
      <c r="AW15" s="55">
        <v>14</v>
      </c>
      <c r="AX15" s="56" t="s">
        <v>41</v>
      </c>
      <c r="AY15" s="55">
        <f t="shared" ca="1" si="7"/>
        <v>0.68288658302314542</v>
      </c>
      <c r="AZ15" s="55">
        <v>14</v>
      </c>
      <c r="BA15" s="56" t="s">
        <v>41</v>
      </c>
      <c r="BB15" s="55">
        <f t="shared" ca="1" si="8"/>
        <v>0.98530525617467546</v>
      </c>
      <c r="BC15" s="55">
        <v>14</v>
      </c>
      <c r="BD15" s="56" t="s">
        <v>17</v>
      </c>
      <c r="BE15" s="55">
        <f t="shared" ca="1" si="9"/>
        <v>0.98496134435158189</v>
      </c>
      <c r="BF15" s="55">
        <v>14</v>
      </c>
      <c r="BG15" s="56" t="s">
        <v>41</v>
      </c>
      <c r="BH15" s="55">
        <f t="shared" ca="1" si="10"/>
        <v>0.89519375069822738</v>
      </c>
      <c r="BI15" s="55">
        <v>14</v>
      </c>
      <c r="BJ15" s="56" t="s">
        <v>41</v>
      </c>
    </row>
    <row r="16" spans="2:63" ht="20.100000000000001" customHeight="1" x14ac:dyDescent="0.3">
      <c r="B16" s="244"/>
      <c r="C16" s="245"/>
      <c r="D16" s="245"/>
      <c r="E16" s="245"/>
      <c r="F16" s="245"/>
      <c r="G16" s="245"/>
      <c r="H16" s="245"/>
      <c r="I16" s="245"/>
      <c r="J16" s="245"/>
      <c r="K16" s="245"/>
      <c r="L16" s="245"/>
      <c r="M16" s="246"/>
      <c r="N16" s="205">
        <f ca="1">RANDBETWEEN(1,3)</f>
        <v>3</v>
      </c>
      <c r="O16" s="187"/>
      <c r="P16" s="188"/>
      <c r="Q16" s="205">
        <f ca="1">RANDBETWEEN(1,3)</f>
        <v>3</v>
      </c>
      <c r="R16" s="187"/>
      <c r="S16" s="188"/>
      <c r="T16" s="205">
        <f ca="1">RANDBETWEEN(1,3)</f>
        <v>1</v>
      </c>
      <c r="U16" s="187"/>
      <c r="V16" s="188"/>
      <c r="W16" s="205">
        <f ca="1">RANDBETWEEN(1,3)</f>
        <v>1</v>
      </c>
      <c r="X16" s="187"/>
      <c r="Y16" s="188"/>
      <c r="Z16" s="205">
        <f ca="1">RANDBETWEEN(1,3)</f>
        <v>2</v>
      </c>
      <c r="AA16" s="187"/>
      <c r="AB16" s="188"/>
      <c r="AD16" s="55">
        <f t="shared" ca="1" si="0"/>
        <v>0.91833146406685673</v>
      </c>
      <c r="AE16" s="55">
        <v>15</v>
      </c>
      <c r="AF16" s="55" t="s">
        <v>23</v>
      </c>
      <c r="AG16" s="55">
        <f t="shared" ca="1" si="1"/>
        <v>0.14915390968941755</v>
      </c>
      <c r="AH16" s="55">
        <v>15</v>
      </c>
      <c r="AI16" s="55" t="s">
        <v>22</v>
      </c>
      <c r="AJ16" s="55">
        <f t="shared" ca="1" si="2"/>
        <v>0.84690994214193405</v>
      </c>
      <c r="AK16" s="55">
        <v>15</v>
      </c>
      <c r="AL16" s="56" t="s">
        <v>21</v>
      </c>
      <c r="AM16" s="58">
        <f t="shared" ca="1" si="3"/>
        <v>0.13531673005196854</v>
      </c>
      <c r="AN16" s="55">
        <v>15</v>
      </c>
      <c r="AO16" s="56" t="s">
        <v>16</v>
      </c>
      <c r="AP16" s="55">
        <f t="shared" ca="1" si="4"/>
        <v>0.8507421743760295</v>
      </c>
      <c r="AQ16" s="55">
        <v>15</v>
      </c>
      <c r="AR16" s="56" t="s">
        <v>19</v>
      </c>
      <c r="AS16" s="55">
        <f t="shared" ca="1" si="5"/>
        <v>0.33385280262680572</v>
      </c>
      <c r="AT16" s="55">
        <v>15</v>
      </c>
      <c r="AU16" s="56" t="s">
        <v>16</v>
      </c>
      <c r="AV16" s="55">
        <f t="shared" ca="1" si="6"/>
        <v>0.84584521988405237</v>
      </c>
      <c r="AW16" s="55">
        <v>15</v>
      </c>
      <c r="AX16" s="56" t="s">
        <v>18</v>
      </c>
      <c r="AY16" s="55">
        <f t="shared" ca="1" si="7"/>
        <v>0.97361847777300881</v>
      </c>
      <c r="AZ16" s="55">
        <v>15</v>
      </c>
      <c r="BA16" s="56" t="s">
        <v>16</v>
      </c>
      <c r="BB16" s="55">
        <f t="shared" ca="1" si="8"/>
        <v>0.16462862430341807</v>
      </c>
      <c r="BC16" s="55">
        <v>15</v>
      </c>
      <c r="BD16" s="56" t="s">
        <v>74</v>
      </c>
      <c r="BE16" s="55">
        <f t="shared" ca="1" si="9"/>
        <v>0.30762294169476678</v>
      </c>
      <c r="BF16" s="55">
        <v>15</v>
      </c>
      <c r="BG16" s="56" t="s">
        <v>16</v>
      </c>
      <c r="BH16" s="55">
        <f t="shared" ca="1" si="10"/>
        <v>0.21001003776911964</v>
      </c>
      <c r="BI16" s="55">
        <v>15</v>
      </c>
      <c r="BJ16" s="56" t="s">
        <v>17</v>
      </c>
    </row>
    <row r="17" spans="2:62" ht="20.100000000000001" customHeight="1" x14ac:dyDescent="0.3">
      <c r="B17" s="237" t="s">
        <v>5</v>
      </c>
      <c r="C17" s="238"/>
      <c r="D17" s="238"/>
      <c r="E17" s="238"/>
      <c r="F17" s="239"/>
      <c r="G17" s="239"/>
      <c r="H17" s="239"/>
      <c r="I17" s="240" t="str">
        <f ca="1">CHOOSE(RANDBETWEEN(1,2),"YES","NO")</f>
        <v>YES</v>
      </c>
      <c r="J17" s="188"/>
      <c r="K17" s="237" t="s">
        <v>6</v>
      </c>
      <c r="L17" s="239"/>
      <c r="M17" s="239"/>
      <c r="N17" s="239"/>
      <c r="O17" s="239"/>
      <c r="P17" s="239"/>
      <c r="Q17" s="240" t="str">
        <f ca="1">CHOOSE(RANDBETWEEN(1,2),"YES","NO")</f>
        <v>YES</v>
      </c>
      <c r="R17" s="187"/>
      <c r="S17" s="188"/>
      <c r="T17" s="205" t="s">
        <v>7</v>
      </c>
      <c r="U17" s="187"/>
      <c r="V17" s="187"/>
      <c r="W17" s="187"/>
      <c r="X17" s="187"/>
      <c r="Y17" s="187"/>
      <c r="Z17" s="240" t="str">
        <f ca="1">VLOOKUP(A100,B101:C105,2,FALSE)</f>
        <v>Z</v>
      </c>
      <c r="AA17" s="187"/>
      <c r="AB17" s="80"/>
      <c r="AD17" s="55">
        <f t="shared" ca="1" si="0"/>
        <v>5.750186812773006E-2</v>
      </c>
      <c r="AE17" s="55">
        <v>16</v>
      </c>
      <c r="AF17" s="55" t="s">
        <v>1</v>
      </c>
      <c r="AG17" s="55">
        <f t="shared" ca="1" si="1"/>
        <v>0.19002470368543223</v>
      </c>
      <c r="AH17" s="55">
        <v>16</v>
      </c>
      <c r="AI17" s="55" t="s">
        <v>23</v>
      </c>
      <c r="AJ17" s="55">
        <f t="shared" ca="1" si="2"/>
        <v>0.47477310963991404</v>
      </c>
      <c r="AK17" s="55">
        <v>16</v>
      </c>
      <c r="AL17" s="56" t="s">
        <v>22</v>
      </c>
      <c r="AM17" s="58">
        <f t="shared" ca="1" si="3"/>
        <v>0.73119999058014906</v>
      </c>
      <c r="AN17" s="55">
        <v>16</v>
      </c>
      <c r="AO17" s="56" t="s">
        <v>42</v>
      </c>
      <c r="AP17" s="55">
        <f t="shared" ca="1" si="4"/>
        <v>0.59221808864077208</v>
      </c>
      <c r="AQ17" s="55">
        <v>16</v>
      </c>
      <c r="AR17" s="56" t="s">
        <v>20</v>
      </c>
      <c r="AS17" s="55">
        <f t="shared" ca="1" si="5"/>
        <v>0.39233180235935228</v>
      </c>
      <c r="AT17" s="55">
        <v>16</v>
      </c>
      <c r="AU17" s="56" t="s">
        <v>42</v>
      </c>
      <c r="AV17" s="55">
        <f t="shared" ca="1" si="6"/>
        <v>0.56330965608896133</v>
      </c>
      <c r="AW17" s="55">
        <v>16</v>
      </c>
      <c r="AX17" s="56" t="s">
        <v>19</v>
      </c>
      <c r="AY17" s="55">
        <f t="shared" ca="1" si="7"/>
        <v>0.14740431882216842</v>
      </c>
      <c r="AZ17" s="55">
        <v>16</v>
      </c>
      <c r="BA17" s="56" t="s">
        <v>42</v>
      </c>
      <c r="BB17" s="55">
        <f t="shared" ca="1" si="8"/>
        <v>0.78424627713202122</v>
      </c>
      <c r="BC17" s="55">
        <v>16</v>
      </c>
      <c r="BD17" s="56" t="s">
        <v>18</v>
      </c>
      <c r="BE17" s="55">
        <f t="shared" ca="1" si="9"/>
        <v>0.6179010294275521</v>
      </c>
      <c r="BF17" s="55">
        <v>16</v>
      </c>
      <c r="BG17" s="56" t="s">
        <v>42</v>
      </c>
      <c r="BH17" s="55">
        <f t="shared" ca="1" si="10"/>
        <v>0.1492944744023037</v>
      </c>
      <c r="BI17" s="55">
        <v>16</v>
      </c>
      <c r="BJ17" s="56" t="s">
        <v>42</v>
      </c>
    </row>
    <row r="18" spans="2:62" ht="20.100000000000001" customHeight="1" x14ac:dyDescent="0.3">
      <c r="B18" s="236"/>
      <c r="C18" s="236"/>
      <c r="D18" s="236"/>
      <c r="E18" s="236"/>
      <c r="F18" s="236"/>
      <c r="G18" s="236"/>
      <c r="H18" s="236"/>
      <c r="I18" s="236"/>
      <c r="J18" s="236"/>
      <c r="K18" s="236"/>
      <c r="L18" s="236"/>
      <c r="M18" s="236"/>
      <c r="N18" s="236"/>
      <c r="O18" s="236"/>
      <c r="P18" s="236"/>
      <c r="Q18" s="236"/>
      <c r="R18" s="236"/>
      <c r="S18" s="236"/>
      <c r="T18" s="236"/>
      <c r="U18" s="236"/>
      <c r="V18" s="236"/>
      <c r="W18" s="236"/>
      <c r="X18" s="236"/>
      <c r="Y18" s="236"/>
      <c r="Z18" s="236"/>
      <c r="AA18" s="236"/>
      <c r="AB18" s="236"/>
      <c r="AD18" s="55">
        <f t="shared" ca="1" si="0"/>
        <v>0.85171692077646677</v>
      </c>
      <c r="AE18" s="55">
        <v>17</v>
      </c>
      <c r="AF18" s="55" t="s">
        <v>24</v>
      </c>
      <c r="AG18" s="55">
        <f t="shared" ca="1" si="1"/>
        <v>0.48540038748522785</v>
      </c>
      <c r="AH18" s="55">
        <v>17</v>
      </c>
      <c r="AI18" s="55" t="s">
        <v>1</v>
      </c>
      <c r="AJ18" s="55">
        <f t="shared" ca="1" si="2"/>
        <v>0.28228065354760168</v>
      </c>
      <c r="AK18" s="55">
        <v>17</v>
      </c>
      <c r="AL18" s="56" t="s">
        <v>23</v>
      </c>
      <c r="AM18" s="58">
        <f t="shared" ca="1" si="3"/>
        <v>0.5735601649395301</v>
      </c>
      <c r="AN18" s="55">
        <v>17</v>
      </c>
      <c r="AO18" s="56" t="s">
        <v>17</v>
      </c>
      <c r="AP18" s="55">
        <f t="shared" ca="1" si="4"/>
        <v>0.74191740709042864</v>
      </c>
      <c r="AQ18" s="55">
        <v>17</v>
      </c>
      <c r="AR18" s="56" t="s">
        <v>60</v>
      </c>
      <c r="AS18" s="55">
        <f t="shared" ca="1" si="5"/>
        <v>0.78330683754440267</v>
      </c>
      <c r="AT18" s="55">
        <v>17</v>
      </c>
      <c r="AU18" s="56" t="s">
        <v>17</v>
      </c>
      <c r="AV18" s="55">
        <f t="shared" ca="1" si="6"/>
        <v>0.18880740743620261</v>
      </c>
      <c r="AW18" s="55">
        <v>17</v>
      </c>
      <c r="AX18" s="56" t="s">
        <v>60</v>
      </c>
      <c r="AY18" s="55">
        <f t="shared" ca="1" si="7"/>
        <v>0.79629254105346436</v>
      </c>
      <c r="AZ18" s="55">
        <v>17</v>
      </c>
      <c r="BA18" s="56" t="s">
        <v>17</v>
      </c>
      <c r="BB18" s="55">
        <f t="shared" ca="1" si="8"/>
        <v>0.64403288141956927</v>
      </c>
      <c r="BC18" s="55">
        <v>17</v>
      </c>
      <c r="BD18" s="56" t="s">
        <v>19</v>
      </c>
      <c r="BE18" s="55">
        <f t="shared" ca="1" si="9"/>
        <v>0.45752832028191182</v>
      </c>
      <c r="BF18" s="55">
        <v>17</v>
      </c>
      <c r="BG18" s="56" t="s">
        <v>17</v>
      </c>
      <c r="BH18" s="55">
        <f t="shared" ca="1" si="10"/>
        <v>0.23960129188216073</v>
      </c>
      <c r="BI18" s="55">
        <v>17</v>
      </c>
      <c r="BJ18" s="56" t="s">
        <v>18</v>
      </c>
    </row>
    <row r="19" spans="2:62" ht="20.100000000000001" customHeight="1" x14ac:dyDescent="0.3">
      <c r="B19" s="230"/>
      <c r="C19" s="230"/>
      <c r="D19" s="230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D19" s="55">
        <f t="shared" ca="1" si="0"/>
        <v>0.33126940041175779</v>
      </c>
      <c r="AE19" s="55">
        <v>18</v>
      </c>
      <c r="AF19" s="55" t="s">
        <v>25</v>
      </c>
      <c r="AG19" s="55">
        <f t="shared" ca="1" si="1"/>
        <v>0.56286973731372991</v>
      </c>
      <c r="AH19" s="55">
        <v>18</v>
      </c>
      <c r="AI19" s="55" t="s">
        <v>24</v>
      </c>
      <c r="AJ19" s="55">
        <f t="shared" ca="1" si="2"/>
        <v>0.71596583113973455</v>
      </c>
      <c r="AK19" s="55">
        <v>18</v>
      </c>
      <c r="AL19" s="56" t="s">
        <v>1</v>
      </c>
      <c r="AM19" s="58">
        <f t="shared" ca="1" si="3"/>
        <v>0.43452288547349538</v>
      </c>
      <c r="AN19" s="55">
        <v>18</v>
      </c>
      <c r="AO19" s="56" t="s">
        <v>43</v>
      </c>
      <c r="AP19" s="55">
        <f t="shared" ca="1" si="4"/>
        <v>0.687948745324934</v>
      </c>
      <c r="AQ19" s="55">
        <v>18</v>
      </c>
      <c r="AR19" s="56" t="s">
        <v>21</v>
      </c>
      <c r="AS19" s="55">
        <f t="shared" ca="1" si="5"/>
        <v>0.27909663672825646</v>
      </c>
      <c r="AT19" s="55">
        <v>18</v>
      </c>
      <c r="AU19" s="56" t="s">
        <v>43</v>
      </c>
      <c r="AV19" s="55">
        <f t="shared" ca="1" si="6"/>
        <v>0.75935741111560873</v>
      </c>
      <c r="AW19" s="55">
        <v>18</v>
      </c>
      <c r="AX19" s="56" t="s">
        <v>20</v>
      </c>
      <c r="AY19" s="55">
        <f t="shared" ca="1" si="7"/>
        <v>0.70009902429507609</v>
      </c>
      <c r="AZ19" s="55">
        <v>18</v>
      </c>
      <c r="BA19" s="56" t="s">
        <v>43</v>
      </c>
      <c r="BB19" s="55">
        <f t="shared" ca="1" si="8"/>
        <v>0.25814165892798435</v>
      </c>
      <c r="BC19" s="55">
        <v>18</v>
      </c>
      <c r="BD19" s="56" t="s">
        <v>43</v>
      </c>
      <c r="BE19" s="55">
        <f t="shared" ca="1" si="9"/>
        <v>0.8436673882300586</v>
      </c>
      <c r="BF19" s="55">
        <v>18</v>
      </c>
      <c r="BG19" s="56" t="s">
        <v>43</v>
      </c>
      <c r="BH19" s="55">
        <f t="shared" ca="1" si="10"/>
        <v>0.8626727982458462</v>
      </c>
      <c r="BI19" s="55">
        <v>18</v>
      </c>
      <c r="BJ19" s="56" t="s">
        <v>43</v>
      </c>
    </row>
    <row r="20" spans="2:62" ht="20.100000000000001" customHeight="1" x14ac:dyDescent="0.3">
      <c r="B20" s="230"/>
      <c r="C20" s="230"/>
      <c r="D20" s="230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D20" s="55">
        <f t="shared" ca="1" si="0"/>
        <v>0.84821485901007465</v>
      </c>
      <c r="AE20" s="55">
        <v>19</v>
      </c>
      <c r="AF20" s="55" t="s">
        <v>26</v>
      </c>
      <c r="AG20" s="55">
        <f t="shared" ca="1" si="1"/>
        <v>0.70402346930902848</v>
      </c>
      <c r="AH20" s="55">
        <v>19</v>
      </c>
      <c r="AI20" s="55" t="s">
        <v>25</v>
      </c>
      <c r="AJ20" s="55">
        <f t="shared" ca="1" si="2"/>
        <v>4.4353604724881368E-2</v>
      </c>
      <c r="AK20" s="55">
        <v>19</v>
      </c>
      <c r="AL20" s="56" t="s">
        <v>35</v>
      </c>
      <c r="AM20" s="58">
        <f t="shared" ca="1" si="3"/>
        <v>0.67244437785903366</v>
      </c>
      <c r="AN20" s="55">
        <v>19</v>
      </c>
      <c r="AO20" s="56" t="s">
        <v>18</v>
      </c>
      <c r="AP20" s="55">
        <f t="shared" ca="1" si="4"/>
        <v>0.63956581877826923</v>
      </c>
      <c r="AQ20" s="55">
        <v>19</v>
      </c>
      <c r="AR20" s="56" t="s">
        <v>22</v>
      </c>
      <c r="AS20" s="55">
        <f t="shared" ca="1" si="5"/>
        <v>0.92216831899801288</v>
      </c>
      <c r="AT20" s="55">
        <v>19</v>
      </c>
      <c r="AU20" s="56" t="s">
        <v>18</v>
      </c>
      <c r="AV20" s="55">
        <f t="shared" ca="1" si="6"/>
        <v>0.83951574715773125</v>
      </c>
      <c r="AW20" s="55">
        <v>19</v>
      </c>
      <c r="AX20" s="56" t="s">
        <v>21</v>
      </c>
      <c r="AY20" s="55">
        <f t="shared" ca="1" si="7"/>
        <v>8.0045128230446183E-2</v>
      </c>
      <c r="AZ20" s="55">
        <v>19</v>
      </c>
      <c r="BA20" s="56" t="s">
        <v>18</v>
      </c>
      <c r="BB20" s="55">
        <f t="shared" ca="1" si="8"/>
        <v>0.59775464697207059</v>
      </c>
      <c r="BC20" s="55">
        <v>19</v>
      </c>
      <c r="BD20" s="56" t="s">
        <v>20</v>
      </c>
      <c r="BE20" s="55">
        <f t="shared" ca="1" si="9"/>
        <v>0.16660346227153977</v>
      </c>
      <c r="BF20" s="55">
        <v>19</v>
      </c>
      <c r="BG20" s="56" t="s">
        <v>18</v>
      </c>
      <c r="BH20" s="55">
        <f t="shared" ca="1" si="10"/>
        <v>0.87089943505178036</v>
      </c>
      <c r="BI20" s="55">
        <v>19</v>
      </c>
      <c r="BJ20" s="56" t="s">
        <v>19</v>
      </c>
    </row>
    <row r="21" spans="2:62" ht="20.100000000000001" customHeight="1" x14ac:dyDescent="0.3">
      <c r="B21" s="230"/>
      <c r="C21" s="230"/>
      <c r="D21" s="230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D21" s="55">
        <f t="shared" ca="1" si="0"/>
        <v>0.46896396815564445</v>
      </c>
      <c r="AE21" s="55">
        <v>20</v>
      </c>
      <c r="AF21" s="55" t="s">
        <v>27</v>
      </c>
      <c r="AG21" s="55">
        <f t="shared" ca="1" si="1"/>
        <v>0.24574227287756623</v>
      </c>
      <c r="AH21" s="55">
        <v>20</v>
      </c>
      <c r="AI21" s="55">
        <v>20</v>
      </c>
      <c r="AJ21" s="55">
        <f t="shared" ca="1" si="2"/>
        <v>0.76965644069230443</v>
      </c>
      <c r="AK21" s="55">
        <v>20</v>
      </c>
      <c r="AL21" s="56" t="s">
        <v>24</v>
      </c>
      <c r="AM21" s="58">
        <f t="shared" ca="1" si="3"/>
        <v>0.13588418577086525</v>
      </c>
      <c r="AN21" s="55">
        <v>20</v>
      </c>
      <c r="AO21" s="56" t="s">
        <v>44</v>
      </c>
      <c r="AP21" s="55">
        <f t="shared" ca="1" si="4"/>
        <v>0.20064338944609172</v>
      </c>
      <c r="AQ21" s="55">
        <v>20</v>
      </c>
      <c r="AR21" s="56" t="s">
        <v>44</v>
      </c>
      <c r="AS21" s="55">
        <f t="shared" ca="1" si="5"/>
        <v>0.72610588897338524</v>
      </c>
      <c r="AT21" s="55">
        <v>20</v>
      </c>
      <c r="AU21" s="56" t="s">
        <v>44</v>
      </c>
      <c r="AV21" s="55">
        <f t="shared" ca="1" si="6"/>
        <v>0.76460843104074139</v>
      </c>
      <c r="AW21" s="55">
        <v>20</v>
      </c>
      <c r="AX21" s="56" t="s">
        <v>44</v>
      </c>
      <c r="AY21" s="55">
        <f t="shared" ca="1" si="7"/>
        <v>0.83021365085978016</v>
      </c>
      <c r="AZ21" s="55">
        <v>20</v>
      </c>
      <c r="BA21" s="56" t="s">
        <v>44</v>
      </c>
      <c r="BB21" s="55">
        <f t="shared" ca="1" si="8"/>
        <v>0.71049556824998239</v>
      </c>
      <c r="BC21" s="55">
        <v>20</v>
      </c>
      <c r="BD21" s="56" t="s">
        <v>44</v>
      </c>
      <c r="BE21" s="55">
        <f t="shared" ca="1" si="9"/>
        <v>0.6788966990601214</v>
      </c>
      <c r="BF21" s="55">
        <v>20</v>
      </c>
      <c r="BG21" s="56" t="s">
        <v>44</v>
      </c>
      <c r="BH21" s="55">
        <f t="shared" ca="1" si="10"/>
        <v>0.81793375633861187</v>
      </c>
      <c r="BI21" s="55">
        <v>20</v>
      </c>
      <c r="BJ21" s="56" t="s">
        <v>20</v>
      </c>
    </row>
    <row r="22" spans="2:62" ht="20.100000000000001" customHeight="1" x14ac:dyDescent="0.3">
      <c r="B22" s="230"/>
      <c r="C22" s="230"/>
      <c r="D22" s="230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D22" s="55">
        <f t="shared" ca="1" si="0"/>
        <v>0.94739712806979925</v>
      </c>
      <c r="AE22" s="55">
        <v>21</v>
      </c>
      <c r="AF22" s="55" t="s">
        <v>28</v>
      </c>
      <c r="AG22" s="55">
        <f t="shared" ca="1" si="1"/>
        <v>0.42855502891940422</v>
      </c>
      <c r="AH22" s="55">
        <v>21</v>
      </c>
      <c r="AI22" s="55" t="s">
        <v>26</v>
      </c>
      <c r="AJ22" s="55">
        <f t="shared" ca="1" si="2"/>
        <v>3.8532823459037524E-2</v>
      </c>
      <c r="AK22" s="55">
        <v>21</v>
      </c>
      <c r="AL22" s="56" t="s">
        <v>25</v>
      </c>
      <c r="AM22" s="58">
        <f t="shared" ca="1" si="3"/>
        <v>0.88836459230827769</v>
      </c>
      <c r="AN22" s="55">
        <v>21</v>
      </c>
      <c r="AO22" s="56" t="s">
        <v>19</v>
      </c>
      <c r="AP22" s="55">
        <f t="shared" ca="1" si="4"/>
        <v>0.73737877024685117</v>
      </c>
      <c r="AQ22" s="55">
        <v>21</v>
      </c>
      <c r="AR22" s="56" t="s">
        <v>23</v>
      </c>
      <c r="AS22" s="55">
        <f t="shared" ca="1" si="5"/>
        <v>0.25950714792315932</v>
      </c>
      <c r="AT22" s="55">
        <v>21</v>
      </c>
      <c r="AU22" s="56" t="s">
        <v>19</v>
      </c>
      <c r="AV22" s="55">
        <f t="shared" ca="1" si="6"/>
        <v>0.21009823513915571</v>
      </c>
      <c r="AW22" s="55">
        <v>21</v>
      </c>
      <c r="AX22" s="56" t="s">
        <v>22</v>
      </c>
      <c r="AY22" s="55">
        <f t="shared" ca="1" si="7"/>
        <v>0.32387683213521079</v>
      </c>
      <c r="AZ22" s="55">
        <v>21</v>
      </c>
      <c r="BA22" s="56" t="s">
        <v>19</v>
      </c>
      <c r="BB22" s="55">
        <f t="shared" ca="1" si="8"/>
        <v>0.5846211924322875</v>
      </c>
      <c r="BC22" s="55">
        <v>21</v>
      </c>
      <c r="BD22" s="56" t="s">
        <v>21</v>
      </c>
      <c r="BE22" s="55">
        <f t="shared" ca="1" si="9"/>
        <v>0.63136509439781752</v>
      </c>
      <c r="BF22" s="55">
        <v>21</v>
      </c>
      <c r="BG22" s="56" t="s">
        <v>19</v>
      </c>
      <c r="BH22" s="55">
        <f t="shared" ca="1" si="10"/>
        <v>0.8470613797224642</v>
      </c>
      <c r="BI22" s="55">
        <v>21</v>
      </c>
      <c r="BJ22" s="56" t="s">
        <v>77</v>
      </c>
    </row>
    <row r="23" spans="2:62" ht="20.100000000000001" customHeight="1" x14ac:dyDescent="0.3">
      <c r="B23" s="230"/>
      <c r="C23" s="230"/>
      <c r="D23" s="230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D23" s="55">
        <f t="shared" ca="1" si="0"/>
        <v>0.52558141656585033</v>
      </c>
      <c r="AE23" s="55">
        <v>22</v>
      </c>
      <c r="AF23" s="55" t="s">
        <v>29</v>
      </c>
      <c r="AG23" s="55">
        <f t="shared" ca="1" si="1"/>
        <v>0.97928126170325702</v>
      </c>
      <c r="AH23" s="55">
        <v>22</v>
      </c>
      <c r="AI23" s="55" t="s">
        <v>27</v>
      </c>
      <c r="AJ23" s="55">
        <f t="shared" ca="1" si="2"/>
        <v>8.2924162031176141E-2</v>
      </c>
      <c r="AK23" s="55">
        <v>22</v>
      </c>
      <c r="AL23" s="56" t="s">
        <v>26</v>
      </c>
      <c r="AM23" s="58">
        <f t="shared" ca="1" si="3"/>
        <v>0.69935773490346009</v>
      </c>
      <c r="AN23" s="55">
        <v>22</v>
      </c>
      <c r="AO23" s="56" t="s">
        <v>45</v>
      </c>
      <c r="AP23" s="55">
        <f t="shared" ca="1" si="4"/>
        <v>0.19968026386759063</v>
      </c>
      <c r="AQ23" s="55">
        <v>22</v>
      </c>
      <c r="AR23" s="56" t="s">
        <v>1</v>
      </c>
      <c r="AS23" s="55">
        <f t="shared" ca="1" si="5"/>
        <v>0.85100075891464477</v>
      </c>
      <c r="AT23" s="55">
        <v>22</v>
      </c>
      <c r="AU23" s="56" t="s">
        <v>45</v>
      </c>
      <c r="AV23" s="55">
        <f t="shared" ca="1" si="6"/>
        <v>0.71124322688517227</v>
      </c>
      <c r="AW23" s="55">
        <v>22</v>
      </c>
      <c r="AX23" s="56" t="s">
        <v>45</v>
      </c>
      <c r="AY23" s="55">
        <f t="shared" ca="1" si="7"/>
        <v>0.72575285306331994</v>
      </c>
      <c r="AZ23" s="55">
        <v>22</v>
      </c>
      <c r="BA23" s="56" t="s">
        <v>45</v>
      </c>
      <c r="BB23" s="55">
        <f t="shared" ca="1" si="8"/>
        <v>0.1900501315540708</v>
      </c>
      <c r="BC23" s="55">
        <v>22</v>
      </c>
      <c r="BD23" s="56" t="s">
        <v>22</v>
      </c>
      <c r="BE23" s="55">
        <f t="shared" ca="1" si="9"/>
        <v>0.33465338333304218</v>
      </c>
      <c r="BF23" s="55">
        <v>22</v>
      </c>
      <c r="BG23" s="56" t="s">
        <v>45</v>
      </c>
      <c r="BH23" s="55">
        <f t="shared" ca="1" si="10"/>
        <v>0.69932846970938156</v>
      </c>
      <c r="BI23" s="55">
        <v>22</v>
      </c>
      <c r="BJ23" s="56" t="s">
        <v>21</v>
      </c>
    </row>
    <row r="24" spans="2:62" ht="20.100000000000001" customHeight="1" x14ac:dyDescent="0.3">
      <c r="B24" s="230"/>
      <c r="C24" s="230"/>
      <c r="D24" s="230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D24" s="55">
        <f t="shared" ca="1" si="0"/>
        <v>7.7352886285307898E-3</v>
      </c>
      <c r="AE24" s="55">
        <v>23</v>
      </c>
      <c r="AF24" s="55" t="s">
        <v>30</v>
      </c>
      <c r="AG24" s="55">
        <f t="shared" ca="1" si="1"/>
        <v>0.87745824828933638</v>
      </c>
      <c r="AH24" s="55">
        <v>23</v>
      </c>
      <c r="AI24" s="55" t="s">
        <v>28</v>
      </c>
      <c r="AJ24" s="55">
        <f t="shared" ca="1" si="2"/>
        <v>0.11006430332259631</v>
      </c>
      <c r="AK24" s="55">
        <v>23</v>
      </c>
      <c r="AL24" s="56" t="s">
        <v>27</v>
      </c>
      <c r="AM24" s="58">
        <f t="shared" ca="1" si="3"/>
        <v>4.0508451641903642E-2</v>
      </c>
      <c r="AN24" s="55">
        <v>23</v>
      </c>
      <c r="AO24" s="56" t="s">
        <v>20</v>
      </c>
      <c r="AP24" s="55">
        <f t="shared" ca="1" si="4"/>
        <v>2.1253356354126396E-2</v>
      </c>
      <c r="AQ24" s="55">
        <v>23</v>
      </c>
      <c r="AR24" s="56" t="s">
        <v>24</v>
      </c>
      <c r="AS24" s="55">
        <f t="shared" ca="1" si="5"/>
        <v>0.3044081960302063</v>
      </c>
      <c r="AT24" s="55">
        <v>23</v>
      </c>
      <c r="AU24" s="56" t="s">
        <v>20</v>
      </c>
      <c r="AV24" s="55">
        <f t="shared" ca="1" si="6"/>
        <v>0.29498694226785693</v>
      </c>
      <c r="AW24" s="55">
        <v>23</v>
      </c>
      <c r="AX24" s="56" t="s">
        <v>23</v>
      </c>
      <c r="AY24" s="55">
        <f t="shared" ca="1" si="7"/>
        <v>0.98716281302704867</v>
      </c>
      <c r="AZ24" s="55">
        <v>23</v>
      </c>
      <c r="BA24" s="56" t="s">
        <v>20</v>
      </c>
      <c r="BB24" s="55">
        <f t="shared" ca="1" si="8"/>
        <v>0.45707714666726307</v>
      </c>
      <c r="BC24" s="55">
        <v>23</v>
      </c>
      <c r="BD24" s="56" t="s">
        <v>75</v>
      </c>
      <c r="BE24" s="55">
        <f t="shared" ca="1" si="9"/>
        <v>0.87755773559427752</v>
      </c>
      <c r="BF24" s="55">
        <v>23</v>
      </c>
      <c r="BG24" s="56" t="s">
        <v>20</v>
      </c>
      <c r="BH24" s="55">
        <f t="shared" ca="1" si="10"/>
        <v>0.4769415984613623</v>
      </c>
      <c r="BI24" s="55">
        <v>23</v>
      </c>
      <c r="BJ24" s="56" t="s">
        <v>75</v>
      </c>
    </row>
    <row r="25" spans="2:62" ht="20.100000000000001" customHeight="1" x14ac:dyDescent="0.3">
      <c r="B25" s="232"/>
      <c r="C25" s="232"/>
      <c r="D25" s="232"/>
      <c r="E25" s="232"/>
      <c r="F25" s="232"/>
      <c r="G25" s="232"/>
      <c r="H25" s="232"/>
      <c r="I25" s="232"/>
      <c r="J25" s="232"/>
      <c r="K25" s="232"/>
      <c r="L25" s="232"/>
      <c r="M25" s="232"/>
      <c r="N25" s="232"/>
      <c r="O25" s="232"/>
      <c r="P25" s="232"/>
      <c r="Q25" s="232"/>
      <c r="R25" s="232"/>
      <c r="S25" s="232"/>
      <c r="T25" s="232"/>
      <c r="U25" s="232"/>
      <c r="V25" s="232"/>
      <c r="W25" s="232"/>
      <c r="X25" s="232"/>
      <c r="Y25" s="232"/>
      <c r="Z25" s="232"/>
      <c r="AA25" s="232"/>
      <c r="AB25" s="232"/>
      <c r="AD25" s="55">
        <f t="shared" ca="1" si="0"/>
        <v>0.58610441439211658</v>
      </c>
      <c r="AE25" s="55">
        <v>24</v>
      </c>
      <c r="AF25" s="55" t="s">
        <v>4</v>
      </c>
      <c r="AG25" s="55">
        <f t="shared" ca="1" si="1"/>
        <v>0.68713624581415833</v>
      </c>
      <c r="AH25" s="55">
        <v>24</v>
      </c>
      <c r="AI25" s="55" t="s">
        <v>29</v>
      </c>
      <c r="AJ25" s="55">
        <f t="shared" ca="1" si="2"/>
        <v>0.34110473543510644</v>
      </c>
      <c r="AK25" s="55">
        <v>24</v>
      </c>
      <c r="AL25" s="56" t="s">
        <v>28</v>
      </c>
      <c r="AM25" s="58">
        <f t="shared" ca="1" si="3"/>
        <v>0.72664842772149751</v>
      </c>
      <c r="AN25" s="55">
        <v>24</v>
      </c>
      <c r="AO25" s="56" t="s">
        <v>46</v>
      </c>
      <c r="AP25" s="55">
        <f t="shared" ca="1" si="4"/>
        <v>0.62692979650031688</v>
      </c>
      <c r="AQ25" s="55">
        <v>24</v>
      </c>
      <c r="AR25" s="56" t="s">
        <v>46</v>
      </c>
      <c r="AS25" s="55">
        <f t="shared" ca="1" si="5"/>
        <v>0.52443614343257183</v>
      </c>
      <c r="AT25" s="55">
        <v>24</v>
      </c>
      <c r="AU25" s="56" t="s">
        <v>46</v>
      </c>
      <c r="AV25" s="55">
        <f t="shared" ca="1" si="6"/>
        <v>0.35559440428208478</v>
      </c>
      <c r="AW25" s="55">
        <v>24</v>
      </c>
      <c r="AX25" s="56" t="s">
        <v>1</v>
      </c>
      <c r="AY25" s="55">
        <f t="shared" ca="1" si="7"/>
        <v>0.23178456401423753</v>
      </c>
      <c r="AZ25" s="55">
        <v>24</v>
      </c>
      <c r="BA25" s="56" t="s">
        <v>46</v>
      </c>
      <c r="BB25" s="55">
        <f t="shared" ca="1" si="8"/>
        <v>0.55929479117438385</v>
      </c>
      <c r="BC25" s="55">
        <v>24</v>
      </c>
      <c r="BD25" s="56" t="s">
        <v>23</v>
      </c>
      <c r="BE25" s="55">
        <f t="shared" ca="1" si="9"/>
        <v>0.7594723912815784</v>
      </c>
      <c r="BF25" s="55">
        <v>24</v>
      </c>
      <c r="BG25" s="56" t="s">
        <v>46</v>
      </c>
      <c r="BH25" s="55">
        <f t="shared" ca="1" si="10"/>
        <v>0.37077176690028324</v>
      </c>
      <c r="BI25" s="55">
        <v>24</v>
      </c>
      <c r="BJ25" s="56" t="s">
        <v>22</v>
      </c>
    </row>
    <row r="26" spans="2:62" ht="20.100000000000001" customHeight="1" x14ac:dyDescent="0.3">
      <c r="B26" s="233"/>
      <c r="C26" s="234"/>
      <c r="D26" s="234"/>
      <c r="E26" s="234"/>
      <c r="F26" s="234"/>
      <c r="G26" s="234"/>
      <c r="H26" s="234"/>
      <c r="I26" s="234"/>
      <c r="J26" s="234"/>
      <c r="K26" s="230"/>
      <c r="L26" s="231"/>
      <c r="M26" s="231"/>
      <c r="N26" s="230"/>
      <c r="O26" s="231"/>
      <c r="P26" s="231"/>
      <c r="Q26" s="230"/>
      <c r="R26" s="231"/>
      <c r="S26" s="231"/>
      <c r="T26" s="230"/>
      <c r="U26" s="231"/>
      <c r="V26" s="231"/>
      <c r="W26" s="230"/>
      <c r="X26" s="231"/>
      <c r="Y26" s="231"/>
      <c r="Z26" s="230"/>
      <c r="AA26" s="231"/>
      <c r="AB26" s="231"/>
      <c r="AD26" s="55">
        <f t="shared" ca="1" si="0"/>
        <v>0.6864757078459679</v>
      </c>
      <c r="AE26" s="55">
        <v>25</v>
      </c>
      <c r="AF26" s="55" t="s">
        <v>31</v>
      </c>
      <c r="AG26" s="55">
        <f t="shared" ca="1" si="1"/>
        <v>0.35377593277371966</v>
      </c>
      <c r="AH26" s="55">
        <v>25</v>
      </c>
      <c r="AI26" s="55" t="s">
        <v>30</v>
      </c>
      <c r="AJ26" s="55">
        <f t="shared" ca="1" si="2"/>
        <v>0.85143985500162522</v>
      </c>
      <c r="AK26" s="55">
        <v>25</v>
      </c>
      <c r="AL26" s="56" t="s">
        <v>36</v>
      </c>
      <c r="AM26" s="58">
        <f t="shared" ca="1" si="3"/>
        <v>0.93563706963872151</v>
      </c>
      <c r="AN26" s="55">
        <v>25</v>
      </c>
      <c r="AO26" s="56" t="s">
        <v>21</v>
      </c>
      <c r="AP26" s="55">
        <f t="shared" ca="1" si="4"/>
        <v>8.721920093871216E-2</v>
      </c>
      <c r="AQ26" s="55">
        <v>25</v>
      </c>
      <c r="AR26" s="56" t="s">
        <v>25</v>
      </c>
      <c r="AS26" s="55">
        <f t="shared" ca="1" si="5"/>
        <v>0.70695407723740866</v>
      </c>
      <c r="AT26" s="55">
        <v>25</v>
      </c>
      <c r="AU26" s="56" t="s">
        <v>21</v>
      </c>
      <c r="AV26" s="55">
        <f t="shared" ca="1" si="6"/>
        <v>0.2299528018135133</v>
      </c>
      <c r="AW26" s="55">
        <v>25</v>
      </c>
      <c r="AX26" s="56" t="s">
        <v>36</v>
      </c>
      <c r="AY26" s="55">
        <f t="shared" ca="1" si="7"/>
        <v>0.50013427025105417</v>
      </c>
      <c r="AZ26" s="55">
        <v>25</v>
      </c>
      <c r="BA26" s="56" t="s">
        <v>21</v>
      </c>
      <c r="BB26" s="55">
        <f t="shared" ca="1" si="8"/>
        <v>0.73760809073187872</v>
      </c>
      <c r="BC26" s="55">
        <v>25</v>
      </c>
      <c r="BD26" s="56" t="s">
        <v>36</v>
      </c>
      <c r="BE26" s="55">
        <f t="shared" ca="1" si="9"/>
        <v>0.57394798534325886</v>
      </c>
      <c r="BF26" s="55">
        <v>25</v>
      </c>
      <c r="BG26" s="56" t="s">
        <v>21</v>
      </c>
      <c r="BH26" s="55">
        <f t="shared" ca="1" si="10"/>
        <v>0.94800585542623728</v>
      </c>
      <c r="BI26" s="55">
        <v>25</v>
      </c>
      <c r="BJ26" s="56" t="s">
        <v>36</v>
      </c>
    </row>
    <row r="27" spans="2:62" ht="20.100000000000001" customHeight="1" x14ac:dyDescent="0.3">
      <c r="B27" s="235"/>
      <c r="C27" s="235"/>
      <c r="D27" s="235"/>
      <c r="E27" s="235"/>
      <c r="F27" s="235"/>
      <c r="G27" s="235"/>
      <c r="H27" s="235"/>
      <c r="I27" s="235"/>
      <c r="J27" s="235"/>
      <c r="K27" s="230"/>
      <c r="L27" s="231"/>
      <c r="M27" s="231"/>
      <c r="N27" s="230"/>
      <c r="O27" s="231"/>
      <c r="P27" s="231"/>
      <c r="Q27" s="230"/>
      <c r="R27" s="231"/>
      <c r="S27" s="231"/>
      <c r="T27" s="230"/>
      <c r="U27" s="231"/>
      <c r="V27" s="231"/>
      <c r="W27" s="230"/>
      <c r="X27" s="231"/>
      <c r="Y27" s="231"/>
      <c r="Z27" s="230"/>
      <c r="AA27" s="231"/>
      <c r="AB27" s="231"/>
      <c r="AD27" s="55">
        <f t="shared" ca="1" si="0"/>
        <v>0.27018313680794726</v>
      </c>
      <c r="AE27" s="55">
        <v>26</v>
      </c>
      <c r="AF27" s="55" t="s">
        <v>8</v>
      </c>
      <c r="AG27" s="55">
        <f t="shared" ca="1" si="1"/>
        <v>0.63522151702693208</v>
      </c>
      <c r="AH27" s="55">
        <v>26</v>
      </c>
      <c r="AI27" s="55" t="s">
        <v>4</v>
      </c>
      <c r="AJ27" s="55">
        <f t="shared" ca="1" si="2"/>
        <v>0.33141355432198905</v>
      </c>
      <c r="AK27" s="55">
        <v>26</v>
      </c>
      <c r="AL27" s="56" t="s">
        <v>29</v>
      </c>
      <c r="AM27" s="58">
        <f t="shared" ca="1" si="3"/>
        <v>0.69992488744907311</v>
      </c>
      <c r="AN27" s="55">
        <v>26</v>
      </c>
      <c r="AO27" s="56" t="s">
        <v>47</v>
      </c>
      <c r="AP27" s="55">
        <f t="shared" ca="1" si="4"/>
        <v>0.6634433750427291</v>
      </c>
      <c r="AQ27" s="55">
        <v>26</v>
      </c>
      <c r="AR27" s="56" t="s">
        <v>26</v>
      </c>
      <c r="AS27" s="55">
        <f t="shared" ca="1" si="5"/>
        <v>0.20413761961489252</v>
      </c>
      <c r="AT27" s="55">
        <v>26</v>
      </c>
      <c r="AU27" s="56" t="s">
        <v>47</v>
      </c>
      <c r="AV27" s="55">
        <f t="shared" ca="1" si="6"/>
        <v>0.9345921667228495</v>
      </c>
      <c r="AW27" s="55">
        <v>26</v>
      </c>
      <c r="AX27" s="56" t="s">
        <v>24</v>
      </c>
      <c r="AY27" s="55">
        <f t="shared" ca="1" si="7"/>
        <v>9.5019005892619468E-2</v>
      </c>
      <c r="AZ27" s="55">
        <v>26</v>
      </c>
      <c r="BA27" s="56" t="s">
        <v>47</v>
      </c>
      <c r="BB27" s="55">
        <f t="shared" ca="1" si="8"/>
        <v>0.51062256042741583</v>
      </c>
      <c r="BC27" s="55">
        <v>26</v>
      </c>
      <c r="BD27" s="56" t="s">
        <v>1</v>
      </c>
      <c r="BE27" s="55">
        <f t="shared" ca="1" si="9"/>
        <v>0.77622246358373315</v>
      </c>
      <c r="BF27" s="55">
        <v>26</v>
      </c>
      <c r="BG27" s="56" t="s">
        <v>47</v>
      </c>
      <c r="BH27" s="55">
        <f t="shared" ca="1" si="10"/>
        <v>0.20908309874005759</v>
      </c>
      <c r="BI27" s="55">
        <v>26</v>
      </c>
      <c r="BJ27" s="56" t="s">
        <v>23</v>
      </c>
    </row>
    <row r="28" spans="2:62" ht="20.100000000000001" customHeight="1" x14ac:dyDescent="0.35">
      <c r="B28" s="149"/>
      <c r="C28" s="151"/>
      <c r="D28" s="151"/>
      <c r="E28" s="151"/>
      <c r="F28" s="151"/>
      <c r="G28" s="151"/>
      <c r="H28" s="151"/>
      <c r="I28" s="151"/>
      <c r="J28" s="151"/>
      <c r="K28" s="152"/>
      <c r="L28" s="47"/>
      <c r="M28" s="47"/>
      <c r="N28" s="47"/>
      <c r="O28" s="47"/>
      <c r="P28" s="47"/>
      <c r="Q28" s="47"/>
      <c r="R28" s="48"/>
      <c r="S28" s="47"/>
      <c r="T28" s="47"/>
      <c r="U28" s="47"/>
      <c r="V28" s="47"/>
      <c r="W28" s="47"/>
      <c r="X28" s="47"/>
      <c r="Y28" s="48"/>
      <c r="Z28" s="47"/>
      <c r="AA28" s="47"/>
      <c r="AB28" s="47"/>
      <c r="AD28" s="146" t="s">
        <v>53</v>
      </c>
      <c r="AE28" s="146" t="s">
        <v>52</v>
      </c>
      <c r="AF28" s="147"/>
      <c r="AG28" s="55">
        <f t="shared" ca="1" si="1"/>
        <v>7.3287203458343386E-2</v>
      </c>
      <c r="AH28" s="55">
        <v>27</v>
      </c>
      <c r="AI28" s="55" t="s">
        <v>31</v>
      </c>
      <c r="AJ28" s="55">
        <f t="shared" ca="1" si="2"/>
        <v>0.40077112337732634</v>
      </c>
      <c r="AK28" s="55">
        <v>27</v>
      </c>
      <c r="AL28" s="56" t="s">
        <v>30</v>
      </c>
      <c r="AM28" s="58">
        <f t="shared" ca="1" si="3"/>
        <v>0.90841463409134826</v>
      </c>
      <c r="AN28" s="55">
        <v>27</v>
      </c>
      <c r="AO28" s="56" t="s">
        <v>22</v>
      </c>
      <c r="AP28" s="55">
        <f t="shared" ca="1" si="4"/>
        <v>0.19761038437722911</v>
      </c>
      <c r="AQ28" s="55">
        <v>27</v>
      </c>
      <c r="AR28" s="56" t="s">
        <v>61</v>
      </c>
      <c r="AS28" s="55">
        <f t="shared" ca="1" si="5"/>
        <v>0.11945501469739628</v>
      </c>
      <c r="AT28" s="55">
        <v>27</v>
      </c>
      <c r="AU28" s="56" t="s">
        <v>22</v>
      </c>
      <c r="AV28" s="55">
        <f t="shared" ca="1" si="6"/>
        <v>0.51012232363498333</v>
      </c>
      <c r="AW28" s="55">
        <v>27</v>
      </c>
      <c r="AX28" s="56" t="s">
        <v>25</v>
      </c>
      <c r="AY28" s="55">
        <f t="shared" ca="1" si="7"/>
        <v>0.9215464494462553</v>
      </c>
      <c r="AZ28" s="55">
        <v>27</v>
      </c>
      <c r="BA28" s="56" t="s">
        <v>22</v>
      </c>
      <c r="BB28" s="55">
        <f t="shared" ca="1" si="8"/>
        <v>0.11771455748551629</v>
      </c>
      <c r="BC28" s="55">
        <v>27</v>
      </c>
      <c r="BD28" s="56" t="s">
        <v>24</v>
      </c>
      <c r="BE28" s="55">
        <f t="shared" ca="1" si="9"/>
        <v>0.97839212103705397</v>
      </c>
      <c r="BF28" s="55">
        <v>27</v>
      </c>
      <c r="BG28" s="56" t="s">
        <v>22</v>
      </c>
      <c r="BH28" s="55">
        <f t="shared" ca="1" si="10"/>
        <v>0.35650317682431731</v>
      </c>
      <c r="BI28" s="55">
        <v>27</v>
      </c>
      <c r="BJ28" s="56" t="s">
        <v>61</v>
      </c>
    </row>
    <row r="29" spans="2:62" ht="20.100000000000001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47"/>
      <c r="AE29" s="147"/>
      <c r="AF29" s="147"/>
      <c r="AG29" s="55">
        <f t="shared" ca="1" si="1"/>
        <v>9.2255082214589113E-2</v>
      </c>
      <c r="AH29" s="55">
        <v>28</v>
      </c>
      <c r="AI29" s="55" t="s">
        <v>8</v>
      </c>
      <c r="AJ29" s="55">
        <f t="shared" ca="1" si="2"/>
        <v>0.95752428840872672</v>
      </c>
      <c r="AK29" s="55">
        <v>28</v>
      </c>
      <c r="AL29" s="56" t="s">
        <v>4</v>
      </c>
      <c r="AM29" s="58">
        <f t="shared" ca="1" si="3"/>
        <v>0.46168955014124646</v>
      </c>
      <c r="AN29" s="55">
        <v>28</v>
      </c>
      <c r="AO29" s="56" t="s">
        <v>48</v>
      </c>
      <c r="AP29" s="55">
        <f t="shared" ca="1" si="4"/>
        <v>0.38690843036347689</v>
      </c>
      <c r="AQ29" s="55">
        <v>28</v>
      </c>
      <c r="AR29" s="56" t="s">
        <v>27</v>
      </c>
      <c r="AS29" s="55">
        <f t="shared" ca="1" si="5"/>
        <v>0.62944819972002219</v>
      </c>
      <c r="AT29" s="55">
        <v>28</v>
      </c>
      <c r="AU29" s="56" t="s">
        <v>48</v>
      </c>
      <c r="AV29" s="55">
        <f t="shared" ca="1" si="6"/>
        <v>0.21781219715311517</v>
      </c>
      <c r="AW29" s="55">
        <v>28</v>
      </c>
      <c r="AX29" s="56" t="s">
        <v>48</v>
      </c>
      <c r="AY29" s="55">
        <f t="shared" ca="1" si="7"/>
        <v>0.64747852903159209</v>
      </c>
      <c r="AZ29" s="55">
        <v>28</v>
      </c>
      <c r="BA29" s="56" t="s">
        <v>48</v>
      </c>
      <c r="BB29" s="55">
        <f t="shared" ca="1" si="8"/>
        <v>8.3188958177306538E-2</v>
      </c>
      <c r="BC29" s="55">
        <v>28</v>
      </c>
      <c r="BD29" s="56" t="s">
        <v>48</v>
      </c>
      <c r="BE29" s="55">
        <f t="shared" ca="1" si="9"/>
        <v>0.36306577087554603</v>
      </c>
      <c r="BF29" s="55">
        <v>28</v>
      </c>
      <c r="BG29" s="56" t="s">
        <v>48</v>
      </c>
      <c r="BH29" s="55">
        <f t="shared" ca="1" si="10"/>
        <v>0.80359760223746823</v>
      </c>
      <c r="BI29" s="55">
        <v>28</v>
      </c>
      <c r="BJ29" s="56" t="s">
        <v>1</v>
      </c>
    </row>
    <row r="30" spans="2:62" ht="20.100000000000001" customHeight="1" x14ac:dyDescent="0.35">
      <c r="AD30" s="55"/>
      <c r="AE30" s="55"/>
      <c r="AF30" s="55"/>
      <c r="AG30" s="55">
        <f t="shared" ca="1" si="1"/>
        <v>0.51645519248694838</v>
      </c>
      <c r="AH30" s="55">
        <v>29</v>
      </c>
      <c r="AI30" s="55">
        <v>29</v>
      </c>
      <c r="AJ30" s="55">
        <f t="shared" ca="1" si="2"/>
        <v>0.13770199243951164</v>
      </c>
      <c r="AK30" s="55">
        <v>29</v>
      </c>
      <c r="AL30" s="56" t="s">
        <v>31</v>
      </c>
      <c r="AM30" s="58">
        <f t="shared" ca="1" si="3"/>
        <v>7.5249508488196004E-2</v>
      </c>
      <c r="AN30" s="55">
        <v>29</v>
      </c>
      <c r="AO30" s="56" t="s">
        <v>23</v>
      </c>
      <c r="AP30" s="55">
        <f t="shared" ca="1" si="4"/>
        <v>0.44581512418895186</v>
      </c>
      <c r="AQ30" s="55">
        <v>29</v>
      </c>
      <c r="AR30" s="56" t="s">
        <v>28</v>
      </c>
      <c r="AS30" s="55">
        <f t="shared" ca="1" si="5"/>
        <v>0.58711268344091694</v>
      </c>
      <c r="AT30" s="55">
        <v>29</v>
      </c>
      <c r="AU30" s="56" t="s">
        <v>23</v>
      </c>
      <c r="AV30" s="55">
        <f t="shared" ca="1" si="6"/>
        <v>0.75101810508516897</v>
      </c>
      <c r="AW30" s="55">
        <v>29</v>
      </c>
      <c r="AX30" s="56" t="s">
        <v>26</v>
      </c>
      <c r="AY30" s="55">
        <f t="shared" ca="1" si="7"/>
        <v>0.82251505917176626</v>
      </c>
      <c r="AZ30" s="55">
        <v>29</v>
      </c>
      <c r="BA30" s="56" t="s">
        <v>23</v>
      </c>
      <c r="BB30" s="55">
        <f t="shared" ca="1" si="8"/>
        <v>0.60816025934632512</v>
      </c>
      <c r="BC30" s="55">
        <v>29</v>
      </c>
      <c r="BD30" s="56" t="s">
        <v>25</v>
      </c>
      <c r="BE30" s="55">
        <f t="shared" ca="1" si="9"/>
        <v>0.92127274282787441</v>
      </c>
      <c r="BF30" s="55">
        <v>29</v>
      </c>
      <c r="BG30" s="56" t="s">
        <v>23</v>
      </c>
      <c r="BH30" s="55">
        <f t="shared" ca="1" si="10"/>
        <v>0.17662100673819237</v>
      </c>
      <c r="BI30" s="55">
        <v>29</v>
      </c>
      <c r="BJ30" s="56" t="s">
        <v>79</v>
      </c>
    </row>
    <row r="31" spans="2:62" ht="20.100000000000001" customHeight="1" x14ac:dyDescent="0.35">
      <c r="AD31" s="55"/>
      <c r="AE31" s="55"/>
      <c r="AF31" s="55"/>
      <c r="AG31" s="146" t="s">
        <v>53</v>
      </c>
      <c r="AH31" s="146">
        <v>29</v>
      </c>
      <c r="AI31" s="147"/>
      <c r="AJ31" s="55">
        <f t="shared" ca="1" si="2"/>
        <v>0.69931186605516893</v>
      </c>
      <c r="AK31" s="55">
        <v>30</v>
      </c>
      <c r="AL31" s="56" t="s">
        <v>8</v>
      </c>
      <c r="AM31" s="58">
        <f t="shared" ca="1" si="3"/>
        <v>0.21157612022342054</v>
      </c>
      <c r="AN31" s="55">
        <v>30</v>
      </c>
      <c r="AO31" s="56" t="s">
        <v>49</v>
      </c>
      <c r="AP31" s="55">
        <f t="shared" ca="1" si="4"/>
        <v>0.51289865263944145</v>
      </c>
      <c r="AQ31" s="55">
        <v>30</v>
      </c>
      <c r="AR31" s="56" t="s">
        <v>49</v>
      </c>
      <c r="AS31" s="55">
        <f t="shared" ca="1" si="5"/>
        <v>0.74474997415579913</v>
      </c>
      <c r="AT31" s="55">
        <v>30</v>
      </c>
      <c r="AU31" s="56" t="s">
        <v>49</v>
      </c>
      <c r="AV31" s="55">
        <f t="shared" ca="1" si="6"/>
        <v>0.61378274355735474</v>
      </c>
      <c r="AW31" s="55">
        <v>30</v>
      </c>
      <c r="AX31" s="56" t="s">
        <v>27</v>
      </c>
      <c r="AY31" s="55">
        <f t="shared" ca="1" si="7"/>
        <v>0.81846792733341145</v>
      </c>
      <c r="AZ31" s="55">
        <v>30</v>
      </c>
      <c r="BA31" s="56" t="s">
        <v>49</v>
      </c>
      <c r="BB31" s="55">
        <f t="shared" ca="1" si="8"/>
        <v>0.85749744578001963</v>
      </c>
      <c r="BC31" s="55">
        <v>30</v>
      </c>
      <c r="BD31" s="56" t="s">
        <v>49</v>
      </c>
      <c r="BE31" s="55">
        <f t="shared" ca="1" si="9"/>
        <v>0.32760093530395096</v>
      </c>
      <c r="BF31" s="55">
        <v>30</v>
      </c>
      <c r="BG31" s="56" t="s">
        <v>49</v>
      </c>
      <c r="BH31" s="55">
        <f t="shared" ca="1" si="10"/>
        <v>0.94916351966423795</v>
      </c>
      <c r="BI31" s="55">
        <v>30</v>
      </c>
      <c r="BJ31" s="56" t="s">
        <v>24</v>
      </c>
    </row>
    <row r="32" spans="2:62" ht="20.100000000000001" customHeight="1" x14ac:dyDescent="0.35">
      <c r="AD32" s="55"/>
      <c r="AE32" s="55"/>
      <c r="AF32" s="55"/>
      <c r="AG32" s="147"/>
      <c r="AH32" s="147"/>
      <c r="AI32" s="147"/>
      <c r="AJ32" s="55">
        <f t="shared" ca="1" si="2"/>
        <v>0.89559005140878234</v>
      </c>
      <c r="AK32" s="55">
        <v>31</v>
      </c>
      <c r="AL32" s="56" t="s">
        <v>37</v>
      </c>
      <c r="AM32" s="58">
        <f t="shared" ca="1" si="3"/>
        <v>2.6175699463249491E-2</v>
      </c>
      <c r="AN32" s="55">
        <v>31</v>
      </c>
      <c r="AO32" s="56" t="s">
        <v>1</v>
      </c>
      <c r="AP32" s="55">
        <f t="shared" ca="1" si="4"/>
        <v>0.53235484954913015</v>
      </c>
      <c r="AQ32" s="55">
        <v>31</v>
      </c>
      <c r="AR32" s="56" t="s">
        <v>29</v>
      </c>
      <c r="AS32" s="55">
        <f t="shared" ca="1" si="5"/>
        <v>0.57454220507037834</v>
      </c>
      <c r="AT32" s="55">
        <v>31</v>
      </c>
      <c r="AU32" s="56" t="s">
        <v>1</v>
      </c>
      <c r="AV32" s="55">
        <f t="shared" ca="1" si="6"/>
        <v>0.27806673446360197</v>
      </c>
      <c r="AW32" s="55">
        <v>31</v>
      </c>
      <c r="AX32" s="56" t="s">
        <v>37</v>
      </c>
      <c r="AY32" s="55">
        <f t="shared" ca="1" si="7"/>
        <v>0.39790368703412571</v>
      </c>
      <c r="AZ32" s="55">
        <v>31</v>
      </c>
      <c r="BA32" s="56" t="s">
        <v>1</v>
      </c>
      <c r="BB32" s="55">
        <f t="shared" ca="1" si="8"/>
        <v>0.37663270972816809</v>
      </c>
      <c r="BC32" s="55">
        <v>31</v>
      </c>
      <c r="BD32" s="56" t="s">
        <v>26</v>
      </c>
      <c r="BE32" s="55">
        <f t="shared" ca="1" si="9"/>
        <v>0.52460910378769476</v>
      </c>
      <c r="BF32" s="55">
        <v>31</v>
      </c>
      <c r="BG32" s="56" t="s">
        <v>1</v>
      </c>
      <c r="BH32" s="55">
        <f t="shared" ca="1" si="10"/>
        <v>1.4241209712789082E-2</v>
      </c>
      <c r="BI32" s="55">
        <v>31</v>
      </c>
      <c r="BJ32" s="56" t="s">
        <v>25</v>
      </c>
    </row>
    <row r="33" spans="30:62" ht="20.100000000000001" customHeight="1" x14ac:dyDescent="0.35">
      <c r="AD33" s="55"/>
      <c r="AE33" s="55"/>
      <c r="AF33" s="55"/>
      <c r="AG33" s="55"/>
      <c r="AH33" s="55"/>
      <c r="AI33" s="55"/>
      <c r="AJ33" s="146" t="s">
        <v>53</v>
      </c>
      <c r="AK33" s="146">
        <v>31</v>
      </c>
      <c r="AL33" s="147"/>
      <c r="AM33" s="58">
        <f t="shared" ca="1" si="3"/>
        <v>0.88951805622894431</v>
      </c>
      <c r="AN33" s="55">
        <v>32</v>
      </c>
      <c r="AO33" s="56" t="s">
        <v>50</v>
      </c>
      <c r="AP33" s="55">
        <f t="shared" ca="1" si="4"/>
        <v>0.178011231206468</v>
      </c>
      <c r="AQ33" s="55">
        <v>32</v>
      </c>
      <c r="AR33" s="56" t="s">
        <v>30</v>
      </c>
      <c r="AS33" s="55">
        <f t="shared" ca="1" si="5"/>
        <v>0.32915014481575389</v>
      </c>
      <c r="AT33" s="55">
        <v>32</v>
      </c>
      <c r="AU33" s="56" t="s">
        <v>50</v>
      </c>
      <c r="AV33" s="55">
        <f t="shared" ca="1" si="6"/>
        <v>0.54725217986923613</v>
      </c>
      <c r="AW33" s="55">
        <v>32</v>
      </c>
      <c r="AX33" s="56" t="s">
        <v>28</v>
      </c>
      <c r="AY33" s="55">
        <f t="shared" ca="1" si="7"/>
        <v>0.10702911034268536</v>
      </c>
      <c r="AZ33" s="55">
        <v>32</v>
      </c>
      <c r="BA33" s="56" t="s">
        <v>50</v>
      </c>
      <c r="BB33" s="55">
        <f t="shared" ca="1" si="8"/>
        <v>0.88785678102786125</v>
      </c>
      <c r="BC33" s="55">
        <v>32</v>
      </c>
      <c r="BD33" s="56" t="s">
        <v>27</v>
      </c>
      <c r="BE33" s="55">
        <f t="shared" ca="1" si="9"/>
        <v>0.99932056468090347</v>
      </c>
      <c r="BF33" s="55">
        <v>32</v>
      </c>
      <c r="BG33" s="56" t="s">
        <v>50</v>
      </c>
      <c r="BH33" s="55">
        <f t="shared" ca="1" si="10"/>
        <v>0.75234455583349846</v>
      </c>
      <c r="BI33" s="55">
        <v>32</v>
      </c>
      <c r="BJ33" s="56" t="s">
        <v>50</v>
      </c>
    </row>
    <row r="34" spans="30:62" ht="20.100000000000001" customHeight="1" x14ac:dyDescent="0.35">
      <c r="AD34" s="55"/>
      <c r="AE34" s="55"/>
      <c r="AF34" s="55"/>
      <c r="AG34" s="55"/>
      <c r="AH34" s="55"/>
      <c r="AI34" s="55"/>
      <c r="AJ34" s="146"/>
      <c r="AK34" s="147"/>
      <c r="AL34" s="147"/>
      <c r="AM34" s="58">
        <f t="shared" ca="1" si="3"/>
        <v>0.94463626797624345</v>
      </c>
      <c r="AN34" s="55">
        <v>33</v>
      </c>
      <c r="AO34" s="56" t="s">
        <v>24</v>
      </c>
      <c r="AP34" s="55">
        <f t="shared" ca="1" si="4"/>
        <v>0.19235174614909889</v>
      </c>
      <c r="AQ34" s="55">
        <v>33</v>
      </c>
      <c r="AR34" s="56" t="s">
        <v>4</v>
      </c>
      <c r="AS34" s="55">
        <f t="shared" ca="1" si="5"/>
        <v>0.83920498386087317</v>
      </c>
      <c r="AT34" s="55">
        <v>33</v>
      </c>
      <c r="AU34" s="56" t="s">
        <v>24</v>
      </c>
      <c r="AV34" s="55">
        <f t="shared" ca="1" si="6"/>
        <v>0.60854595330551708</v>
      </c>
      <c r="AW34" s="55">
        <v>33</v>
      </c>
      <c r="AX34" s="56" t="s">
        <v>67</v>
      </c>
      <c r="AY34" s="55">
        <f t="shared" ca="1" si="7"/>
        <v>0.21713934771600896</v>
      </c>
      <c r="AZ34" s="55">
        <v>33</v>
      </c>
      <c r="BA34" s="56" t="s">
        <v>24</v>
      </c>
      <c r="BB34" s="55">
        <f t="shared" ca="1" si="8"/>
        <v>0.7363182005539437</v>
      </c>
      <c r="BC34" s="55">
        <v>33</v>
      </c>
      <c r="BD34" s="56" t="s">
        <v>67</v>
      </c>
      <c r="BE34" s="55">
        <f t="shared" ca="1" si="9"/>
        <v>0.99674676420240782</v>
      </c>
      <c r="BF34" s="55">
        <v>33</v>
      </c>
      <c r="BG34" s="56" t="s">
        <v>24</v>
      </c>
      <c r="BH34" s="55">
        <f t="shared" ca="1" si="10"/>
        <v>0.66569843762115866</v>
      </c>
      <c r="BI34" s="55">
        <v>33</v>
      </c>
      <c r="BJ34" s="56" t="s">
        <v>26</v>
      </c>
    </row>
    <row r="35" spans="30:62" ht="20.100000000000001" customHeight="1" x14ac:dyDescent="0.35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3"/>
        <v>9.946965608709557E-3</v>
      </c>
      <c r="AN35" s="55">
        <v>34</v>
      </c>
      <c r="AO35" s="56" t="s">
        <v>51</v>
      </c>
      <c r="AP35" s="55">
        <f t="shared" ca="1" si="4"/>
        <v>0.54657426286590594</v>
      </c>
      <c r="AQ35" s="55">
        <v>34</v>
      </c>
      <c r="AR35" s="56" t="s">
        <v>51</v>
      </c>
      <c r="AS35" s="55">
        <f t="shared" ca="1" si="5"/>
        <v>0.55658741773507825</v>
      </c>
      <c r="AT35" s="55">
        <v>34</v>
      </c>
      <c r="AU35" s="56" t="s">
        <v>51</v>
      </c>
      <c r="AV35" s="55">
        <f t="shared" ca="1" si="6"/>
        <v>0.38323583139984374</v>
      </c>
      <c r="AW35" s="55">
        <v>34</v>
      </c>
      <c r="AX35" s="56" t="s">
        <v>29</v>
      </c>
      <c r="AY35" s="55">
        <f t="shared" ca="1" si="7"/>
        <v>0.72755705262738168</v>
      </c>
      <c r="AZ35" s="55">
        <v>34</v>
      </c>
      <c r="BA35" s="56" t="s">
        <v>51</v>
      </c>
      <c r="BB35" s="55">
        <f t="shared" ca="1" si="8"/>
        <v>0.77744805694081465</v>
      </c>
      <c r="BC35" s="55">
        <v>34</v>
      </c>
      <c r="BD35" s="56" t="s">
        <v>28</v>
      </c>
      <c r="BE35" s="55">
        <f t="shared" ca="1" si="9"/>
        <v>0.42768367367908533</v>
      </c>
      <c r="BF35" s="55">
        <v>34</v>
      </c>
      <c r="BG35" s="56" t="s">
        <v>51</v>
      </c>
      <c r="BH35" s="55">
        <f t="shared" ca="1" si="10"/>
        <v>0.79552614078086803</v>
      </c>
      <c r="BI35" s="55">
        <v>34</v>
      </c>
      <c r="BJ35" s="56" t="s">
        <v>51</v>
      </c>
    </row>
    <row r="36" spans="30:62" ht="20.100000000000001" customHeight="1" x14ac:dyDescent="0.35">
      <c r="AD36" s="55"/>
      <c r="AE36" s="55"/>
      <c r="AF36" s="55"/>
      <c r="AG36" s="55"/>
      <c r="AH36" s="55"/>
      <c r="AI36" s="55"/>
      <c r="AJ36" s="55"/>
      <c r="AK36" s="55"/>
      <c r="AL36" s="56"/>
      <c r="AM36" s="148" t="s">
        <v>53</v>
      </c>
      <c r="AN36" s="146">
        <v>34</v>
      </c>
      <c r="AO36" s="147"/>
      <c r="AP36" s="55">
        <f t="shared" ca="1" si="4"/>
        <v>0.95399787092228705</v>
      </c>
      <c r="AQ36" s="55">
        <v>35</v>
      </c>
      <c r="AR36" s="56" t="s">
        <v>31</v>
      </c>
      <c r="AS36" s="55">
        <f t="shared" ca="1" si="5"/>
        <v>2.3245667355246136E-2</v>
      </c>
      <c r="AT36" s="55">
        <v>35</v>
      </c>
      <c r="AU36" s="56" t="s">
        <v>25</v>
      </c>
      <c r="AV36" s="55">
        <f t="shared" ca="1" si="6"/>
        <v>8.417016646191211E-2</v>
      </c>
      <c r="AW36" s="55">
        <v>35</v>
      </c>
      <c r="AX36" s="56" t="s">
        <v>30</v>
      </c>
      <c r="AY36" s="55">
        <f t="shared" ca="1" si="7"/>
        <v>0.34287683894442988</v>
      </c>
      <c r="AZ36" s="55">
        <v>35</v>
      </c>
      <c r="BA36" s="56" t="s">
        <v>25</v>
      </c>
      <c r="BB36" s="55">
        <f t="shared" ca="1" si="8"/>
        <v>0.60521861041362679</v>
      </c>
      <c r="BC36" s="55">
        <v>35</v>
      </c>
      <c r="BD36" s="56" t="s">
        <v>57</v>
      </c>
      <c r="BE36" s="55">
        <f t="shared" ca="1" si="9"/>
        <v>0.41798145498389672</v>
      </c>
      <c r="BF36" s="55">
        <v>35</v>
      </c>
      <c r="BG36" s="56" t="s">
        <v>25</v>
      </c>
      <c r="BH36" s="55">
        <f t="shared" ca="1" si="10"/>
        <v>0.4685577340116116</v>
      </c>
      <c r="BI36" s="55">
        <v>35</v>
      </c>
      <c r="BJ36" s="56" t="s">
        <v>27</v>
      </c>
    </row>
    <row r="37" spans="30:62" ht="20.100000000000001" customHeight="1" x14ac:dyDescent="0.35">
      <c r="AD37" s="55"/>
      <c r="AE37" s="55"/>
      <c r="AF37" s="55"/>
      <c r="AG37" s="55"/>
      <c r="AH37" s="55"/>
      <c r="AI37" s="55"/>
      <c r="AJ37" s="55"/>
      <c r="AK37" s="55"/>
      <c r="AL37" s="56"/>
      <c r="AM37" s="148"/>
      <c r="AN37" s="147"/>
      <c r="AO37" s="147"/>
      <c r="AP37" s="55">
        <f t="shared" ca="1" si="4"/>
        <v>0.59557508251486235</v>
      </c>
      <c r="AQ37" s="55">
        <v>36</v>
      </c>
      <c r="AR37" s="56" t="s">
        <v>8</v>
      </c>
      <c r="AS37" s="55">
        <f t="shared" ca="1" si="5"/>
        <v>0.50479442282832265</v>
      </c>
      <c r="AT37" s="55">
        <v>36</v>
      </c>
      <c r="AU37" s="56" t="s">
        <v>63</v>
      </c>
      <c r="AV37" s="55">
        <f t="shared" ca="1" si="6"/>
        <v>0.88999276608268385</v>
      </c>
      <c r="AW37" s="55">
        <v>36</v>
      </c>
      <c r="AX37" s="56" t="s">
        <v>63</v>
      </c>
      <c r="AY37" s="55">
        <f t="shared" ca="1" si="7"/>
        <v>0.2906317759574979</v>
      </c>
      <c r="AZ37" s="55">
        <v>36</v>
      </c>
      <c r="BA37" s="56" t="s">
        <v>63</v>
      </c>
      <c r="BB37" s="55">
        <f t="shared" ca="1" si="8"/>
        <v>0.95988445151269486</v>
      </c>
      <c r="BC37" s="55">
        <v>36</v>
      </c>
      <c r="BD37" s="56" t="s">
        <v>29</v>
      </c>
      <c r="BE37" s="55">
        <f t="shared" ca="1" si="9"/>
        <v>0.33959646457931536</v>
      </c>
      <c r="BF37" s="55">
        <v>36</v>
      </c>
      <c r="BG37" s="56" t="s">
        <v>63</v>
      </c>
      <c r="BH37" s="55">
        <f t="shared" ca="1" si="10"/>
        <v>0.68607361744320117</v>
      </c>
      <c r="BI37" s="55">
        <v>36</v>
      </c>
      <c r="BJ37" s="56" t="s">
        <v>63</v>
      </c>
    </row>
    <row r="38" spans="30:62" ht="20.100000000000001" customHeight="1" x14ac:dyDescent="0.35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4"/>
        <v>0.86052385009654275</v>
      </c>
      <c r="AQ38" s="55">
        <v>37</v>
      </c>
      <c r="AR38" s="56" t="s">
        <v>62</v>
      </c>
      <c r="AS38" s="55">
        <f t="shared" ca="1" si="5"/>
        <v>0.82514116103233215</v>
      </c>
      <c r="AT38" s="55">
        <v>37</v>
      </c>
      <c r="AU38" s="56" t="s">
        <v>26</v>
      </c>
      <c r="AV38" s="55">
        <f t="shared" ca="1" si="6"/>
        <v>0.70072120496589496</v>
      </c>
      <c r="AW38" s="55">
        <v>37</v>
      </c>
      <c r="AX38" s="56" t="s">
        <v>4</v>
      </c>
      <c r="AY38" s="55">
        <f t="shared" ca="1" si="7"/>
        <v>0.97712234319194036</v>
      </c>
      <c r="AZ38" s="55">
        <v>37</v>
      </c>
      <c r="BA38" s="56" t="s">
        <v>26</v>
      </c>
      <c r="BB38" s="55">
        <f t="shared" ca="1" si="8"/>
        <v>0.93807849195800419</v>
      </c>
      <c r="BC38" s="55">
        <v>37</v>
      </c>
      <c r="BD38" s="56" t="s">
        <v>30</v>
      </c>
      <c r="BE38" s="55">
        <f t="shared" ca="1" si="9"/>
        <v>0.93247093954768701</v>
      </c>
      <c r="BF38" s="55">
        <v>37</v>
      </c>
      <c r="BG38" s="56" t="s">
        <v>26</v>
      </c>
      <c r="BH38" s="55">
        <f t="shared" ca="1" si="10"/>
        <v>0.54083220911918051</v>
      </c>
      <c r="BI38" s="55">
        <v>37</v>
      </c>
      <c r="BJ38" s="56" t="s">
        <v>28</v>
      </c>
    </row>
    <row r="39" spans="30:62" ht="20.100000000000001" customHeight="1" x14ac:dyDescent="0.35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46" t="s">
        <v>53</v>
      </c>
      <c r="AQ39" s="146">
        <v>37</v>
      </c>
      <c r="AR39" s="147"/>
      <c r="AS39" s="55">
        <f t="shared" ca="1" si="5"/>
        <v>9.6981669199518006E-2</v>
      </c>
      <c r="AT39" s="55">
        <v>38</v>
      </c>
      <c r="AU39" s="56" t="s">
        <v>64</v>
      </c>
      <c r="AV39" s="55">
        <f t="shared" ca="1" si="6"/>
        <v>0.12130251186547159</v>
      </c>
      <c r="AW39" s="55">
        <v>38</v>
      </c>
      <c r="AX39" s="56" t="s">
        <v>31</v>
      </c>
      <c r="AY39" s="55">
        <f t="shared" ca="1" si="7"/>
        <v>0.78952689174074042</v>
      </c>
      <c r="AZ39" s="55">
        <v>38</v>
      </c>
      <c r="BA39" s="56" t="s">
        <v>64</v>
      </c>
      <c r="BB39" s="55">
        <f t="shared" ca="1" si="8"/>
        <v>0.93758245995367906</v>
      </c>
      <c r="BC39" s="55">
        <v>38</v>
      </c>
      <c r="BD39" s="56" t="s">
        <v>64</v>
      </c>
      <c r="BE39" s="55">
        <f t="shared" ca="1" si="9"/>
        <v>0.48703943822593765</v>
      </c>
      <c r="BF39" s="55">
        <v>38</v>
      </c>
      <c r="BG39" s="56" t="s">
        <v>64</v>
      </c>
      <c r="BH39" s="55">
        <f t="shared" ca="1" si="10"/>
        <v>0.36459682206993371</v>
      </c>
      <c r="BI39" s="55">
        <v>38</v>
      </c>
      <c r="BJ39" s="56" t="s">
        <v>64</v>
      </c>
    </row>
    <row r="40" spans="30:62" ht="20.100000000000001" customHeight="1" x14ac:dyDescent="0.35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46"/>
      <c r="AQ40" s="147"/>
      <c r="AR40" s="147"/>
      <c r="AS40" s="146" t="s">
        <v>53</v>
      </c>
      <c r="AT40" s="146">
        <v>38</v>
      </c>
      <c r="AU40" s="147"/>
      <c r="AV40" s="55">
        <f t="shared" ca="1" si="6"/>
        <v>0.88756301766803547</v>
      </c>
      <c r="AW40" s="55">
        <v>39</v>
      </c>
      <c r="AX40" s="56" t="s">
        <v>68</v>
      </c>
      <c r="AY40" s="55">
        <f t="shared" ca="1" si="7"/>
        <v>0.84937401753865027</v>
      </c>
      <c r="AZ40" s="55">
        <v>39</v>
      </c>
      <c r="BA40" s="56" t="s">
        <v>27</v>
      </c>
      <c r="BB40" s="55">
        <f t="shared" ca="1" si="8"/>
        <v>0.44638585648787033</v>
      </c>
      <c r="BC40" s="55">
        <v>39</v>
      </c>
      <c r="BD40" s="56" t="s">
        <v>4</v>
      </c>
      <c r="BE40" s="55">
        <f t="shared" ca="1" si="9"/>
        <v>0.66292335151483173</v>
      </c>
      <c r="BF40" s="55">
        <v>39</v>
      </c>
      <c r="BG40" s="56" t="s">
        <v>27</v>
      </c>
      <c r="BH40" s="55">
        <f t="shared" ca="1" si="10"/>
        <v>0.61047926010586273</v>
      </c>
      <c r="BI40" s="55">
        <v>39</v>
      </c>
      <c r="BJ40" s="56" t="s">
        <v>29</v>
      </c>
    </row>
    <row r="41" spans="30:62" ht="20.100000000000001" customHeight="1" x14ac:dyDescent="0.35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46"/>
      <c r="AT41" s="147"/>
      <c r="AU41" s="147"/>
      <c r="AV41" s="55">
        <f t="shared" ca="1" si="6"/>
        <v>0.1577128046657964</v>
      </c>
      <c r="AW41" s="55">
        <v>40</v>
      </c>
      <c r="AX41" s="56" t="s">
        <v>8</v>
      </c>
      <c r="AY41" s="55">
        <f t="shared" ca="1" si="7"/>
        <v>0.38538183756465583</v>
      </c>
      <c r="AZ41" s="55">
        <v>40</v>
      </c>
      <c r="BA41" s="56" t="s">
        <v>71</v>
      </c>
      <c r="BB41" s="55">
        <f t="shared" ca="1" si="8"/>
        <v>0.68735226253229953</v>
      </c>
      <c r="BC41" s="55">
        <v>40</v>
      </c>
      <c r="BD41" s="56" t="s">
        <v>71</v>
      </c>
      <c r="BE41" s="55">
        <f t="shared" ca="1" si="9"/>
        <v>0.82388200862128269</v>
      </c>
      <c r="BF41" s="55">
        <v>40</v>
      </c>
      <c r="BG41" s="56" t="s">
        <v>71</v>
      </c>
      <c r="BH41" s="55">
        <f t="shared" ca="1" si="10"/>
        <v>0.62376140073963793</v>
      </c>
      <c r="BI41" s="55">
        <v>40</v>
      </c>
      <c r="BJ41" s="56" t="s">
        <v>30</v>
      </c>
    </row>
    <row r="42" spans="30:62" ht="20.100000000000001" customHeight="1" x14ac:dyDescent="0.35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6"/>
        <v>0.24567763585564451</v>
      </c>
      <c r="AW42" s="55">
        <v>41</v>
      </c>
      <c r="AX42" s="56" t="s">
        <v>69</v>
      </c>
      <c r="AY42" s="55">
        <f t="shared" ca="1" si="7"/>
        <v>0.76070337993359027</v>
      </c>
      <c r="AZ42" s="55">
        <v>41</v>
      </c>
      <c r="BA42" s="56" t="s">
        <v>28</v>
      </c>
      <c r="BB42" s="55">
        <f t="shared" ca="1" si="8"/>
        <v>0.87395293047459233</v>
      </c>
      <c r="BC42" s="55">
        <v>41</v>
      </c>
      <c r="BD42" s="56" t="s">
        <v>31</v>
      </c>
      <c r="BE42" s="55">
        <f t="shared" ca="1" si="9"/>
        <v>0.45719813884374028</v>
      </c>
      <c r="BF42" s="55">
        <v>41</v>
      </c>
      <c r="BG42" s="56" t="s">
        <v>28</v>
      </c>
      <c r="BH42" s="55">
        <f t="shared" ca="1" si="10"/>
        <v>0.50075401035126288</v>
      </c>
      <c r="BI42" s="55">
        <v>41</v>
      </c>
      <c r="BJ42" s="56" t="s">
        <v>69</v>
      </c>
    </row>
    <row r="43" spans="30:62" ht="20.100000000000001" customHeight="1" x14ac:dyDescent="0.35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46" t="s">
        <v>53</v>
      </c>
      <c r="AW43" s="146">
        <v>41</v>
      </c>
      <c r="AX43" s="147"/>
      <c r="AY43" s="55">
        <f t="shared" ca="1" si="7"/>
        <v>0.97223230785067905</v>
      </c>
      <c r="AZ43" s="55">
        <v>42</v>
      </c>
      <c r="BA43" s="56" t="s">
        <v>55</v>
      </c>
      <c r="BB43" s="55">
        <f t="shared" ca="1" si="8"/>
        <v>0.8334975466412472</v>
      </c>
      <c r="BC43" s="55">
        <v>42</v>
      </c>
      <c r="BD43" s="56" t="s">
        <v>8</v>
      </c>
      <c r="BE43" s="55">
        <f t="shared" ca="1" si="9"/>
        <v>5.4093937104704115E-2</v>
      </c>
      <c r="BF43" s="55">
        <v>42</v>
      </c>
      <c r="BG43" s="56" t="s">
        <v>55</v>
      </c>
      <c r="BH43" s="55">
        <f t="shared" ca="1" si="10"/>
        <v>0.57675415119175133</v>
      </c>
      <c r="BI43" s="55">
        <v>42</v>
      </c>
      <c r="BJ43" s="56" t="s">
        <v>4</v>
      </c>
    </row>
    <row r="44" spans="30:62" ht="20.100000000000001" customHeight="1" x14ac:dyDescent="0.35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46"/>
      <c r="AW44" s="147"/>
      <c r="AX44" s="147"/>
      <c r="AY44" s="146" t="s">
        <v>53</v>
      </c>
      <c r="AZ44" s="146">
        <v>42</v>
      </c>
      <c r="BA44" s="147"/>
      <c r="BB44" s="55">
        <f t="shared" ca="1" si="8"/>
        <v>0.28387262464318896</v>
      </c>
      <c r="BC44" s="55">
        <v>43</v>
      </c>
      <c r="BD44" s="56" t="s">
        <v>76</v>
      </c>
      <c r="BE44" s="55">
        <f t="shared" ca="1" si="9"/>
        <v>0.88442057627572901</v>
      </c>
      <c r="BF44" s="55">
        <v>43</v>
      </c>
      <c r="BG44" s="56" t="s">
        <v>29</v>
      </c>
      <c r="BH44" s="55">
        <f t="shared" ca="1" si="10"/>
        <v>0.9913830463977652</v>
      </c>
      <c r="BI44" s="55">
        <v>43</v>
      </c>
      <c r="BJ44" s="56" t="s">
        <v>76</v>
      </c>
    </row>
    <row r="45" spans="30:62" ht="20.100000000000001" customHeight="1" x14ac:dyDescent="0.35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46"/>
      <c r="AZ45" s="147"/>
      <c r="BA45" s="147"/>
      <c r="BB45" s="146" t="s">
        <v>53</v>
      </c>
      <c r="BC45" s="146">
        <v>43</v>
      </c>
      <c r="BD45" s="147"/>
      <c r="BE45" s="55">
        <f t="shared" ca="1" si="9"/>
        <v>8.9966724869986581E-2</v>
      </c>
      <c r="BF45" s="55">
        <v>44</v>
      </c>
      <c r="BG45" s="56" t="s">
        <v>56</v>
      </c>
      <c r="BH45" s="55">
        <f t="shared" ca="1" si="10"/>
        <v>0.99851180677260398</v>
      </c>
      <c r="BI45" s="55">
        <v>44</v>
      </c>
      <c r="BJ45" s="56" t="s">
        <v>31</v>
      </c>
    </row>
    <row r="46" spans="30:62" ht="20.100000000000001" customHeight="1" x14ac:dyDescent="0.35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46"/>
      <c r="BC46" s="147"/>
      <c r="BD46" s="147"/>
      <c r="BE46" s="55">
        <f t="shared" ca="1" si="9"/>
        <v>0.70266487829482505</v>
      </c>
      <c r="BF46" s="55">
        <v>45</v>
      </c>
      <c r="BG46" s="56" t="s">
        <v>30</v>
      </c>
      <c r="BH46" s="55">
        <f t="shared" ca="1" si="10"/>
        <v>0.94984722822921852</v>
      </c>
      <c r="BI46" s="55">
        <v>45</v>
      </c>
      <c r="BJ46" s="56" t="s">
        <v>80</v>
      </c>
    </row>
    <row r="47" spans="30:62" ht="20.100000000000001" customHeight="1" x14ac:dyDescent="0.35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9"/>
        <v>5.1943424787933679E-2</v>
      </c>
      <c r="BF47" s="55">
        <v>46</v>
      </c>
      <c r="BG47" s="56" t="s">
        <v>78</v>
      </c>
      <c r="BH47" s="55">
        <f t="shared" ca="1" si="10"/>
        <v>0.40653565065524044</v>
      </c>
      <c r="BI47" s="55">
        <v>46</v>
      </c>
      <c r="BJ47" s="56" t="s">
        <v>8</v>
      </c>
    </row>
    <row r="48" spans="30:62" ht="20.100000000000001" customHeight="1" x14ac:dyDescent="0.35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46" t="s">
        <v>53</v>
      </c>
      <c r="BF48" s="146">
        <v>46</v>
      </c>
      <c r="BG48" s="147"/>
      <c r="BH48" s="55">
        <f t="shared" ca="1" si="10"/>
        <v>0.13248373440680516</v>
      </c>
      <c r="BI48" s="55">
        <v>47</v>
      </c>
      <c r="BJ48" s="56" t="s">
        <v>58</v>
      </c>
    </row>
    <row r="49" spans="30:62" ht="20.100000000000001" customHeight="1" x14ac:dyDescent="0.35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46"/>
      <c r="BF49" s="147"/>
      <c r="BG49" s="147"/>
      <c r="BH49" s="146" t="s">
        <v>53</v>
      </c>
      <c r="BI49" s="146">
        <v>47</v>
      </c>
      <c r="BJ49" s="147"/>
    </row>
    <row r="50" spans="30:62" ht="20.100000000000001" customHeight="1" x14ac:dyDescent="0.35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46"/>
      <c r="BI50" s="147"/>
      <c r="BJ50" s="147"/>
    </row>
    <row r="51" spans="30:62" ht="20.100000000000001" customHeight="1" x14ac:dyDescent="0.35"/>
    <row r="97" spans="1:41" x14ac:dyDescent="0.35">
      <c r="A97" s="100"/>
    </row>
    <row r="98" spans="1:41" x14ac:dyDescent="0.35">
      <c r="A98" s="107"/>
      <c r="B98" s="85"/>
      <c r="C98" s="85"/>
      <c r="D98" s="85"/>
      <c r="E98" s="85"/>
      <c r="F98" s="85"/>
      <c r="G98" s="85"/>
      <c r="H98" s="85"/>
      <c r="I98" s="85"/>
      <c r="J98" s="85"/>
    </row>
    <row r="99" spans="1:41" ht="20.100000000000001" customHeight="1" x14ac:dyDescent="0.35">
      <c r="A99" s="142" t="s">
        <v>70</v>
      </c>
      <c r="B99" s="143"/>
      <c r="C99" s="143"/>
      <c r="D99" s="143"/>
      <c r="E99" s="143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5">
      <c r="A100" s="95">
        <f ca="1">MATCH(SMALL(A101:A105,COLUMN()),A101:A105,0)</f>
        <v>5</v>
      </c>
      <c r="B100" s="144" t="s">
        <v>83</v>
      </c>
      <c r="C100" s="144"/>
      <c r="D100" s="144"/>
      <c r="E100" s="145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3">
      <c r="A101" s="95">
        <f ca="1">RAND()</f>
        <v>0.71745976643956044</v>
      </c>
      <c r="B101" s="95">
        <v>1</v>
      </c>
      <c r="C101" s="63" t="s">
        <v>18</v>
      </c>
      <c r="D101" s="95"/>
      <c r="E101" s="63"/>
      <c r="F101" s="62"/>
      <c r="G101" s="144" t="s">
        <v>85</v>
      </c>
      <c r="H101" s="144"/>
      <c r="I101" s="144"/>
      <c r="J101" s="145"/>
      <c r="K101" s="142">
        <f ca="1">MATCH(SMALL(AD2:AD27,COLUMN()),AD2:AD27,0)</f>
        <v>20</v>
      </c>
      <c r="L101" s="143"/>
      <c r="M101" s="143"/>
      <c r="N101" s="142">
        <f ca="1">MATCH(SMALL(AD2:AD28,COLUMN()),AD2:AD28,0)</f>
        <v>22</v>
      </c>
      <c r="O101" s="143"/>
      <c r="P101" s="143"/>
      <c r="Q101" s="142">
        <f ca="1">MATCH(SMALL(AG2:AG30,COLUMN()),AG2:AG30,0)</f>
        <v>26</v>
      </c>
      <c r="R101" s="143"/>
      <c r="S101" s="143"/>
      <c r="T101" s="142">
        <f ca="1">MATCH(SMALL(AJ2:AJ32,COLUMN()),AJ2:AJ32,0)</f>
        <v>10</v>
      </c>
      <c r="U101" s="143"/>
      <c r="V101" s="143"/>
      <c r="W101" s="142">
        <f ca="1">MATCH(SMALL(AM2:AM35,COLUMN()),AM2:AM35,0)</f>
        <v>22</v>
      </c>
      <c r="X101" s="143"/>
      <c r="Y101" s="143"/>
      <c r="Z101" s="142">
        <f ca="1">MATCH(SMALL(AP2:AP38,COLUMN()),AP2:AP378,0)</f>
        <v>24</v>
      </c>
      <c r="AA101" s="143"/>
      <c r="AB101" s="143"/>
      <c r="AC101" s="61">
        <f ca="1">MATCH(SMALL(AS2:AS39,COLUMN()),AS2:AS39,0)</f>
        <v>20</v>
      </c>
      <c r="AD101" s="61">
        <f ca="1">MATCH(SMALL(AV2:AV42,COLUMN()),AV2:AV42,0)</f>
        <v>1</v>
      </c>
      <c r="AE101" s="61">
        <f ca="1">MATCH(SMALL(AY2:AY43,COLUMN()),AY2:AY43,0)</f>
        <v>17</v>
      </c>
      <c r="AF101" s="61">
        <f ca="1">MATCH(SMALL(BB2:BB44,COLUMN()),BB2:BB44,0)</f>
        <v>9</v>
      </c>
      <c r="AG101" s="61">
        <f ca="1">MATCH(SMALL(BE2:BE47,COLUMN()),BE2:BE47,0)</f>
        <v>12</v>
      </c>
      <c r="AH101" s="61">
        <f ca="1">MATCH(SMALL(BH2:BH48,COLUMN()),BH2:BH48,0)</f>
        <v>7</v>
      </c>
      <c r="AL101" s="29"/>
      <c r="AO101" s="29"/>
    </row>
    <row r="102" spans="1:41" ht="20.100000000000001" customHeight="1" x14ac:dyDescent="0.35">
      <c r="A102" s="95">
        <f ca="1">RAND()</f>
        <v>0.61546708771548564</v>
      </c>
      <c r="B102" s="95">
        <v>2</v>
      </c>
      <c r="C102" s="63" t="s">
        <v>29</v>
      </c>
      <c r="D102" s="95"/>
      <c r="E102" s="63"/>
      <c r="F102" s="62"/>
      <c r="G102" s="62"/>
      <c r="H102" s="62"/>
      <c r="I102" s="62"/>
      <c r="J102" s="66"/>
      <c r="K102" s="142">
        <v>25</v>
      </c>
      <c r="L102" s="143"/>
      <c r="M102" s="143"/>
      <c r="N102" s="142">
        <v>26</v>
      </c>
      <c r="O102" s="143"/>
      <c r="P102" s="143"/>
      <c r="Q102" s="142">
        <v>29</v>
      </c>
      <c r="R102" s="143"/>
      <c r="S102" s="143"/>
      <c r="T102" s="142">
        <v>31</v>
      </c>
      <c r="U102" s="143"/>
      <c r="V102" s="143"/>
      <c r="W102" s="142">
        <v>34</v>
      </c>
      <c r="X102" s="143"/>
      <c r="Y102" s="143"/>
      <c r="Z102" s="142">
        <v>37</v>
      </c>
      <c r="AA102" s="143"/>
      <c r="AB102" s="143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5">
      <c r="A103" s="95">
        <f t="shared" ref="A103:A120" ca="1" si="11">RAND()</f>
        <v>0.77567039002673299</v>
      </c>
      <c r="B103" s="95">
        <v>3</v>
      </c>
      <c r="C103" s="64" t="s">
        <v>4</v>
      </c>
      <c r="D103" s="95"/>
      <c r="E103" s="64"/>
      <c r="F103" s="65"/>
      <c r="G103" s="65"/>
      <c r="H103" s="65"/>
      <c r="I103" s="65"/>
      <c r="J103" s="66"/>
      <c r="K103" s="142" t="s">
        <v>0</v>
      </c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  <c r="AA103" s="143"/>
      <c r="AB103" s="143"/>
      <c r="AC103" s="143"/>
      <c r="AD103" s="143"/>
      <c r="AE103" s="143"/>
      <c r="AF103" s="143"/>
      <c r="AG103" s="143"/>
      <c r="AH103" s="143"/>
    </row>
    <row r="104" spans="1:41" ht="20.100000000000001" customHeight="1" x14ac:dyDescent="0.35">
      <c r="A104" s="95">
        <f t="shared" ca="1" si="11"/>
        <v>0.75499831686491958</v>
      </c>
      <c r="B104" s="95">
        <v>4</v>
      </c>
      <c r="C104" s="64" t="s">
        <v>31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5">
      <c r="A105" s="95">
        <f t="shared" ca="1" si="11"/>
        <v>0.34757751842576801</v>
      </c>
      <c r="B105" s="95">
        <v>5</v>
      </c>
      <c r="C105" s="64" t="s">
        <v>8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5">
      <c r="A106" s="95">
        <f t="shared" ca="1" si="11"/>
        <v>0.19770522429024162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5">
      <c r="A107" s="95">
        <f t="shared" ca="1" si="11"/>
        <v>0.90491130017451515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5">
      <c r="A108" s="95">
        <f t="shared" ca="1" si="11"/>
        <v>0.43211266800410686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5">
      <c r="A109" s="95">
        <f t="shared" ca="1" si="11"/>
        <v>6.5888367867324549E-2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5">
      <c r="A110" s="95">
        <f t="shared" ca="1" si="11"/>
        <v>0.21478079683693652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5">
      <c r="A111" s="95">
        <f t="shared" ca="1" si="11"/>
        <v>0.68616560234180013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5">
      <c r="A112" s="95">
        <f t="shared" ca="1" si="11"/>
        <v>0.99270773670989376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5">
      <c r="A113" s="95">
        <f t="shared" ca="1" si="11"/>
        <v>0.15134978543681632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5">
      <c r="A114" s="95">
        <f t="shared" ca="1" si="11"/>
        <v>0.86687210532050019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5">
      <c r="A115" s="95">
        <f t="shared" ca="1" si="11"/>
        <v>0.87543726667626587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5">
      <c r="A116" s="95">
        <f t="shared" ca="1" si="11"/>
        <v>0.61819913192323017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5">
      <c r="A117" s="95">
        <f t="shared" ca="1" si="11"/>
        <v>0.58298887358749452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5">
      <c r="A118" s="95">
        <f t="shared" ca="1" si="11"/>
        <v>0.53742873091952903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5">
      <c r="A119" s="95">
        <f t="shared" ca="1" si="11"/>
        <v>0.2986443207784113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5">
      <c r="A120" s="95">
        <f t="shared" ca="1" si="11"/>
        <v>0.80549817256079148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5">
      <c r="A121" s="95">
        <f ca="1">RAND()</f>
        <v>0.64379607636724145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5">
      <c r="A122" s="95">
        <f ca="1">RAND()</f>
        <v>0.74739635689420969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5">
      <c r="A123" s="95">
        <f t="shared" ref="A123:A125" ca="1" si="12">RAND()</f>
        <v>0.85179462934459238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5">
      <c r="A124" s="95">
        <f t="shared" ca="1" si="12"/>
        <v>0.89185047891160274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5">
      <c r="A125" s="95">
        <f t="shared" ca="1" si="12"/>
        <v>0.62922920041734187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5">
      <c r="A126" s="108"/>
      <c r="B126" s="108"/>
      <c r="C126" s="108"/>
      <c r="D126" s="108"/>
      <c r="E126" s="108"/>
      <c r="F126" s="85"/>
      <c r="G126" s="85"/>
      <c r="H126" s="85"/>
      <c r="I126" s="85"/>
      <c r="J126" s="85"/>
    </row>
    <row r="127" spans="1:34" x14ac:dyDescent="0.35">
      <c r="A127" s="100"/>
    </row>
    <row r="128" spans="1:34" x14ac:dyDescent="0.35">
      <c r="A128" s="100"/>
    </row>
    <row r="129" spans="1:1" x14ac:dyDescent="0.35">
      <c r="A129" s="100"/>
    </row>
    <row r="130" spans="1:1" x14ac:dyDescent="0.35">
      <c r="A130" s="100"/>
    </row>
    <row r="131" spans="1:1" x14ac:dyDescent="0.35">
      <c r="A131" s="100"/>
    </row>
    <row r="132" spans="1:1" x14ac:dyDescent="0.35">
      <c r="A132" s="100"/>
    </row>
    <row r="133" spans="1:1" x14ac:dyDescent="0.35">
      <c r="A133" s="100"/>
    </row>
    <row r="134" spans="1:1" x14ac:dyDescent="0.35">
      <c r="A134" s="100"/>
    </row>
    <row r="135" spans="1:1" x14ac:dyDescent="0.35">
      <c r="A135" s="100"/>
    </row>
    <row r="136" spans="1:1" x14ac:dyDescent="0.35">
      <c r="A136" s="100"/>
    </row>
  </sheetData>
  <sheetProtection algorithmName="SHA-512" hashValue="VDaiHuv07crGnEd5KF7UmRG2UUPcYE0ZOUAR7PO+4O7NbI7211e9wQlirUpF6/XU0osOWb33TZP50QAjRytnxw==" saltValue="e8QZTi+beEOpVaBEqSq1Jg==" spinCount="100000" sheet="1" objects="1" scenarios="1" selectLockedCells="1" selectUnlockedCells="1"/>
  <mergeCells count="120">
    <mergeCell ref="T6:AB7"/>
    <mergeCell ref="I2:U4"/>
    <mergeCell ref="B4:H4"/>
    <mergeCell ref="V4:AB4"/>
    <mergeCell ref="B6:J7"/>
    <mergeCell ref="K6:S7"/>
    <mergeCell ref="B8:AB8"/>
    <mergeCell ref="B9:J12"/>
    <mergeCell ref="K9:M9"/>
    <mergeCell ref="N9:P9"/>
    <mergeCell ref="Q9:S9"/>
    <mergeCell ref="T9:V9"/>
    <mergeCell ref="W9:Y9"/>
    <mergeCell ref="Z9:AB9"/>
    <mergeCell ref="K10:M10"/>
    <mergeCell ref="N10:P10"/>
    <mergeCell ref="K12:M12"/>
    <mergeCell ref="N12:P12"/>
    <mergeCell ref="Q12:S12"/>
    <mergeCell ref="T12:V12"/>
    <mergeCell ref="W12:Y12"/>
    <mergeCell ref="Z12:AB12"/>
    <mergeCell ref="Q10:S10"/>
    <mergeCell ref="T10:V10"/>
    <mergeCell ref="W10:Y10"/>
    <mergeCell ref="Z10:AB10"/>
    <mergeCell ref="K11:M11"/>
    <mergeCell ref="N11:P11"/>
    <mergeCell ref="Q11:S11"/>
    <mergeCell ref="T11:V11"/>
    <mergeCell ref="W11:Y11"/>
    <mergeCell ref="Z11:AB11"/>
    <mergeCell ref="Z14:AB14"/>
    <mergeCell ref="B13:M14"/>
    <mergeCell ref="N13:P13"/>
    <mergeCell ref="Q13:S13"/>
    <mergeCell ref="T13:V13"/>
    <mergeCell ref="W13:Y13"/>
    <mergeCell ref="Z13:AB13"/>
    <mergeCell ref="N14:P14"/>
    <mergeCell ref="Q14:S14"/>
    <mergeCell ref="T14:V14"/>
    <mergeCell ref="W14:Y14"/>
    <mergeCell ref="B18:AB18"/>
    <mergeCell ref="B19:D19"/>
    <mergeCell ref="B20:D20"/>
    <mergeCell ref="B21:D21"/>
    <mergeCell ref="B22:D22"/>
    <mergeCell ref="B23:D23"/>
    <mergeCell ref="W16:Y16"/>
    <mergeCell ref="Z16:AB16"/>
    <mergeCell ref="B17:H17"/>
    <mergeCell ref="I17:J17"/>
    <mergeCell ref="K17:P17"/>
    <mergeCell ref="Q17:S17"/>
    <mergeCell ref="T17:Y17"/>
    <mergeCell ref="Z17:AA17"/>
    <mergeCell ref="B15:M16"/>
    <mergeCell ref="N15:P15"/>
    <mergeCell ref="Q15:S15"/>
    <mergeCell ref="T15:V15"/>
    <mergeCell ref="W15:Y15"/>
    <mergeCell ref="Z15:AB15"/>
    <mergeCell ref="N16:P16"/>
    <mergeCell ref="Q16:S16"/>
    <mergeCell ref="T16:V16"/>
    <mergeCell ref="N27:P27"/>
    <mergeCell ref="Q27:S27"/>
    <mergeCell ref="T27:V27"/>
    <mergeCell ref="W27:Y27"/>
    <mergeCell ref="Z27:AB27"/>
    <mergeCell ref="B28:K28"/>
    <mergeCell ref="B24:D24"/>
    <mergeCell ref="B25:AB25"/>
    <mergeCell ref="B26:J27"/>
    <mergeCell ref="K26:M26"/>
    <mergeCell ref="N26:P26"/>
    <mergeCell ref="Q26:S26"/>
    <mergeCell ref="T26:V26"/>
    <mergeCell ref="W26:Y26"/>
    <mergeCell ref="Z26:AB26"/>
    <mergeCell ref="K27:M27"/>
    <mergeCell ref="AM36:AM37"/>
    <mergeCell ref="AN36:AO37"/>
    <mergeCell ref="AP39:AP40"/>
    <mergeCell ref="AQ39:AR40"/>
    <mergeCell ref="AS40:AS41"/>
    <mergeCell ref="AT40:AU41"/>
    <mergeCell ref="AD28:AD29"/>
    <mergeCell ref="AE28:AF29"/>
    <mergeCell ref="AG31:AG32"/>
    <mergeCell ref="AH31:AI32"/>
    <mergeCell ref="AJ33:AJ34"/>
    <mergeCell ref="AK33:AL34"/>
    <mergeCell ref="BE48:BE49"/>
    <mergeCell ref="BF48:BG49"/>
    <mergeCell ref="BH49:BH50"/>
    <mergeCell ref="BI49:BJ50"/>
    <mergeCell ref="A99:E99"/>
    <mergeCell ref="B100:E100"/>
    <mergeCell ref="AV43:AV44"/>
    <mergeCell ref="AW43:AX44"/>
    <mergeCell ref="AY44:AY45"/>
    <mergeCell ref="AZ44:BA45"/>
    <mergeCell ref="BB45:BB46"/>
    <mergeCell ref="BC45:BD46"/>
    <mergeCell ref="K103:AH103"/>
    <mergeCell ref="Z101:AB101"/>
    <mergeCell ref="K102:M102"/>
    <mergeCell ref="N102:P102"/>
    <mergeCell ref="Q102:S102"/>
    <mergeCell ref="T102:V102"/>
    <mergeCell ref="W102:Y102"/>
    <mergeCell ref="Z102:AB102"/>
    <mergeCell ref="G101:J101"/>
    <mergeCell ref="K101:M101"/>
    <mergeCell ref="N101:P101"/>
    <mergeCell ref="Q101:S101"/>
    <mergeCell ref="T101:V101"/>
    <mergeCell ref="W101:Y10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Home">
                <anchor moveWithCells="1" sizeWithCells="1">
                  <from>
                    <xdr:col>24</xdr:col>
                    <xdr:colOff>152400</xdr:colOff>
                    <xdr:row>17</xdr:row>
                    <xdr:rowOff>83820</xdr:rowOff>
                  </from>
                  <to>
                    <xdr:col>28</xdr:col>
                    <xdr:colOff>0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MESSAGE_KEY_GENERATOR">
                <anchor moveWithCells="1" sizeWithCells="1">
                  <from>
                    <xdr:col>1</xdr:col>
                    <xdr:colOff>7620</xdr:colOff>
                    <xdr:row>17</xdr:row>
                    <xdr:rowOff>83820</xdr:rowOff>
                  </from>
                  <to>
                    <xdr:col>4</xdr:col>
                    <xdr:colOff>236220</xdr:colOff>
                    <xdr:row>18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D3828-F0DF-4438-8590-73F93C14B22A}">
  <sheetPr codeName="Feuil9"/>
  <dimension ref="A1:BK126"/>
  <sheetViews>
    <sheetView workbookViewId="0"/>
  </sheetViews>
  <sheetFormatPr baseColWidth="10" defaultColWidth="11.44140625" defaultRowHeight="17.399999999999999" x14ac:dyDescent="0.35"/>
  <cols>
    <col min="1" max="1" width="11.44140625" style="1"/>
    <col min="2" max="28" width="3.88671875" style="10" customWidth="1"/>
    <col min="29" max="29" width="11.44140625" style="1"/>
    <col min="30" max="37" width="11.44140625" style="29"/>
    <col min="38" max="38" width="11.44140625" style="4"/>
    <col min="39" max="39" width="11.44140625" style="6"/>
    <col min="40" max="40" width="11.44140625" style="29"/>
    <col min="41" max="41" width="11.44140625" style="4"/>
    <col min="42" max="43" width="11.44140625" style="29"/>
    <col min="44" max="44" width="11.44140625" style="4"/>
    <col min="45" max="46" width="11.44140625" style="29"/>
    <col min="47" max="47" width="11.44140625" style="4"/>
    <col min="48" max="49" width="11.44140625" style="29"/>
    <col min="50" max="50" width="11.44140625" style="4"/>
    <col min="51" max="52" width="11.44140625" style="29"/>
    <col min="53" max="53" width="11.44140625" style="4"/>
    <col min="54" max="55" width="11.44140625" style="29"/>
    <col min="56" max="56" width="11.44140625" style="4"/>
    <col min="57" max="58" width="11.44140625" style="29"/>
    <col min="59" max="59" width="11.44140625" style="4"/>
    <col min="60" max="61" width="11.44140625" style="29"/>
    <col min="62" max="62" width="11.44140625" style="4"/>
    <col min="63" max="16384" width="11.44140625" style="1"/>
  </cols>
  <sheetData>
    <row r="1" spans="2:63" ht="9.9" customHeight="1" x14ac:dyDescent="0.35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3">
      <c r="B2" s="27"/>
      <c r="C2" s="27"/>
      <c r="D2" s="27"/>
      <c r="E2" s="30"/>
      <c r="F2" s="30"/>
      <c r="G2" s="30"/>
      <c r="H2" s="30"/>
      <c r="I2" s="178" t="s">
        <v>140</v>
      </c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30"/>
      <c r="W2" s="30"/>
      <c r="X2" s="30"/>
      <c r="Y2" s="30"/>
      <c r="Z2" s="30"/>
      <c r="AA2" s="30"/>
      <c r="AB2" s="30"/>
      <c r="AD2" s="55">
        <f t="shared" ref="AD2:AD27" ca="1" si="0">RAND()</f>
        <v>0.26387339123798781</v>
      </c>
      <c r="AE2" s="55">
        <v>1</v>
      </c>
      <c r="AF2" s="55" t="s">
        <v>9</v>
      </c>
      <c r="AG2" s="55">
        <f t="shared" ref="AG2:AG30" ca="1" si="1">RAND()</f>
        <v>5.9147090575584205E-3</v>
      </c>
      <c r="AH2" s="55">
        <v>1</v>
      </c>
      <c r="AI2" s="55" t="s">
        <v>9</v>
      </c>
      <c r="AJ2" s="55">
        <f t="shared" ref="AJ2:AJ32" ca="1" si="2">RAND()</f>
        <v>0.30159456457942202</v>
      </c>
      <c r="AK2" s="55">
        <v>1</v>
      </c>
      <c r="AL2" s="56" t="s">
        <v>9</v>
      </c>
      <c r="AM2" s="58">
        <f t="shared" ref="AM2:AM35" ca="1" si="3">RAND()</f>
        <v>0.18087466453443513</v>
      </c>
      <c r="AN2" s="55">
        <v>1</v>
      </c>
      <c r="AO2" s="56" t="s">
        <v>9</v>
      </c>
      <c r="AP2" s="55">
        <f t="shared" ref="AP2:AP38" ca="1" si="4">RAND()</f>
        <v>0.4861668825176817</v>
      </c>
      <c r="AQ2" s="55">
        <v>1</v>
      </c>
      <c r="AR2" s="56" t="s">
        <v>9</v>
      </c>
      <c r="AS2" s="55">
        <f t="shared" ref="AS2:AS39" ca="1" si="5">RAND()</f>
        <v>0.89122874596128454</v>
      </c>
      <c r="AT2" s="55">
        <v>1</v>
      </c>
      <c r="AU2" s="56" t="s">
        <v>9</v>
      </c>
      <c r="AV2" s="55">
        <f t="shared" ref="AV2:AV42" ca="1" si="6">RAND()</f>
        <v>0.12919046064481488</v>
      </c>
      <c r="AW2" s="55">
        <v>1</v>
      </c>
      <c r="AX2" s="56" t="s">
        <v>9</v>
      </c>
      <c r="AY2" s="55">
        <f t="shared" ref="AY2:AY43" ca="1" si="7">RAND()</f>
        <v>0.4130223419602862</v>
      </c>
      <c r="AZ2" s="55">
        <v>1</v>
      </c>
      <c r="BA2" s="56" t="s">
        <v>9</v>
      </c>
      <c r="BB2" s="55">
        <f t="shared" ref="BB2:BB44" ca="1" si="8">RAND()</f>
        <v>0.57975364285584574</v>
      </c>
      <c r="BC2" s="55">
        <v>1</v>
      </c>
      <c r="BD2" s="56" t="s">
        <v>9</v>
      </c>
      <c r="BE2" s="55">
        <f t="shared" ref="BE2:BE47" ca="1" si="9">RAND()</f>
        <v>0.31224753691547569</v>
      </c>
      <c r="BF2" s="55">
        <v>1</v>
      </c>
      <c r="BG2" s="56" t="s">
        <v>9</v>
      </c>
      <c r="BH2" s="55">
        <f t="shared" ref="BH2:BH48" ca="1" si="10">RAND()</f>
        <v>2.2038439005003463E-2</v>
      </c>
      <c r="BI2" s="55">
        <v>1</v>
      </c>
      <c r="BJ2" s="56" t="s">
        <v>9</v>
      </c>
      <c r="BK2" s="7"/>
    </row>
    <row r="3" spans="2:63" ht="20.100000000000001" customHeight="1" x14ac:dyDescent="0.3">
      <c r="B3" s="30"/>
      <c r="C3" s="30"/>
      <c r="D3" s="30"/>
      <c r="E3" s="30"/>
      <c r="F3" s="30"/>
      <c r="G3" s="30"/>
      <c r="H3" s="30"/>
      <c r="I3" s="179"/>
      <c r="J3" s="179"/>
      <c r="K3" s="179"/>
      <c r="L3" s="179"/>
      <c r="M3" s="179"/>
      <c r="N3" s="179"/>
      <c r="O3" s="179"/>
      <c r="P3" s="179"/>
      <c r="Q3" s="179"/>
      <c r="R3" s="179"/>
      <c r="S3" s="179"/>
      <c r="T3" s="179"/>
      <c r="U3" s="179"/>
      <c r="V3" s="30"/>
      <c r="W3" s="30"/>
      <c r="X3" s="30"/>
      <c r="Y3" s="30"/>
      <c r="Z3" s="30"/>
      <c r="AA3" s="30"/>
      <c r="AB3" s="30"/>
      <c r="AD3" s="55">
        <f t="shared" ca="1" si="0"/>
        <v>0.55378730180060887</v>
      </c>
      <c r="AE3" s="55">
        <v>2</v>
      </c>
      <c r="AF3" s="55" t="s">
        <v>10</v>
      </c>
      <c r="AG3" s="55">
        <f t="shared" ca="1" si="1"/>
        <v>0.88769634892121085</v>
      </c>
      <c r="AH3" s="55">
        <v>2</v>
      </c>
      <c r="AI3" s="55" t="s">
        <v>10</v>
      </c>
      <c r="AJ3" s="55">
        <f t="shared" ca="1" si="2"/>
        <v>0.72974249737487606</v>
      </c>
      <c r="AK3" s="55">
        <v>2</v>
      </c>
      <c r="AL3" s="56" t="s">
        <v>10</v>
      </c>
      <c r="AM3" s="58">
        <f t="shared" ca="1" si="3"/>
        <v>0.26835170058014424</v>
      </c>
      <c r="AN3" s="55">
        <v>2</v>
      </c>
      <c r="AO3" s="56" t="s">
        <v>38</v>
      </c>
      <c r="AP3" s="55">
        <f t="shared" ca="1" si="4"/>
        <v>4.6520573483890826E-2</v>
      </c>
      <c r="AQ3" s="55">
        <v>2</v>
      </c>
      <c r="AR3" s="56" t="s">
        <v>10</v>
      </c>
      <c r="AS3" s="55">
        <f t="shared" ca="1" si="5"/>
        <v>4.6132479420566974E-2</v>
      </c>
      <c r="AT3" s="55">
        <v>2</v>
      </c>
      <c r="AU3" s="56" t="s">
        <v>38</v>
      </c>
      <c r="AV3" s="55">
        <f t="shared" ca="1" si="6"/>
        <v>0.46599835421576907</v>
      </c>
      <c r="AW3" s="55">
        <v>2</v>
      </c>
      <c r="AX3" s="56" t="s">
        <v>10</v>
      </c>
      <c r="AY3" s="55">
        <f t="shared" ca="1" si="7"/>
        <v>0.17593552016524494</v>
      </c>
      <c r="AZ3" s="55">
        <v>2</v>
      </c>
      <c r="BA3" s="56" t="s">
        <v>38</v>
      </c>
      <c r="BB3" s="55">
        <f t="shared" ca="1" si="8"/>
        <v>9.459110088045819E-2</v>
      </c>
      <c r="BC3" s="55">
        <v>2</v>
      </c>
      <c r="BD3" s="56" t="s">
        <v>10</v>
      </c>
      <c r="BE3" s="55">
        <f t="shared" ca="1" si="9"/>
        <v>1.547359011008409E-2</v>
      </c>
      <c r="BF3" s="55">
        <v>2</v>
      </c>
      <c r="BG3" s="56" t="s">
        <v>38</v>
      </c>
      <c r="BH3" s="55">
        <f t="shared" ca="1" si="10"/>
        <v>0.15867193057740192</v>
      </c>
      <c r="BI3" s="55">
        <v>2</v>
      </c>
      <c r="BJ3" s="56" t="s">
        <v>10</v>
      </c>
    </row>
    <row r="4" spans="2:63" ht="20.100000000000001" customHeight="1" x14ac:dyDescent="0.3">
      <c r="B4" s="180" t="s">
        <v>84</v>
      </c>
      <c r="C4" s="180"/>
      <c r="D4" s="180"/>
      <c r="E4" s="180"/>
      <c r="F4" s="180"/>
      <c r="G4" s="180"/>
      <c r="H4" s="180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81" t="s">
        <v>84</v>
      </c>
      <c r="W4" s="181"/>
      <c r="X4" s="181"/>
      <c r="Y4" s="181"/>
      <c r="Z4" s="181"/>
      <c r="AA4" s="181"/>
      <c r="AB4" s="181"/>
      <c r="AD4" s="55">
        <f t="shared" ca="1" si="0"/>
        <v>0.80095379956509705</v>
      </c>
      <c r="AE4" s="55">
        <v>3</v>
      </c>
      <c r="AF4" s="55" t="s">
        <v>11</v>
      </c>
      <c r="AG4" s="55">
        <f t="shared" ca="1" si="1"/>
        <v>0.23741236216064676</v>
      </c>
      <c r="AH4" s="55">
        <v>3</v>
      </c>
      <c r="AI4" s="55" t="s">
        <v>11</v>
      </c>
      <c r="AJ4" s="55">
        <f t="shared" ca="1" si="2"/>
        <v>0.86937150002468766</v>
      </c>
      <c r="AK4" s="55">
        <v>3</v>
      </c>
      <c r="AL4" s="56" t="s">
        <v>11</v>
      </c>
      <c r="AM4" s="58">
        <f t="shared" ca="1" si="3"/>
        <v>0.86035344088061783</v>
      </c>
      <c r="AN4" s="55">
        <v>3</v>
      </c>
      <c r="AO4" s="56" t="s">
        <v>10</v>
      </c>
      <c r="AP4" s="55">
        <f t="shared" ca="1" si="4"/>
        <v>0.27951321637639126</v>
      </c>
      <c r="AQ4" s="55">
        <v>3</v>
      </c>
      <c r="AR4" s="56" t="s">
        <v>11</v>
      </c>
      <c r="AS4" s="55">
        <f t="shared" ca="1" si="5"/>
        <v>0.9749877551399263</v>
      </c>
      <c r="AT4" s="55">
        <v>3</v>
      </c>
      <c r="AU4" s="56" t="s">
        <v>10</v>
      </c>
      <c r="AV4" s="55">
        <f t="shared" ca="1" si="6"/>
        <v>0.29343075413214381</v>
      </c>
      <c r="AW4" s="55">
        <v>3</v>
      </c>
      <c r="AX4" s="56" t="s">
        <v>65</v>
      </c>
      <c r="AY4" s="55">
        <f t="shared" ca="1" si="7"/>
        <v>0.70755975455891529</v>
      </c>
      <c r="AZ4" s="55">
        <v>3</v>
      </c>
      <c r="BA4" s="56" t="s">
        <v>10</v>
      </c>
      <c r="BB4" s="55">
        <f t="shared" ca="1" si="8"/>
        <v>0.22415405526961096</v>
      </c>
      <c r="BC4" s="55">
        <v>3</v>
      </c>
      <c r="BD4" s="56" t="s">
        <v>65</v>
      </c>
      <c r="BE4" s="55">
        <f t="shared" ca="1" si="9"/>
        <v>0.52476335771514693</v>
      </c>
      <c r="BF4" s="55">
        <v>3</v>
      </c>
      <c r="BG4" s="56" t="s">
        <v>10</v>
      </c>
      <c r="BH4" s="55">
        <f t="shared" ca="1" si="10"/>
        <v>0.15576081622668714</v>
      </c>
      <c r="BI4" s="55">
        <v>3</v>
      </c>
      <c r="BJ4" s="56" t="s">
        <v>65</v>
      </c>
    </row>
    <row r="5" spans="2:63" ht="9.9" customHeight="1" x14ac:dyDescent="0.3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0.65640351396457497</v>
      </c>
      <c r="AE5" s="55">
        <v>4</v>
      </c>
      <c r="AF5" s="55" t="s">
        <v>12</v>
      </c>
      <c r="AG5" s="55">
        <f t="shared" ca="1" si="1"/>
        <v>0.91861104324205722</v>
      </c>
      <c r="AH5" s="55">
        <v>4</v>
      </c>
      <c r="AI5" s="55" t="s">
        <v>12</v>
      </c>
      <c r="AJ5" s="55">
        <f t="shared" ca="1" si="2"/>
        <v>0.20159943150820081</v>
      </c>
      <c r="AK5" s="55">
        <v>4</v>
      </c>
      <c r="AL5" s="56" t="s">
        <v>12</v>
      </c>
      <c r="AM5" s="58">
        <f t="shared" ca="1" si="3"/>
        <v>0.97582668101148407</v>
      </c>
      <c r="AN5" s="55">
        <v>4</v>
      </c>
      <c r="AO5" s="56" t="s">
        <v>39</v>
      </c>
      <c r="AP5" s="55">
        <f t="shared" ca="1" si="4"/>
        <v>0.2892435087551618</v>
      </c>
      <c r="AQ5" s="55">
        <v>4</v>
      </c>
      <c r="AR5" s="56" t="s">
        <v>39</v>
      </c>
      <c r="AS5" s="55">
        <f t="shared" ca="1" si="5"/>
        <v>1.4893715281290354E-2</v>
      </c>
      <c r="AT5" s="55">
        <v>4</v>
      </c>
      <c r="AU5" s="56" t="s">
        <v>39</v>
      </c>
      <c r="AV5" s="55">
        <f t="shared" ca="1" si="6"/>
        <v>0.62128289302175577</v>
      </c>
      <c r="AW5" s="55">
        <v>4</v>
      </c>
      <c r="AX5" s="56" t="s">
        <v>11</v>
      </c>
      <c r="AY5" s="55">
        <f t="shared" ca="1" si="7"/>
        <v>0.37569143874907351</v>
      </c>
      <c r="AZ5" s="55">
        <v>4</v>
      </c>
      <c r="BA5" s="56" t="s">
        <v>39</v>
      </c>
      <c r="BB5" s="55">
        <f t="shared" ca="1" si="8"/>
        <v>4.2874159662733113E-2</v>
      </c>
      <c r="BC5" s="55">
        <v>4</v>
      </c>
      <c r="BD5" s="56" t="s">
        <v>11</v>
      </c>
      <c r="BE5" s="55">
        <f t="shared" ca="1" si="9"/>
        <v>0.56944929511320064</v>
      </c>
      <c r="BF5" s="55">
        <v>4</v>
      </c>
      <c r="BG5" s="56" t="s">
        <v>39</v>
      </c>
      <c r="BH5" s="55">
        <f t="shared" ca="1" si="10"/>
        <v>0.78433393013557529</v>
      </c>
      <c r="BI5" s="55">
        <v>4</v>
      </c>
      <c r="BJ5" s="56" t="s">
        <v>11</v>
      </c>
    </row>
    <row r="6" spans="2:63" ht="20.100000000000001" customHeight="1" x14ac:dyDescent="0.3">
      <c r="B6" s="248" t="str">
        <f>HOME!F11</f>
        <v>CONFIDENTIAL CRYPTO</v>
      </c>
      <c r="C6" s="249"/>
      <c r="D6" s="249"/>
      <c r="E6" s="249"/>
      <c r="F6" s="249"/>
      <c r="G6" s="249"/>
      <c r="H6" s="249"/>
      <c r="I6" s="249"/>
      <c r="J6" s="243"/>
      <c r="K6" s="252" t="str">
        <f ca="1">CHAR(RANDBETWEEN(65,90))&amp;CHAR(RANDBETWEEN(65,90))&amp;CHAR(RANDBETWEEN(65,90))&amp;CHAR(RANDBETWEEN(65,90))&amp;CHAR(RANDBETWEEN(65,90))</f>
        <v>ZTCIO</v>
      </c>
      <c r="L6" s="252"/>
      <c r="M6" s="252"/>
      <c r="N6" s="252"/>
      <c r="O6" s="252"/>
      <c r="P6" s="252"/>
      <c r="Q6" s="252"/>
      <c r="R6" s="252"/>
      <c r="S6" s="252"/>
      <c r="T6" s="170" t="str">
        <f>HOME!E10&amp;" "&amp;HOME!F10&amp;" "&amp;HOME!H10</f>
        <v>4 January 2019</v>
      </c>
      <c r="U6" s="171"/>
      <c r="V6" s="171"/>
      <c r="W6" s="171"/>
      <c r="X6" s="171"/>
      <c r="Y6" s="172"/>
      <c r="Z6" s="172"/>
      <c r="AA6" s="172"/>
      <c r="AB6" s="173"/>
      <c r="AD6" s="55">
        <f t="shared" ca="1" si="0"/>
        <v>0.20025231812244837</v>
      </c>
      <c r="AE6" s="55">
        <v>5</v>
      </c>
      <c r="AF6" s="55" t="s">
        <v>13</v>
      </c>
      <c r="AG6" s="55">
        <f t="shared" ca="1" si="1"/>
        <v>0.83519179655463371</v>
      </c>
      <c r="AH6" s="55">
        <v>5</v>
      </c>
      <c r="AI6" s="55" t="s">
        <v>13</v>
      </c>
      <c r="AJ6" s="55">
        <f t="shared" ca="1" si="2"/>
        <v>0.23508069498562756</v>
      </c>
      <c r="AK6" s="55">
        <v>5</v>
      </c>
      <c r="AL6" s="56" t="s">
        <v>13</v>
      </c>
      <c r="AM6" s="58">
        <f t="shared" ca="1" si="3"/>
        <v>0.57045087235864356</v>
      </c>
      <c r="AN6" s="55">
        <v>5</v>
      </c>
      <c r="AO6" s="56" t="s">
        <v>11</v>
      </c>
      <c r="AP6" s="55">
        <f t="shared" ca="1" si="4"/>
        <v>0.3781046968742654</v>
      </c>
      <c r="AQ6" s="55">
        <v>5</v>
      </c>
      <c r="AR6" s="56" t="s">
        <v>12</v>
      </c>
      <c r="AS6" s="55">
        <f t="shared" ca="1" si="5"/>
        <v>0.84641478006221016</v>
      </c>
      <c r="AT6" s="55">
        <v>5</v>
      </c>
      <c r="AU6" s="56" t="s">
        <v>11</v>
      </c>
      <c r="AV6" s="55">
        <f t="shared" ca="1" si="6"/>
        <v>0.95961613591412642</v>
      </c>
      <c r="AW6" s="55">
        <v>5</v>
      </c>
      <c r="AX6" s="56" t="s">
        <v>12</v>
      </c>
      <c r="AY6" s="55">
        <f t="shared" ca="1" si="7"/>
        <v>3.798704509757167E-3</v>
      </c>
      <c r="AZ6" s="55">
        <v>5</v>
      </c>
      <c r="BA6" s="56" t="s">
        <v>11</v>
      </c>
      <c r="BB6" s="55">
        <f t="shared" ca="1" si="8"/>
        <v>0.57244872580947259</v>
      </c>
      <c r="BC6" s="55">
        <v>5</v>
      </c>
      <c r="BD6" s="56" t="s">
        <v>72</v>
      </c>
      <c r="BE6" s="55">
        <f t="shared" ca="1" si="9"/>
        <v>0.59595178944968252</v>
      </c>
      <c r="BF6" s="55">
        <v>5</v>
      </c>
      <c r="BG6" s="56" t="s">
        <v>11</v>
      </c>
      <c r="BH6" s="55">
        <f t="shared" ca="1" si="10"/>
        <v>0.31032015570855298</v>
      </c>
      <c r="BI6" s="55">
        <v>5</v>
      </c>
      <c r="BJ6" s="56" t="s">
        <v>72</v>
      </c>
    </row>
    <row r="7" spans="2:63" ht="20.100000000000001" customHeight="1" x14ac:dyDescent="0.3">
      <c r="B7" s="250"/>
      <c r="C7" s="251"/>
      <c r="D7" s="251"/>
      <c r="E7" s="251"/>
      <c r="F7" s="251"/>
      <c r="G7" s="251"/>
      <c r="H7" s="251"/>
      <c r="I7" s="251"/>
      <c r="J7" s="246"/>
      <c r="K7" s="253"/>
      <c r="L7" s="253"/>
      <c r="M7" s="253"/>
      <c r="N7" s="253"/>
      <c r="O7" s="253"/>
      <c r="P7" s="253"/>
      <c r="Q7" s="253"/>
      <c r="R7" s="253"/>
      <c r="S7" s="253"/>
      <c r="T7" s="174"/>
      <c r="U7" s="175"/>
      <c r="V7" s="175"/>
      <c r="W7" s="175"/>
      <c r="X7" s="175"/>
      <c r="Y7" s="176"/>
      <c r="Z7" s="176"/>
      <c r="AA7" s="176"/>
      <c r="AB7" s="177"/>
      <c r="AD7" s="55">
        <f t="shared" ca="1" si="0"/>
        <v>0.30221362795905515</v>
      </c>
      <c r="AE7" s="55">
        <v>6</v>
      </c>
      <c r="AF7" s="55" t="s">
        <v>14</v>
      </c>
      <c r="AG7" s="55">
        <f t="shared" ca="1" si="1"/>
        <v>0.59488745327189962</v>
      </c>
      <c r="AH7" s="55">
        <v>6</v>
      </c>
      <c r="AI7" s="55" t="s">
        <v>14</v>
      </c>
      <c r="AJ7" s="55">
        <f t="shared" ca="1" si="2"/>
        <v>0.85919412412328378</v>
      </c>
      <c r="AK7" s="55">
        <v>6</v>
      </c>
      <c r="AL7" s="56" t="s">
        <v>32</v>
      </c>
      <c r="AM7" s="58">
        <f t="shared" ca="1" si="3"/>
        <v>0.61518336768391124</v>
      </c>
      <c r="AN7" s="55">
        <v>6</v>
      </c>
      <c r="AO7" s="56" t="s">
        <v>32</v>
      </c>
      <c r="AP7" s="55">
        <f t="shared" ca="1" si="4"/>
        <v>0.97985416540032799</v>
      </c>
      <c r="AQ7" s="55">
        <v>6</v>
      </c>
      <c r="AR7" s="56" t="s">
        <v>13</v>
      </c>
      <c r="AS7" s="55">
        <f t="shared" ca="1" si="5"/>
        <v>0.68309911702887072</v>
      </c>
      <c r="AT7" s="55">
        <v>6</v>
      </c>
      <c r="AU7" s="56" t="s">
        <v>32</v>
      </c>
      <c r="AV7" s="55">
        <f t="shared" ca="1" si="6"/>
        <v>0.58956947757209432</v>
      </c>
      <c r="AW7" s="55">
        <v>6</v>
      </c>
      <c r="AX7" s="56" t="s">
        <v>32</v>
      </c>
      <c r="AY7" s="55">
        <f t="shared" ca="1" si="7"/>
        <v>0.31840496191424239</v>
      </c>
      <c r="AZ7" s="55">
        <v>6</v>
      </c>
      <c r="BA7" s="56" t="s">
        <v>32</v>
      </c>
      <c r="BB7" s="55">
        <f t="shared" ca="1" si="8"/>
        <v>8.991385969713217E-2</v>
      </c>
      <c r="BC7" s="55">
        <v>6</v>
      </c>
      <c r="BD7" s="56" t="s">
        <v>12</v>
      </c>
      <c r="BE7" s="55">
        <f t="shared" ca="1" si="9"/>
        <v>0.20057873414454452</v>
      </c>
      <c r="BF7" s="55">
        <v>6</v>
      </c>
      <c r="BG7" s="56" t="s">
        <v>32</v>
      </c>
      <c r="BH7" s="55">
        <f t="shared" ca="1" si="10"/>
        <v>0.13748075658874592</v>
      </c>
      <c r="BI7" s="55">
        <v>6</v>
      </c>
      <c r="BJ7" s="56" t="s">
        <v>12</v>
      </c>
    </row>
    <row r="8" spans="2:63" ht="20.100000000000001" customHeight="1" x14ac:dyDescent="0.3">
      <c r="B8" s="183" t="s">
        <v>142</v>
      </c>
      <c r="C8" s="184"/>
      <c r="D8" s="184"/>
      <c r="E8" s="184"/>
      <c r="F8" s="184"/>
      <c r="G8" s="184"/>
      <c r="H8" s="184"/>
      <c r="I8" s="184"/>
      <c r="J8" s="184"/>
      <c r="K8" s="184"/>
      <c r="L8" s="184"/>
      <c r="M8" s="184"/>
      <c r="N8" s="184"/>
      <c r="O8" s="184"/>
      <c r="P8" s="184"/>
      <c r="Q8" s="184"/>
      <c r="R8" s="184"/>
      <c r="S8" s="184"/>
      <c r="T8" s="184"/>
      <c r="U8" s="184"/>
      <c r="V8" s="184"/>
      <c r="W8" s="184"/>
      <c r="X8" s="184"/>
      <c r="Y8" s="184"/>
      <c r="Z8" s="184"/>
      <c r="AA8" s="184"/>
      <c r="AB8" s="184"/>
      <c r="AD8" s="55">
        <f t="shared" ca="1" si="0"/>
        <v>0.55799400546510547</v>
      </c>
      <c r="AE8" s="55">
        <v>7</v>
      </c>
      <c r="AF8" s="55" t="s">
        <v>15</v>
      </c>
      <c r="AG8" s="55">
        <f t="shared" ca="1" si="1"/>
        <v>0.2965281064824784</v>
      </c>
      <c r="AH8" s="55">
        <v>7</v>
      </c>
      <c r="AI8" s="55" t="s">
        <v>15</v>
      </c>
      <c r="AJ8" s="55">
        <f t="shared" ca="1" si="2"/>
        <v>0.86569152207906108</v>
      </c>
      <c r="AK8" s="55">
        <v>7</v>
      </c>
      <c r="AL8" s="56" t="s">
        <v>14</v>
      </c>
      <c r="AM8" s="58">
        <f t="shared" ca="1" si="3"/>
        <v>1.2911419556816961E-2</v>
      </c>
      <c r="AN8" s="55">
        <v>7</v>
      </c>
      <c r="AO8" s="56" t="s">
        <v>12</v>
      </c>
      <c r="AP8" s="55">
        <f t="shared" ca="1" si="4"/>
        <v>0.35576177591414482</v>
      </c>
      <c r="AQ8" s="55">
        <v>7</v>
      </c>
      <c r="AR8" s="56" t="s">
        <v>54</v>
      </c>
      <c r="AS8" s="55">
        <f t="shared" ca="1" si="5"/>
        <v>0.39308060206291184</v>
      </c>
      <c r="AT8" s="55">
        <v>7</v>
      </c>
      <c r="AU8" s="56" t="s">
        <v>12</v>
      </c>
      <c r="AV8" s="55">
        <f t="shared" ca="1" si="6"/>
        <v>0.81043560410669668</v>
      </c>
      <c r="AW8" s="55">
        <v>7</v>
      </c>
      <c r="AX8" s="56" t="s">
        <v>13</v>
      </c>
      <c r="AY8" s="55">
        <f t="shared" ca="1" si="7"/>
        <v>0.98778031569799418</v>
      </c>
      <c r="AZ8" s="55">
        <v>7</v>
      </c>
      <c r="BA8" s="56" t="s">
        <v>12</v>
      </c>
      <c r="BB8" s="55">
        <f t="shared" ca="1" si="8"/>
        <v>8.1101040045586603E-2</v>
      </c>
      <c r="BC8" s="55">
        <v>7</v>
      </c>
      <c r="BD8" s="56" t="s">
        <v>13</v>
      </c>
      <c r="BE8" s="55">
        <f t="shared" ca="1" si="9"/>
        <v>0.93121050319126031</v>
      </c>
      <c r="BF8" s="55">
        <v>7</v>
      </c>
      <c r="BG8" s="56" t="s">
        <v>12</v>
      </c>
      <c r="BH8" s="55">
        <f t="shared" ca="1" si="10"/>
        <v>1.9008806362348363E-3</v>
      </c>
      <c r="BI8" s="55">
        <v>7</v>
      </c>
      <c r="BJ8" s="56" t="s">
        <v>54</v>
      </c>
    </row>
    <row r="9" spans="2:63" ht="20.100000000000001" customHeight="1" x14ac:dyDescent="0.3">
      <c r="B9" s="183" t="s">
        <v>90</v>
      </c>
      <c r="C9" s="183"/>
      <c r="D9" s="183"/>
      <c r="E9" s="183"/>
      <c r="F9" s="183"/>
      <c r="G9" s="183"/>
      <c r="H9" s="183"/>
      <c r="I9" s="183"/>
      <c r="J9" s="183"/>
      <c r="K9" s="183"/>
      <c r="L9" s="183"/>
      <c r="M9" s="183"/>
      <c r="N9" s="183"/>
      <c r="O9" s="183"/>
      <c r="P9" s="183"/>
      <c r="Q9" s="183"/>
      <c r="R9" s="183"/>
      <c r="S9" s="183"/>
      <c r="T9" s="183"/>
      <c r="U9" s="183"/>
      <c r="V9" s="183"/>
      <c r="W9" s="183"/>
      <c r="X9" s="183"/>
      <c r="Y9" s="183"/>
      <c r="Z9" s="183"/>
      <c r="AA9" s="183"/>
      <c r="AB9" s="183"/>
      <c r="AD9" s="55">
        <f t="shared" ca="1" si="0"/>
        <v>0.71743249243060681</v>
      </c>
      <c r="AE9" s="55">
        <v>8</v>
      </c>
      <c r="AF9" s="55" t="s">
        <v>16</v>
      </c>
      <c r="AG9" s="55">
        <f t="shared" ca="1" si="1"/>
        <v>0.40801659949961211</v>
      </c>
      <c r="AH9" s="55">
        <v>8</v>
      </c>
      <c r="AI9" s="55" t="s">
        <v>16</v>
      </c>
      <c r="AJ9" s="55">
        <f t="shared" ca="1" si="2"/>
        <v>0.50688152998706681</v>
      </c>
      <c r="AK9" s="55">
        <v>8</v>
      </c>
      <c r="AL9" s="56" t="s">
        <v>15</v>
      </c>
      <c r="AM9" s="58">
        <f t="shared" ca="1" si="3"/>
        <v>0.13201227703830054</v>
      </c>
      <c r="AN9" s="55">
        <v>8</v>
      </c>
      <c r="AO9" s="56" t="s">
        <v>33</v>
      </c>
      <c r="AP9" s="55">
        <f t="shared" ca="1" si="4"/>
        <v>0.84379508032272355</v>
      </c>
      <c r="AQ9" s="55">
        <v>8</v>
      </c>
      <c r="AR9" s="56" t="s">
        <v>14</v>
      </c>
      <c r="AS9" s="55">
        <f t="shared" ca="1" si="5"/>
        <v>0.41738105447842</v>
      </c>
      <c r="AT9" s="55">
        <v>8</v>
      </c>
      <c r="AU9" s="56" t="s">
        <v>33</v>
      </c>
      <c r="AV9" s="55">
        <f t="shared" ca="1" si="6"/>
        <v>0.99315629868460154</v>
      </c>
      <c r="AW9" s="55">
        <v>8</v>
      </c>
      <c r="AX9" s="56" t="s">
        <v>14</v>
      </c>
      <c r="AY9" s="55">
        <f t="shared" ca="1" si="7"/>
        <v>0.70396195184935051</v>
      </c>
      <c r="AZ9" s="55">
        <v>8</v>
      </c>
      <c r="BA9" s="56" t="s">
        <v>33</v>
      </c>
      <c r="BB9" s="55">
        <f t="shared" ca="1" si="8"/>
        <v>0.77558802009706873</v>
      </c>
      <c r="BC9" s="55">
        <v>8</v>
      </c>
      <c r="BD9" s="56" t="s">
        <v>33</v>
      </c>
      <c r="BE9" s="55">
        <f t="shared" ca="1" si="9"/>
        <v>0.47420763969529223</v>
      </c>
      <c r="BF9" s="55">
        <v>8</v>
      </c>
      <c r="BG9" s="56" t="s">
        <v>33</v>
      </c>
      <c r="BH9" s="55">
        <f t="shared" ca="1" si="10"/>
        <v>0.69693158568915692</v>
      </c>
      <c r="BI9" s="55">
        <v>8</v>
      </c>
      <c r="BJ9" s="56" t="s">
        <v>13</v>
      </c>
    </row>
    <row r="10" spans="2:63" ht="20.100000000000001" customHeight="1" x14ac:dyDescent="0.3">
      <c r="B10" s="263" t="s">
        <v>92</v>
      </c>
      <c r="C10" s="263"/>
      <c r="D10" s="263"/>
      <c r="E10" s="112">
        <v>1</v>
      </c>
      <c r="F10" s="112">
        <v>2</v>
      </c>
      <c r="G10" s="112">
        <v>4</v>
      </c>
      <c r="H10" s="112">
        <v>6</v>
      </c>
      <c r="I10" s="112">
        <v>7</v>
      </c>
      <c r="J10" s="112">
        <v>10</v>
      </c>
      <c r="K10" s="112">
        <v>11</v>
      </c>
      <c r="L10" s="112">
        <v>17</v>
      </c>
      <c r="M10" s="112">
        <v>19</v>
      </c>
      <c r="N10" s="112">
        <v>21</v>
      </c>
      <c r="O10" s="112">
        <v>22</v>
      </c>
      <c r="P10" s="112">
        <v>25</v>
      </c>
      <c r="Q10" s="112">
        <v>27</v>
      </c>
      <c r="R10" s="112">
        <v>28</v>
      </c>
      <c r="S10" s="112">
        <v>33</v>
      </c>
      <c r="T10" s="112">
        <v>35</v>
      </c>
      <c r="U10" s="112">
        <v>36</v>
      </c>
      <c r="V10" s="112">
        <v>38</v>
      </c>
      <c r="W10" s="112">
        <v>39</v>
      </c>
      <c r="X10" s="112">
        <v>41</v>
      </c>
      <c r="Y10" s="112">
        <v>43</v>
      </c>
      <c r="Z10" s="112">
        <v>45</v>
      </c>
      <c r="AA10" s="112">
        <v>46</v>
      </c>
      <c r="AB10" s="112"/>
      <c r="AD10" s="55">
        <f t="shared" ca="1" si="0"/>
        <v>0.70155242489486547</v>
      </c>
      <c r="AE10" s="55">
        <v>9</v>
      </c>
      <c r="AF10" s="55" t="s">
        <v>17</v>
      </c>
      <c r="AG10" s="55">
        <f t="shared" ca="1" si="1"/>
        <v>6.1735037938839055E-2</v>
      </c>
      <c r="AH10" s="55">
        <v>9</v>
      </c>
      <c r="AI10" s="55" t="s">
        <v>17</v>
      </c>
      <c r="AJ10" s="55">
        <f t="shared" ca="1" si="2"/>
        <v>0.84381262930750101</v>
      </c>
      <c r="AK10" s="55">
        <v>9</v>
      </c>
      <c r="AL10" s="56" t="s">
        <v>16</v>
      </c>
      <c r="AM10" s="58">
        <f t="shared" ca="1" si="3"/>
        <v>0.17188544419922724</v>
      </c>
      <c r="AN10" s="55">
        <v>9</v>
      </c>
      <c r="AO10" s="56" t="s">
        <v>13</v>
      </c>
      <c r="AP10" s="55">
        <f t="shared" ca="1" si="4"/>
        <v>0.95600725925573726</v>
      </c>
      <c r="AQ10" s="55">
        <v>9</v>
      </c>
      <c r="AR10" s="56" t="s">
        <v>15</v>
      </c>
      <c r="AS10" s="55">
        <f t="shared" ca="1" si="5"/>
        <v>0.12369747450056889</v>
      </c>
      <c r="AT10" s="55">
        <v>9</v>
      </c>
      <c r="AU10" s="56" t="s">
        <v>13</v>
      </c>
      <c r="AV10" s="55">
        <f t="shared" ca="1" si="6"/>
        <v>0.58969755262851242</v>
      </c>
      <c r="AW10" s="55">
        <v>9</v>
      </c>
      <c r="AX10" s="56" t="s">
        <v>59</v>
      </c>
      <c r="AY10" s="55">
        <f t="shared" ca="1" si="7"/>
        <v>1.016000476851564E-2</v>
      </c>
      <c r="AZ10" s="55">
        <v>9</v>
      </c>
      <c r="BA10" s="56" t="s">
        <v>13</v>
      </c>
      <c r="BB10" s="55">
        <f t="shared" ca="1" si="8"/>
        <v>0.42100622727103953</v>
      </c>
      <c r="BC10" s="55">
        <v>9</v>
      </c>
      <c r="BD10" s="56" t="s">
        <v>14</v>
      </c>
      <c r="BE10" s="55">
        <f t="shared" ca="1" si="9"/>
        <v>0.8292018694441321</v>
      </c>
      <c r="BF10" s="55">
        <v>9</v>
      </c>
      <c r="BG10" s="56" t="s">
        <v>13</v>
      </c>
      <c r="BH10" s="55">
        <f t="shared" ca="1" si="10"/>
        <v>0.56223640472099234</v>
      </c>
      <c r="BI10" s="55">
        <v>9</v>
      </c>
      <c r="BJ10" s="56" t="s">
        <v>59</v>
      </c>
    </row>
    <row r="11" spans="2:63" ht="20.100000000000001" customHeight="1" x14ac:dyDescent="0.3">
      <c r="B11" s="263" t="s">
        <v>93</v>
      </c>
      <c r="C11" s="263"/>
      <c r="D11" s="263"/>
      <c r="E11" s="112">
        <v>1</v>
      </c>
      <c r="F11" s="112">
        <v>2</v>
      </c>
      <c r="G11" s="112">
        <v>4</v>
      </c>
      <c r="H11" s="112">
        <v>5</v>
      </c>
      <c r="I11" s="112">
        <v>8</v>
      </c>
      <c r="J11" s="112">
        <v>11</v>
      </c>
      <c r="K11" s="112">
        <v>12</v>
      </c>
      <c r="L11" s="112">
        <v>15</v>
      </c>
      <c r="M11" s="112">
        <v>16</v>
      </c>
      <c r="N11" s="112">
        <v>18</v>
      </c>
      <c r="O11" s="112">
        <v>19</v>
      </c>
      <c r="P11" s="112">
        <v>23</v>
      </c>
      <c r="Q11" s="112">
        <v>24</v>
      </c>
      <c r="R11" s="112">
        <v>27</v>
      </c>
      <c r="S11" s="112">
        <v>29</v>
      </c>
      <c r="T11" s="112">
        <v>31</v>
      </c>
      <c r="U11" s="112">
        <v>33</v>
      </c>
      <c r="V11" s="112">
        <v>34</v>
      </c>
      <c r="W11" s="112">
        <v>37</v>
      </c>
      <c r="X11" s="112">
        <v>39</v>
      </c>
      <c r="Y11" s="112">
        <v>40</v>
      </c>
      <c r="Z11" s="112">
        <v>42</v>
      </c>
      <c r="AA11" s="112">
        <v>44</v>
      </c>
      <c r="AB11" s="112">
        <v>47</v>
      </c>
      <c r="AD11" s="55">
        <f t="shared" ca="1" si="0"/>
        <v>0.28098722844102908</v>
      </c>
      <c r="AE11" s="55">
        <v>10</v>
      </c>
      <c r="AF11" s="55" t="s">
        <v>18</v>
      </c>
      <c r="AG11" s="55">
        <f t="shared" ca="1" si="1"/>
        <v>0.17201470286643428</v>
      </c>
      <c r="AH11" s="55">
        <v>10</v>
      </c>
      <c r="AI11" s="55">
        <v>10</v>
      </c>
      <c r="AJ11" s="55">
        <f t="shared" ca="1" si="2"/>
        <v>0.39574919139206066</v>
      </c>
      <c r="AK11" s="55">
        <v>10</v>
      </c>
      <c r="AL11" s="56" t="s">
        <v>17</v>
      </c>
      <c r="AM11" s="58">
        <f t="shared" ca="1" si="3"/>
        <v>0.83340815209464281</v>
      </c>
      <c r="AN11" s="55">
        <v>10</v>
      </c>
      <c r="AO11" s="56" t="s">
        <v>40</v>
      </c>
      <c r="AP11" s="55">
        <f t="shared" ca="1" si="4"/>
        <v>1.7075457443350817E-2</v>
      </c>
      <c r="AQ11" s="55">
        <v>10</v>
      </c>
      <c r="AR11" s="56" t="s">
        <v>40</v>
      </c>
      <c r="AS11" s="55">
        <f t="shared" ca="1" si="5"/>
        <v>0.72565916764971161</v>
      </c>
      <c r="AT11" s="55">
        <v>10</v>
      </c>
      <c r="AU11" s="56" t="s">
        <v>40</v>
      </c>
      <c r="AV11" s="55">
        <f t="shared" ca="1" si="6"/>
        <v>0.87281823875438613</v>
      </c>
      <c r="AW11" s="55">
        <v>10</v>
      </c>
      <c r="AX11" s="56" t="s">
        <v>15</v>
      </c>
      <c r="AY11" s="55">
        <f t="shared" ca="1" si="7"/>
        <v>0.12080777904992523</v>
      </c>
      <c r="AZ11" s="55">
        <v>10</v>
      </c>
      <c r="BA11" s="56" t="s">
        <v>40</v>
      </c>
      <c r="BB11" s="55">
        <f t="shared" ca="1" si="8"/>
        <v>0.17968318545951278</v>
      </c>
      <c r="BC11" s="55">
        <v>10</v>
      </c>
      <c r="BD11" s="56" t="s">
        <v>40</v>
      </c>
      <c r="BE11" s="55">
        <f t="shared" ca="1" si="9"/>
        <v>0.31649313445737526</v>
      </c>
      <c r="BF11" s="55">
        <v>10</v>
      </c>
      <c r="BG11" s="56" t="s">
        <v>40</v>
      </c>
      <c r="BH11" s="55">
        <f t="shared" ca="1" si="10"/>
        <v>8.2390131133951439E-3</v>
      </c>
      <c r="BI11" s="55">
        <v>10</v>
      </c>
      <c r="BJ11" s="56" t="s">
        <v>14</v>
      </c>
    </row>
    <row r="12" spans="2:63" ht="20.100000000000001" customHeight="1" x14ac:dyDescent="0.3">
      <c r="B12" s="263" t="s">
        <v>94</v>
      </c>
      <c r="C12" s="263"/>
      <c r="D12" s="263"/>
      <c r="E12" s="112">
        <v>1</v>
      </c>
      <c r="F12" s="112">
        <v>2</v>
      </c>
      <c r="G12" s="112">
        <v>6</v>
      </c>
      <c r="H12" s="112">
        <v>9</v>
      </c>
      <c r="I12" s="112">
        <v>14</v>
      </c>
      <c r="J12" s="112">
        <v>16</v>
      </c>
      <c r="K12" s="112">
        <v>17</v>
      </c>
      <c r="L12" s="112">
        <v>19</v>
      </c>
      <c r="M12" s="112">
        <v>20</v>
      </c>
      <c r="N12" s="112">
        <v>22</v>
      </c>
      <c r="O12" s="112">
        <v>23</v>
      </c>
      <c r="P12" s="112">
        <v>26</v>
      </c>
      <c r="Q12" s="112">
        <v>27</v>
      </c>
      <c r="R12" s="112">
        <v>30</v>
      </c>
      <c r="S12" s="112">
        <v>33</v>
      </c>
      <c r="T12" s="112">
        <v>34</v>
      </c>
      <c r="U12" s="112">
        <v>36</v>
      </c>
      <c r="V12" s="112">
        <v>37</v>
      </c>
      <c r="W12" s="112">
        <v>39</v>
      </c>
      <c r="X12" s="112">
        <v>40</v>
      </c>
      <c r="Y12" s="112">
        <v>42</v>
      </c>
      <c r="Z12" s="112">
        <v>45</v>
      </c>
      <c r="AA12" s="112">
        <v>46</v>
      </c>
      <c r="AB12" s="112"/>
      <c r="AD12" s="55">
        <f t="shared" ca="1" si="0"/>
        <v>0.8800143095856543</v>
      </c>
      <c r="AE12" s="55">
        <v>11</v>
      </c>
      <c r="AF12" s="55" t="s">
        <v>19</v>
      </c>
      <c r="AG12" s="55">
        <f t="shared" ca="1" si="1"/>
        <v>0.13491577653437381</v>
      </c>
      <c r="AH12" s="55">
        <v>11</v>
      </c>
      <c r="AI12" s="55" t="s">
        <v>18</v>
      </c>
      <c r="AJ12" s="55">
        <f t="shared" ca="1" si="2"/>
        <v>0.10548948019016202</v>
      </c>
      <c r="AK12" s="55">
        <v>11</v>
      </c>
      <c r="AL12" s="56" t="s">
        <v>18</v>
      </c>
      <c r="AM12" s="58">
        <f t="shared" ca="1" si="3"/>
        <v>0.25370135083689616</v>
      </c>
      <c r="AN12" s="55">
        <v>11</v>
      </c>
      <c r="AO12" s="56" t="s">
        <v>14</v>
      </c>
      <c r="AP12" s="55">
        <f t="shared" ca="1" si="4"/>
        <v>0.80467324586084432</v>
      </c>
      <c r="AQ12" s="55">
        <v>11</v>
      </c>
      <c r="AR12" s="56" t="s">
        <v>16</v>
      </c>
      <c r="AS12" s="55">
        <f t="shared" ca="1" si="5"/>
        <v>0.6527742880927645</v>
      </c>
      <c r="AT12" s="55">
        <v>11</v>
      </c>
      <c r="AU12" s="56" t="s">
        <v>14</v>
      </c>
      <c r="AV12" s="55">
        <f t="shared" ca="1" si="6"/>
        <v>0.86362014901581474</v>
      </c>
      <c r="AW12" s="55">
        <v>11</v>
      </c>
      <c r="AX12" s="56" t="s">
        <v>66</v>
      </c>
      <c r="AY12" s="55">
        <f t="shared" ca="1" si="7"/>
        <v>0.46240121667326384</v>
      </c>
      <c r="AZ12" s="55">
        <v>11</v>
      </c>
      <c r="BA12" s="56" t="s">
        <v>14</v>
      </c>
      <c r="BB12" s="55">
        <f t="shared" ca="1" si="8"/>
        <v>0.23049975845321236</v>
      </c>
      <c r="BC12" s="55">
        <v>11</v>
      </c>
      <c r="BD12" s="56" t="s">
        <v>15</v>
      </c>
      <c r="BE12" s="55">
        <f t="shared" ca="1" si="9"/>
        <v>0.53734616458336848</v>
      </c>
      <c r="BF12" s="55">
        <v>11</v>
      </c>
      <c r="BG12" s="56" t="s">
        <v>14</v>
      </c>
      <c r="BH12" s="55">
        <f t="shared" ca="1" si="10"/>
        <v>0.68066771035835694</v>
      </c>
      <c r="BI12" s="55">
        <v>11</v>
      </c>
      <c r="BJ12" s="56" t="s">
        <v>15</v>
      </c>
    </row>
    <row r="13" spans="2:63" ht="20.100000000000001" customHeight="1" x14ac:dyDescent="0.35">
      <c r="B13" s="263" t="s">
        <v>95</v>
      </c>
      <c r="C13" s="263"/>
      <c r="D13" s="263"/>
      <c r="E13" s="112">
        <v>2</v>
      </c>
      <c r="F13" s="112">
        <v>5</v>
      </c>
      <c r="G13" s="112">
        <v>6</v>
      </c>
      <c r="H13" s="112">
        <v>8</v>
      </c>
      <c r="I13" s="112">
        <v>12</v>
      </c>
      <c r="J13" s="112">
        <v>14</v>
      </c>
      <c r="K13" s="112">
        <v>15</v>
      </c>
      <c r="L13" s="112">
        <v>18</v>
      </c>
      <c r="M13" s="112">
        <v>19</v>
      </c>
      <c r="N13" s="112">
        <v>21</v>
      </c>
      <c r="O13" s="112">
        <v>23</v>
      </c>
      <c r="P13" s="112">
        <v>26</v>
      </c>
      <c r="Q13" s="112">
        <v>27</v>
      </c>
      <c r="R13" s="112">
        <v>30</v>
      </c>
      <c r="S13" s="112">
        <v>31</v>
      </c>
      <c r="T13" s="112">
        <v>33</v>
      </c>
      <c r="U13" s="112">
        <v>35</v>
      </c>
      <c r="V13" s="112">
        <v>37</v>
      </c>
      <c r="W13" s="112">
        <v>38</v>
      </c>
      <c r="X13" s="112">
        <v>40</v>
      </c>
      <c r="Y13" s="112">
        <v>41</v>
      </c>
      <c r="Z13" s="112">
        <v>45</v>
      </c>
      <c r="AA13" s="112">
        <v>47</v>
      </c>
      <c r="AB13" s="112"/>
      <c r="AC13" s="10"/>
      <c r="AD13" s="10"/>
      <c r="AE13" s="10"/>
      <c r="AF13" s="10"/>
      <c r="AG13" s="55">
        <f t="shared" ca="1" si="1"/>
        <v>0.99150761245371799</v>
      </c>
      <c r="AH13" s="55">
        <v>12</v>
      </c>
      <c r="AI13" s="55" t="s">
        <v>19</v>
      </c>
      <c r="AJ13" s="55">
        <f t="shared" ca="1" si="2"/>
        <v>0.77964463447807997</v>
      </c>
      <c r="AK13" s="55">
        <v>12</v>
      </c>
      <c r="AL13" s="56" t="s">
        <v>34</v>
      </c>
      <c r="AM13" s="58">
        <f t="shared" ca="1" si="3"/>
        <v>0.22362996322395112</v>
      </c>
      <c r="AN13" s="55">
        <v>12</v>
      </c>
      <c r="AO13" s="56" t="s">
        <v>34</v>
      </c>
      <c r="AP13" s="55">
        <f t="shared" ca="1" si="4"/>
        <v>0.14092781787619513</v>
      </c>
      <c r="AQ13" s="55">
        <v>12</v>
      </c>
      <c r="AR13" s="56" t="s">
        <v>17</v>
      </c>
      <c r="AS13" s="55">
        <f t="shared" ca="1" si="5"/>
        <v>0.7335856050527263</v>
      </c>
      <c r="AT13" s="55">
        <v>12</v>
      </c>
      <c r="AU13" s="56" t="s">
        <v>34</v>
      </c>
      <c r="AV13" s="55">
        <f t="shared" ca="1" si="6"/>
        <v>0.36523357670818324</v>
      </c>
      <c r="AW13" s="55">
        <v>12</v>
      </c>
      <c r="AX13" s="56" t="s">
        <v>16</v>
      </c>
      <c r="AY13" s="55">
        <f t="shared" ca="1" si="7"/>
        <v>0.33453735642049443</v>
      </c>
      <c r="AZ13" s="55">
        <v>12</v>
      </c>
      <c r="BA13" s="56" t="s">
        <v>34</v>
      </c>
      <c r="BB13" s="55">
        <f t="shared" ca="1" si="8"/>
        <v>0.44815253215083473</v>
      </c>
      <c r="BC13" s="55">
        <v>12</v>
      </c>
      <c r="BD13" s="56" t="s">
        <v>16</v>
      </c>
      <c r="BE13" s="55">
        <f t="shared" ca="1" si="9"/>
        <v>2.7393474986068256E-3</v>
      </c>
      <c r="BF13" s="55">
        <v>12</v>
      </c>
      <c r="BG13" s="56" t="s">
        <v>34</v>
      </c>
      <c r="BH13" s="55">
        <f t="shared" ca="1" si="10"/>
        <v>0.62972942415615252</v>
      </c>
      <c r="BI13" s="55">
        <v>12</v>
      </c>
      <c r="BJ13" s="56" t="s">
        <v>34</v>
      </c>
    </row>
    <row r="14" spans="2:63" ht="20.100000000000001" customHeight="1" x14ac:dyDescent="0.3">
      <c r="B14" s="263" t="s">
        <v>96</v>
      </c>
      <c r="C14" s="263"/>
      <c r="D14" s="263"/>
      <c r="E14" s="112">
        <v>1</v>
      </c>
      <c r="F14" s="112">
        <v>3</v>
      </c>
      <c r="G14" s="112">
        <v>4</v>
      </c>
      <c r="H14" s="112">
        <v>6</v>
      </c>
      <c r="I14" s="112">
        <v>9</v>
      </c>
      <c r="J14" s="112">
        <v>10</v>
      </c>
      <c r="K14" s="112">
        <v>13</v>
      </c>
      <c r="L14" s="112">
        <v>16</v>
      </c>
      <c r="M14" s="112">
        <v>17</v>
      </c>
      <c r="N14" s="112">
        <v>19</v>
      </c>
      <c r="O14" s="112">
        <v>23</v>
      </c>
      <c r="P14" s="112">
        <v>27</v>
      </c>
      <c r="Q14" s="112">
        <v>28</v>
      </c>
      <c r="R14" s="112">
        <v>31</v>
      </c>
      <c r="S14" s="112">
        <v>32</v>
      </c>
      <c r="T14" s="112">
        <v>34</v>
      </c>
      <c r="U14" s="112">
        <v>35</v>
      </c>
      <c r="V14" s="112">
        <v>37</v>
      </c>
      <c r="W14" s="112">
        <v>38</v>
      </c>
      <c r="X14" s="112">
        <v>40</v>
      </c>
      <c r="Y14" s="112">
        <v>41</v>
      </c>
      <c r="Z14" s="112">
        <v>44</v>
      </c>
      <c r="AA14" s="112">
        <v>45</v>
      </c>
      <c r="AB14" s="112"/>
      <c r="AD14" s="55">
        <f t="shared" ca="1" si="0"/>
        <v>0.87451618093450723</v>
      </c>
      <c r="AE14" s="55">
        <v>13</v>
      </c>
      <c r="AF14" s="55" t="s">
        <v>21</v>
      </c>
      <c r="AG14" s="55">
        <f t="shared" ca="1" si="1"/>
        <v>0.30280342547059325</v>
      </c>
      <c r="AH14" s="55">
        <v>13</v>
      </c>
      <c r="AI14" s="55" t="s">
        <v>20</v>
      </c>
      <c r="AJ14" s="55">
        <f t="shared" ca="1" si="2"/>
        <v>0.56243534990520561</v>
      </c>
      <c r="AK14" s="55">
        <v>13</v>
      </c>
      <c r="AL14" s="56" t="s">
        <v>19</v>
      </c>
      <c r="AM14" s="58">
        <f t="shared" ca="1" si="3"/>
        <v>1.8614390117587698E-2</v>
      </c>
      <c r="AN14" s="55">
        <v>13</v>
      </c>
      <c r="AO14" s="56" t="s">
        <v>15</v>
      </c>
      <c r="AP14" s="55">
        <f t="shared" ca="1" si="4"/>
        <v>0.23828558240757791</v>
      </c>
      <c r="AQ14" s="55">
        <v>13</v>
      </c>
      <c r="AR14" s="56" t="s">
        <v>18</v>
      </c>
      <c r="AS14" s="55">
        <f t="shared" ca="1" si="5"/>
        <v>0.8741886619033592</v>
      </c>
      <c r="AT14" s="55">
        <v>13</v>
      </c>
      <c r="AU14" s="56" t="s">
        <v>15</v>
      </c>
      <c r="AV14" s="55">
        <f t="shared" ca="1" si="6"/>
        <v>0.50311302426635462</v>
      </c>
      <c r="AW14" s="55">
        <v>13</v>
      </c>
      <c r="AX14" s="56" t="s">
        <v>17</v>
      </c>
      <c r="AY14" s="55">
        <f t="shared" ca="1" si="7"/>
        <v>4.3299633093049072E-2</v>
      </c>
      <c r="AZ14" s="55">
        <v>13</v>
      </c>
      <c r="BA14" s="56" t="s">
        <v>15</v>
      </c>
      <c r="BB14" s="55">
        <f t="shared" ca="1" si="8"/>
        <v>0.64056288873857425</v>
      </c>
      <c r="BC14" s="55">
        <v>13</v>
      </c>
      <c r="BD14" s="56" t="s">
        <v>73</v>
      </c>
      <c r="BE14" s="55">
        <f t="shared" ca="1" si="9"/>
        <v>3.7739271190373347E-2</v>
      </c>
      <c r="BF14" s="55">
        <v>13</v>
      </c>
      <c r="BG14" s="56" t="s">
        <v>15</v>
      </c>
      <c r="BH14" s="55">
        <f t="shared" ca="1" si="10"/>
        <v>0.60884810418095436</v>
      </c>
      <c r="BI14" s="55">
        <v>13</v>
      </c>
      <c r="BJ14" s="56" t="s">
        <v>16</v>
      </c>
    </row>
    <row r="15" spans="2:63" ht="20.100000000000001" customHeight="1" x14ac:dyDescent="0.3">
      <c r="B15" s="263" t="s">
        <v>97</v>
      </c>
      <c r="C15" s="263"/>
      <c r="D15" s="263"/>
      <c r="E15" s="112">
        <v>1</v>
      </c>
      <c r="F15" s="112">
        <v>3</v>
      </c>
      <c r="G15" s="112">
        <v>7</v>
      </c>
      <c r="H15" s="112">
        <v>10</v>
      </c>
      <c r="I15" s="112">
        <v>14</v>
      </c>
      <c r="J15" s="112">
        <v>16</v>
      </c>
      <c r="K15" s="112">
        <v>17</v>
      </c>
      <c r="L15" s="112">
        <v>19</v>
      </c>
      <c r="M15" s="112">
        <v>20</v>
      </c>
      <c r="N15" s="112">
        <v>22</v>
      </c>
      <c r="O15" s="112">
        <v>25</v>
      </c>
      <c r="P15" s="112">
        <v>26</v>
      </c>
      <c r="Q15" s="112">
        <v>28</v>
      </c>
      <c r="R15" s="112">
        <v>30</v>
      </c>
      <c r="S15" s="112">
        <v>31</v>
      </c>
      <c r="T15" s="112">
        <v>33</v>
      </c>
      <c r="U15" s="112">
        <v>34</v>
      </c>
      <c r="V15" s="112">
        <v>36</v>
      </c>
      <c r="W15" s="112">
        <v>39</v>
      </c>
      <c r="X15" s="112">
        <v>41</v>
      </c>
      <c r="Y15" s="112">
        <v>42</v>
      </c>
      <c r="Z15" s="112">
        <v>45</v>
      </c>
      <c r="AA15" s="112">
        <v>46</v>
      </c>
      <c r="AB15" s="112"/>
      <c r="AD15" s="55">
        <f t="shared" ca="1" si="0"/>
        <v>0.3228401123467306</v>
      </c>
      <c r="AE15" s="55">
        <v>14</v>
      </c>
      <c r="AF15" s="55" t="s">
        <v>22</v>
      </c>
      <c r="AG15" s="55">
        <f t="shared" ca="1" si="1"/>
        <v>0.20747108996582841</v>
      </c>
      <c r="AH15" s="55">
        <v>14</v>
      </c>
      <c r="AI15" s="55" t="s">
        <v>21</v>
      </c>
      <c r="AJ15" s="55">
        <f t="shared" ca="1" si="2"/>
        <v>0.40526914378152223</v>
      </c>
      <c r="AK15" s="55">
        <v>14</v>
      </c>
      <c r="AL15" s="56" t="s">
        <v>20</v>
      </c>
      <c r="AM15" s="58">
        <f t="shared" ca="1" si="3"/>
        <v>0.38751539845271121</v>
      </c>
      <c r="AN15" s="55">
        <v>14</v>
      </c>
      <c r="AO15" s="56" t="s">
        <v>41</v>
      </c>
      <c r="AP15" s="55">
        <f t="shared" ca="1" si="4"/>
        <v>0.40165332685728883</v>
      </c>
      <c r="AQ15" s="55">
        <v>14</v>
      </c>
      <c r="AR15" s="56" t="s">
        <v>41</v>
      </c>
      <c r="AS15" s="55">
        <f t="shared" ca="1" si="5"/>
        <v>0.72008393297412865</v>
      </c>
      <c r="AT15" s="55">
        <v>14</v>
      </c>
      <c r="AU15" s="56" t="s">
        <v>41</v>
      </c>
      <c r="AV15" s="55">
        <f t="shared" ca="1" si="6"/>
        <v>0.4763323953622447</v>
      </c>
      <c r="AW15" s="55">
        <v>14</v>
      </c>
      <c r="AX15" s="56" t="s">
        <v>41</v>
      </c>
      <c r="AY15" s="55">
        <f t="shared" ca="1" si="7"/>
        <v>7.3152312128170194E-2</v>
      </c>
      <c r="AZ15" s="55">
        <v>14</v>
      </c>
      <c r="BA15" s="56" t="s">
        <v>41</v>
      </c>
      <c r="BB15" s="55">
        <f t="shared" ca="1" si="8"/>
        <v>0.10259489158369717</v>
      </c>
      <c r="BC15" s="55">
        <v>14</v>
      </c>
      <c r="BD15" s="56" t="s">
        <v>17</v>
      </c>
      <c r="BE15" s="55">
        <f t="shared" ca="1" si="9"/>
        <v>0.88216117342344524</v>
      </c>
      <c r="BF15" s="55">
        <v>14</v>
      </c>
      <c r="BG15" s="56" t="s">
        <v>41</v>
      </c>
      <c r="BH15" s="55">
        <f t="shared" ca="1" si="10"/>
        <v>0.62195655409124628</v>
      </c>
      <c r="BI15" s="55">
        <v>14</v>
      </c>
      <c r="BJ15" s="56" t="s">
        <v>41</v>
      </c>
    </row>
    <row r="16" spans="2:63" ht="20.100000000000001" customHeight="1" x14ac:dyDescent="0.3">
      <c r="B16" s="186" t="s">
        <v>91</v>
      </c>
      <c r="C16" s="187"/>
      <c r="D16" s="187"/>
      <c r="E16" s="187"/>
      <c r="F16" s="187"/>
      <c r="G16" s="187"/>
      <c r="H16" s="187"/>
      <c r="I16" s="187"/>
      <c r="J16" s="187"/>
      <c r="K16" s="187"/>
      <c r="L16" s="187"/>
      <c r="M16" s="187"/>
      <c r="N16" s="187"/>
      <c r="O16" s="187"/>
      <c r="P16" s="187"/>
      <c r="Q16" s="187"/>
      <c r="R16" s="187"/>
      <c r="S16" s="187"/>
      <c r="T16" s="187"/>
      <c r="U16" s="187"/>
      <c r="V16" s="187"/>
      <c r="W16" s="187"/>
      <c r="X16" s="187"/>
      <c r="Y16" s="187"/>
      <c r="Z16" s="187"/>
      <c r="AA16" s="187"/>
      <c r="AB16" s="188"/>
      <c r="AD16" s="55">
        <f t="shared" ca="1" si="0"/>
        <v>0.56191247575349679</v>
      </c>
      <c r="AE16" s="55">
        <v>15</v>
      </c>
      <c r="AF16" s="55" t="s">
        <v>23</v>
      </c>
      <c r="AG16" s="55">
        <f t="shared" ca="1" si="1"/>
        <v>0.59528008062587334</v>
      </c>
      <c r="AH16" s="55">
        <v>15</v>
      </c>
      <c r="AI16" s="55" t="s">
        <v>22</v>
      </c>
      <c r="AJ16" s="55">
        <f t="shared" ca="1" si="2"/>
        <v>0.29416829643389031</v>
      </c>
      <c r="AK16" s="55">
        <v>15</v>
      </c>
      <c r="AL16" s="56" t="s">
        <v>21</v>
      </c>
      <c r="AM16" s="58">
        <f t="shared" ca="1" si="3"/>
        <v>0.49798276357019777</v>
      </c>
      <c r="AN16" s="55">
        <v>15</v>
      </c>
      <c r="AO16" s="56" t="s">
        <v>16</v>
      </c>
      <c r="AP16" s="55">
        <f t="shared" ca="1" si="4"/>
        <v>0.22967643617007438</v>
      </c>
      <c r="AQ16" s="55">
        <v>15</v>
      </c>
      <c r="AR16" s="56" t="s">
        <v>19</v>
      </c>
      <c r="AS16" s="55">
        <f t="shared" ca="1" si="5"/>
        <v>0.68696987607186444</v>
      </c>
      <c r="AT16" s="55">
        <v>15</v>
      </c>
      <c r="AU16" s="56" t="s">
        <v>16</v>
      </c>
      <c r="AV16" s="55">
        <f t="shared" ca="1" si="6"/>
        <v>0.10319233305643982</v>
      </c>
      <c r="AW16" s="55">
        <v>15</v>
      </c>
      <c r="AX16" s="56" t="s">
        <v>18</v>
      </c>
      <c r="AY16" s="55">
        <f t="shared" ca="1" si="7"/>
        <v>0.24703902817478651</v>
      </c>
      <c r="AZ16" s="55">
        <v>15</v>
      </c>
      <c r="BA16" s="56" t="s">
        <v>16</v>
      </c>
      <c r="BB16" s="55">
        <f t="shared" ca="1" si="8"/>
        <v>3.2890484798713149E-2</v>
      </c>
      <c r="BC16" s="55">
        <v>15</v>
      </c>
      <c r="BD16" s="56" t="s">
        <v>74</v>
      </c>
      <c r="BE16" s="55">
        <f t="shared" ca="1" si="9"/>
        <v>0.99478320292671807</v>
      </c>
      <c r="BF16" s="55">
        <v>15</v>
      </c>
      <c r="BG16" s="56" t="s">
        <v>16</v>
      </c>
      <c r="BH16" s="55">
        <f t="shared" ca="1" si="10"/>
        <v>0.4373433089060087</v>
      </c>
      <c r="BI16" s="55">
        <v>15</v>
      </c>
      <c r="BJ16" s="56" t="s">
        <v>17</v>
      </c>
    </row>
    <row r="17" spans="2:62" ht="20.100000000000001" customHeight="1" x14ac:dyDescent="0.3">
      <c r="B17" s="222" t="s">
        <v>98</v>
      </c>
      <c r="C17" s="264"/>
      <c r="D17" s="264"/>
      <c r="E17" s="264"/>
      <c r="F17" s="264"/>
      <c r="G17" s="264"/>
      <c r="H17" s="264"/>
      <c r="I17" s="264"/>
      <c r="J17" s="265"/>
      <c r="K17" s="205">
        <v>1</v>
      </c>
      <c r="L17" s="187"/>
      <c r="M17" s="188"/>
      <c r="N17" s="205">
        <v>2</v>
      </c>
      <c r="O17" s="187"/>
      <c r="P17" s="188"/>
      <c r="Q17" s="205">
        <v>3</v>
      </c>
      <c r="R17" s="187"/>
      <c r="S17" s="188"/>
      <c r="T17" s="205">
        <v>4</v>
      </c>
      <c r="U17" s="187"/>
      <c r="V17" s="188"/>
      <c r="W17" s="205">
        <v>5</v>
      </c>
      <c r="X17" s="187"/>
      <c r="Y17" s="188"/>
      <c r="Z17" s="205">
        <v>6</v>
      </c>
      <c r="AA17" s="187"/>
      <c r="AB17" s="188"/>
      <c r="AD17" s="55">
        <f t="shared" ca="1" si="0"/>
        <v>0.27479968168031343</v>
      </c>
      <c r="AE17" s="55">
        <v>16</v>
      </c>
      <c r="AF17" s="55" t="s">
        <v>1</v>
      </c>
      <c r="AG17" s="55">
        <f t="shared" ca="1" si="1"/>
        <v>0.38933564355226258</v>
      </c>
      <c r="AH17" s="55">
        <v>16</v>
      </c>
      <c r="AI17" s="55" t="s">
        <v>23</v>
      </c>
      <c r="AJ17" s="55">
        <f t="shared" ca="1" si="2"/>
        <v>0.65116691976971275</v>
      </c>
      <c r="AK17" s="55">
        <v>16</v>
      </c>
      <c r="AL17" s="56" t="s">
        <v>22</v>
      </c>
      <c r="AM17" s="58">
        <f t="shared" ca="1" si="3"/>
        <v>0.72271413302471399</v>
      </c>
      <c r="AN17" s="55">
        <v>16</v>
      </c>
      <c r="AO17" s="56" t="s">
        <v>42</v>
      </c>
      <c r="AP17" s="55">
        <f t="shared" ca="1" si="4"/>
        <v>0.71338426156938872</v>
      </c>
      <c r="AQ17" s="55">
        <v>16</v>
      </c>
      <c r="AR17" s="56" t="s">
        <v>20</v>
      </c>
      <c r="AS17" s="55">
        <f t="shared" ca="1" si="5"/>
        <v>0.61552115533599183</v>
      </c>
      <c r="AT17" s="55">
        <v>16</v>
      </c>
      <c r="AU17" s="56" t="s">
        <v>42</v>
      </c>
      <c r="AV17" s="55">
        <f t="shared" ca="1" si="6"/>
        <v>0.79752726536767571</v>
      </c>
      <c r="AW17" s="55">
        <v>16</v>
      </c>
      <c r="AX17" s="56" t="s">
        <v>19</v>
      </c>
      <c r="AY17" s="55">
        <f t="shared" ca="1" si="7"/>
        <v>0.79263468929703851</v>
      </c>
      <c r="AZ17" s="55">
        <v>16</v>
      </c>
      <c r="BA17" s="56" t="s">
        <v>42</v>
      </c>
      <c r="BB17" s="55">
        <f t="shared" ca="1" si="8"/>
        <v>0.47948508274585255</v>
      </c>
      <c r="BC17" s="55">
        <v>16</v>
      </c>
      <c r="BD17" s="56" t="s">
        <v>18</v>
      </c>
      <c r="BE17" s="55">
        <f t="shared" ca="1" si="9"/>
        <v>1.9037847085660919E-2</v>
      </c>
      <c r="BF17" s="55">
        <v>16</v>
      </c>
      <c r="BG17" s="56" t="s">
        <v>42</v>
      </c>
      <c r="BH17" s="55">
        <f t="shared" ca="1" si="10"/>
        <v>3.6160537311607399E-2</v>
      </c>
      <c r="BI17" s="55">
        <v>16</v>
      </c>
      <c r="BJ17" s="56" t="s">
        <v>42</v>
      </c>
    </row>
    <row r="18" spans="2:62" ht="20.100000000000001" customHeight="1" x14ac:dyDescent="0.35">
      <c r="B18" s="225"/>
      <c r="C18" s="226"/>
      <c r="D18" s="226"/>
      <c r="E18" s="226"/>
      <c r="F18" s="226"/>
      <c r="G18" s="226"/>
      <c r="H18" s="226"/>
      <c r="I18" s="226"/>
      <c r="J18" s="227"/>
      <c r="K18" s="205">
        <v>5</v>
      </c>
      <c r="L18" s="187"/>
      <c r="M18" s="188"/>
      <c r="N18" s="205">
        <v>1</v>
      </c>
      <c r="O18" s="187"/>
      <c r="P18" s="188"/>
      <c r="Q18" s="205">
        <v>2</v>
      </c>
      <c r="R18" s="187"/>
      <c r="S18" s="188"/>
      <c r="T18" s="205">
        <v>8</v>
      </c>
      <c r="U18" s="187"/>
      <c r="V18" s="188"/>
      <c r="W18" s="205">
        <v>2</v>
      </c>
      <c r="X18" s="187"/>
      <c r="Y18" s="188"/>
      <c r="Z18" s="205">
        <v>9</v>
      </c>
      <c r="AA18" s="187"/>
      <c r="AB18" s="188"/>
      <c r="AC18" s="10"/>
      <c r="AD18" s="55">
        <f t="shared" ca="1" si="0"/>
        <v>0.90686401985799525</v>
      </c>
      <c r="AE18" s="55">
        <v>17</v>
      </c>
      <c r="AF18" s="55" t="s">
        <v>24</v>
      </c>
      <c r="AG18" s="55">
        <f t="shared" ca="1" si="1"/>
        <v>0.10174418143414365</v>
      </c>
      <c r="AH18" s="55">
        <v>17</v>
      </c>
      <c r="AI18" s="55" t="s">
        <v>1</v>
      </c>
      <c r="AJ18" s="55">
        <f t="shared" ca="1" si="2"/>
        <v>5.1533918188536032E-2</v>
      </c>
      <c r="AK18" s="55">
        <v>17</v>
      </c>
      <c r="AL18" s="56" t="s">
        <v>23</v>
      </c>
      <c r="AM18" s="58">
        <f t="shared" ca="1" si="3"/>
        <v>0.13026248866572376</v>
      </c>
      <c r="AN18" s="55">
        <v>17</v>
      </c>
      <c r="AO18" s="56" t="s">
        <v>17</v>
      </c>
      <c r="AP18" s="55">
        <f t="shared" ca="1" si="4"/>
        <v>0.54718747517616273</v>
      </c>
      <c r="AQ18" s="55">
        <v>17</v>
      </c>
      <c r="AR18" s="56" t="s">
        <v>60</v>
      </c>
      <c r="AS18" s="55">
        <f t="shared" ca="1" si="5"/>
        <v>0.40299787801079645</v>
      </c>
      <c r="AT18" s="55">
        <v>17</v>
      </c>
      <c r="AU18" s="56" t="s">
        <v>17</v>
      </c>
      <c r="AV18" s="55">
        <f t="shared" ca="1" si="6"/>
        <v>0.2995172425107463</v>
      </c>
      <c r="AW18" s="55">
        <v>17</v>
      </c>
      <c r="AX18" s="56" t="s">
        <v>60</v>
      </c>
      <c r="AY18" s="55">
        <f t="shared" ca="1" si="7"/>
        <v>0.42876203109719979</v>
      </c>
      <c r="AZ18" s="55">
        <v>17</v>
      </c>
      <c r="BA18" s="56" t="s">
        <v>17</v>
      </c>
      <c r="BB18" s="55">
        <f t="shared" ca="1" si="8"/>
        <v>0.23040177815265017</v>
      </c>
      <c r="BC18" s="55">
        <v>17</v>
      </c>
      <c r="BD18" s="56" t="s">
        <v>19</v>
      </c>
      <c r="BE18" s="55">
        <f t="shared" ca="1" si="9"/>
        <v>0.57390986361282992</v>
      </c>
      <c r="BF18" s="55">
        <v>17</v>
      </c>
      <c r="BG18" s="56" t="s">
        <v>17</v>
      </c>
      <c r="BH18" s="55">
        <f t="shared" ca="1" si="10"/>
        <v>0.28555221233084094</v>
      </c>
      <c r="BI18" s="55">
        <v>17</v>
      </c>
      <c r="BJ18" s="56" t="s">
        <v>18</v>
      </c>
    </row>
    <row r="19" spans="2:62" ht="20.100000000000001" customHeight="1" x14ac:dyDescent="0.3">
      <c r="B19" s="242"/>
      <c r="C19" s="242"/>
      <c r="D19" s="242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D19" s="55">
        <f t="shared" ca="1" si="0"/>
        <v>0.60352688354198314</v>
      </c>
      <c r="AE19" s="55">
        <v>18</v>
      </c>
      <c r="AF19" s="55" t="s">
        <v>25</v>
      </c>
      <c r="AG19" s="55">
        <f t="shared" ca="1" si="1"/>
        <v>0.61120600603626252</v>
      </c>
      <c r="AH19" s="55">
        <v>18</v>
      </c>
      <c r="AI19" s="55" t="s">
        <v>24</v>
      </c>
      <c r="AJ19" s="55">
        <f t="shared" ca="1" si="2"/>
        <v>0.5759405450545787</v>
      </c>
      <c r="AK19" s="55">
        <v>18</v>
      </c>
      <c r="AL19" s="56" t="s">
        <v>1</v>
      </c>
      <c r="AM19" s="58">
        <f t="shared" ca="1" si="3"/>
        <v>0.63510671700695154</v>
      </c>
      <c r="AN19" s="55">
        <v>18</v>
      </c>
      <c r="AO19" s="56" t="s">
        <v>43</v>
      </c>
      <c r="AP19" s="55">
        <f t="shared" ca="1" si="4"/>
        <v>8.7316554488660492E-2</v>
      </c>
      <c r="AQ19" s="55">
        <v>18</v>
      </c>
      <c r="AR19" s="56" t="s">
        <v>21</v>
      </c>
      <c r="AS19" s="55">
        <f t="shared" ca="1" si="5"/>
        <v>0.64834106414090609</v>
      </c>
      <c r="AT19" s="55">
        <v>18</v>
      </c>
      <c r="AU19" s="56" t="s">
        <v>43</v>
      </c>
      <c r="AV19" s="55">
        <f t="shared" ca="1" si="6"/>
        <v>0.47874640593751594</v>
      </c>
      <c r="AW19" s="55">
        <v>18</v>
      </c>
      <c r="AX19" s="56" t="s">
        <v>20</v>
      </c>
      <c r="AY19" s="55">
        <f t="shared" ca="1" si="7"/>
        <v>0.45835496700056877</v>
      </c>
      <c r="AZ19" s="55">
        <v>18</v>
      </c>
      <c r="BA19" s="56" t="s">
        <v>43</v>
      </c>
      <c r="BB19" s="55">
        <f t="shared" ca="1" si="8"/>
        <v>0.89966024768254294</v>
      </c>
      <c r="BC19" s="55">
        <v>18</v>
      </c>
      <c r="BD19" s="56" t="s">
        <v>43</v>
      </c>
      <c r="BE19" s="55">
        <f t="shared" ca="1" si="9"/>
        <v>0.78837377764084271</v>
      </c>
      <c r="BF19" s="55">
        <v>18</v>
      </c>
      <c r="BG19" s="56" t="s">
        <v>43</v>
      </c>
      <c r="BH19" s="55">
        <f t="shared" ca="1" si="10"/>
        <v>0.10724553582123797</v>
      </c>
      <c r="BI19" s="55">
        <v>18</v>
      </c>
      <c r="BJ19" s="56" t="s">
        <v>43</v>
      </c>
    </row>
    <row r="20" spans="2:62" ht="20.100000000000001" customHeight="1" x14ac:dyDescent="0.3">
      <c r="B20" s="149"/>
      <c r="C20" s="149"/>
      <c r="D20" s="149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D20" s="55">
        <f t="shared" ca="1" si="0"/>
        <v>0.18763003326371641</v>
      </c>
      <c r="AE20" s="55">
        <v>19</v>
      </c>
      <c r="AF20" s="55" t="s">
        <v>26</v>
      </c>
      <c r="AG20" s="55">
        <f t="shared" ca="1" si="1"/>
        <v>0.46992960713853971</v>
      </c>
      <c r="AH20" s="55">
        <v>19</v>
      </c>
      <c r="AI20" s="55" t="s">
        <v>25</v>
      </c>
      <c r="AJ20" s="55">
        <f t="shared" ca="1" si="2"/>
        <v>0.79128521283366793</v>
      </c>
      <c r="AK20" s="55">
        <v>19</v>
      </c>
      <c r="AL20" s="56" t="s">
        <v>35</v>
      </c>
      <c r="AM20" s="58">
        <f t="shared" ca="1" si="3"/>
        <v>0.50028609775487476</v>
      </c>
      <c r="AN20" s="55">
        <v>19</v>
      </c>
      <c r="AO20" s="56" t="s">
        <v>18</v>
      </c>
      <c r="AP20" s="55">
        <f t="shared" ca="1" si="4"/>
        <v>0.35627413460610879</v>
      </c>
      <c r="AQ20" s="55">
        <v>19</v>
      </c>
      <c r="AR20" s="56" t="s">
        <v>22</v>
      </c>
      <c r="AS20" s="55">
        <f t="shared" ca="1" si="5"/>
        <v>0.45706513691204187</v>
      </c>
      <c r="AT20" s="55">
        <v>19</v>
      </c>
      <c r="AU20" s="56" t="s">
        <v>18</v>
      </c>
      <c r="AV20" s="55">
        <f t="shared" ca="1" si="6"/>
        <v>0.48259572934995776</v>
      </c>
      <c r="AW20" s="55">
        <v>19</v>
      </c>
      <c r="AX20" s="56" t="s">
        <v>21</v>
      </c>
      <c r="AY20" s="55">
        <f t="shared" ca="1" si="7"/>
        <v>0.40928921419066944</v>
      </c>
      <c r="AZ20" s="55">
        <v>19</v>
      </c>
      <c r="BA20" s="56" t="s">
        <v>18</v>
      </c>
      <c r="BB20" s="55">
        <f t="shared" ca="1" si="8"/>
        <v>0.6064394220064121</v>
      </c>
      <c r="BC20" s="55">
        <v>19</v>
      </c>
      <c r="BD20" s="56" t="s">
        <v>20</v>
      </c>
      <c r="BE20" s="55">
        <f t="shared" ca="1" si="9"/>
        <v>0.36367396185153467</v>
      </c>
      <c r="BF20" s="55">
        <v>19</v>
      </c>
      <c r="BG20" s="56" t="s">
        <v>18</v>
      </c>
      <c r="BH20" s="55">
        <f t="shared" ca="1" si="10"/>
        <v>0.88389695704195093</v>
      </c>
      <c r="BI20" s="55">
        <v>19</v>
      </c>
      <c r="BJ20" s="56" t="s">
        <v>19</v>
      </c>
    </row>
    <row r="21" spans="2:62" ht="20.100000000000001" customHeight="1" x14ac:dyDescent="0.3">
      <c r="B21" s="266"/>
      <c r="C21" s="266"/>
      <c r="D21" s="266"/>
      <c r="E21" s="266"/>
      <c r="F21" s="266"/>
      <c r="G21" s="266"/>
      <c r="H21" s="266"/>
      <c r="I21" s="266"/>
      <c r="J21" s="266"/>
      <c r="K21" s="266"/>
      <c r="L21" s="266"/>
      <c r="M21" s="266"/>
      <c r="N21" s="149"/>
      <c r="O21" s="149"/>
      <c r="P21" s="149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D21" s="55">
        <f t="shared" ca="1" si="0"/>
        <v>0.99349540712482509</v>
      </c>
      <c r="AE21" s="55">
        <v>20</v>
      </c>
      <c r="AF21" s="55" t="s">
        <v>27</v>
      </c>
      <c r="AG21" s="55">
        <f t="shared" ca="1" si="1"/>
        <v>0.39547357599814326</v>
      </c>
      <c r="AH21" s="55">
        <v>20</v>
      </c>
      <c r="AI21" s="55">
        <v>20</v>
      </c>
      <c r="AJ21" s="55">
        <f t="shared" ca="1" si="2"/>
        <v>0.99136131295279728</v>
      </c>
      <c r="AK21" s="55">
        <v>20</v>
      </c>
      <c r="AL21" s="56" t="s">
        <v>24</v>
      </c>
      <c r="AM21" s="58">
        <f t="shared" ca="1" si="3"/>
        <v>0.27071523938903963</v>
      </c>
      <c r="AN21" s="55">
        <v>20</v>
      </c>
      <c r="AO21" s="56" t="s">
        <v>44</v>
      </c>
      <c r="AP21" s="55">
        <f t="shared" ca="1" si="4"/>
        <v>0.69296551324080458</v>
      </c>
      <c r="AQ21" s="55">
        <v>20</v>
      </c>
      <c r="AR21" s="56" t="s">
        <v>44</v>
      </c>
      <c r="AS21" s="55">
        <f t="shared" ca="1" si="5"/>
        <v>0.45885684597615428</v>
      </c>
      <c r="AT21" s="55">
        <v>20</v>
      </c>
      <c r="AU21" s="56" t="s">
        <v>44</v>
      </c>
      <c r="AV21" s="55">
        <f t="shared" ca="1" si="6"/>
        <v>0.34746606387993817</v>
      </c>
      <c r="AW21" s="55">
        <v>20</v>
      </c>
      <c r="AX21" s="56" t="s">
        <v>44</v>
      </c>
      <c r="AY21" s="55">
        <f t="shared" ca="1" si="7"/>
        <v>0.3546278784136272</v>
      </c>
      <c r="AZ21" s="55">
        <v>20</v>
      </c>
      <c r="BA21" s="56" t="s">
        <v>44</v>
      </c>
      <c r="BB21" s="55">
        <f t="shared" ca="1" si="8"/>
        <v>0.41658033853519238</v>
      </c>
      <c r="BC21" s="55">
        <v>20</v>
      </c>
      <c r="BD21" s="56" t="s">
        <v>44</v>
      </c>
      <c r="BE21" s="55">
        <f t="shared" ca="1" si="9"/>
        <v>0.17817393507290391</v>
      </c>
      <c r="BF21" s="55">
        <v>20</v>
      </c>
      <c r="BG21" s="56" t="s">
        <v>44</v>
      </c>
      <c r="BH21" s="55">
        <f t="shared" ca="1" si="10"/>
        <v>0.5171756123759147</v>
      </c>
      <c r="BI21" s="55">
        <v>20</v>
      </c>
      <c r="BJ21" s="56" t="s">
        <v>20</v>
      </c>
    </row>
    <row r="22" spans="2:62" ht="20.100000000000001" customHeight="1" x14ac:dyDescent="0.35">
      <c r="B22" s="149"/>
      <c r="C22" s="149"/>
      <c r="D22" s="149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D22" s="55">
        <f t="shared" ca="1" si="0"/>
        <v>0.85141634626873297</v>
      </c>
      <c r="AE22" s="55">
        <v>21</v>
      </c>
      <c r="AF22" s="55" t="s">
        <v>28</v>
      </c>
      <c r="AG22" s="55">
        <f t="shared" ca="1" si="1"/>
        <v>0.63100857137450495</v>
      </c>
      <c r="AH22" s="55">
        <v>21</v>
      </c>
      <c r="AI22" s="55" t="s">
        <v>26</v>
      </c>
      <c r="AJ22" s="55">
        <f t="shared" ca="1" si="2"/>
        <v>0.11165079703295977</v>
      </c>
      <c r="AK22" s="55">
        <v>21</v>
      </c>
      <c r="AL22" s="56" t="s">
        <v>25</v>
      </c>
      <c r="AM22" s="58">
        <f t="shared" ca="1" si="3"/>
        <v>0.16398546876288211</v>
      </c>
      <c r="AN22" s="55">
        <v>21</v>
      </c>
      <c r="AO22" s="56" t="s">
        <v>19</v>
      </c>
      <c r="AP22" s="55">
        <f t="shared" ca="1" si="4"/>
        <v>0.42897627721990472</v>
      </c>
      <c r="AQ22" s="55">
        <v>21</v>
      </c>
      <c r="AR22" s="56" t="s">
        <v>23</v>
      </c>
      <c r="AS22" s="55">
        <f t="shared" ca="1" si="5"/>
        <v>0.78332795208692019</v>
      </c>
      <c r="AT22" s="55">
        <v>21</v>
      </c>
      <c r="AU22" s="56" t="s">
        <v>19</v>
      </c>
      <c r="AV22" s="55">
        <f t="shared" ca="1" si="6"/>
        <v>0.94713923255280841</v>
      </c>
      <c r="AW22" s="55">
        <v>21</v>
      </c>
      <c r="AX22" s="56" t="s">
        <v>22</v>
      </c>
      <c r="AY22" s="55">
        <f t="shared" ca="1" si="7"/>
        <v>0.61645680303304251</v>
      </c>
      <c r="AZ22" s="55">
        <v>21</v>
      </c>
      <c r="BA22" s="56" t="s">
        <v>19</v>
      </c>
      <c r="BB22" s="55">
        <f t="shared" ca="1" si="8"/>
        <v>0.30418062289115366</v>
      </c>
      <c r="BC22" s="55">
        <v>21</v>
      </c>
      <c r="BD22" s="56" t="s">
        <v>21</v>
      </c>
      <c r="BE22" s="55">
        <f t="shared" ca="1" si="9"/>
        <v>0.72010737864531515</v>
      </c>
      <c r="BF22" s="55">
        <v>21</v>
      </c>
      <c r="BG22" s="56" t="s">
        <v>19</v>
      </c>
      <c r="BH22" s="55">
        <f t="shared" ca="1" si="10"/>
        <v>0.24475849736870725</v>
      </c>
      <c r="BI22" s="55">
        <v>21</v>
      </c>
      <c r="BJ22" s="56" t="s">
        <v>77</v>
      </c>
    </row>
    <row r="23" spans="2:62" ht="20.100000000000001" customHeight="1" x14ac:dyDescent="0.3">
      <c r="B23" s="149"/>
      <c r="C23" s="149"/>
      <c r="D23" s="149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D23" s="55">
        <f t="shared" ca="1" si="0"/>
        <v>0.10173426906915528</v>
      </c>
      <c r="AE23" s="55">
        <v>22</v>
      </c>
      <c r="AF23" s="55" t="s">
        <v>29</v>
      </c>
      <c r="AG23" s="55">
        <f t="shared" ca="1" si="1"/>
        <v>0.27050590442375499</v>
      </c>
      <c r="AH23" s="55">
        <v>22</v>
      </c>
      <c r="AI23" s="55" t="s">
        <v>27</v>
      </c>
      <c r="AJ23" s="55">
        <f t="shared" ca="1" si="2"/>
        <v>0.26896285297283506</v>
      </c>
      <c r="AK23" s="55">
        <v>22</v>
      </c>
      <c r="AL23" s="56" t="s">
        <v>26</v>
      </c>
      <c r="AM23" s="58">
        <f t="shared" ca="1" si="3"/>
        <v>9.8671845103997624E-2</v>
      </c>
      <c r="AN23" s="55">
        <v>22</v>
      </c>
      <c r="AO23" s="56" t="s">
        <v>45</v>
      </c>
      <c r="AP23" s="55">
        <f t="shared" ca="1" si="4"/>
        <v>0.9719833579335071</v>
      </c>
      <c r="AQ23" s="55">
        <v>22</v>
      </c>
      <c r="AR23" s="56" t="s">
        <v>1</v>
      </c>
      <c r="AS23" s="55">
        <f t="shared" ca="1" si="5"/>
        <v>0.77449700363990737</v>
      </c>
      <c r="AT23" s="55">
        <v>22</v>
      </c>
      <c r="AU23" s="56" t="s">
        <v>45</v>
      </c>
      <c r="AV23" s="55">
        <f t="shared" ca="1" si="6"/>
        <v>8.3747562962872446E-2</v>
      </c>
      <c r="AW23" s="55">
        <v>22</v>
      </c>
      <c r="AX23" s="56" t="s">
        <v>45</v>
      </c>
      <c r="AY23" s="55">
        <f t="shared" ca="1" si="7"/>
        <v>0.41881445853382748</v>
      </c>
      <c r="AZ23" s="55">
        <v>22</v>
      </c>
      <c r="BA23" s="56" t="s">
        <v>45</v>
      </c>
      <c r="BB23" s="55">
        <f t="shared" ca="1" si="8"/>
        <v>0.96140775851509575</v>
      </c>
      <c r="BC23" s="55">
        <v>22</v>
      </c>
      <c r="BD23" s="56" t="s">
        <v>22</v>
      </c>
      <c r="BE23" s="55">
        <f t="shared" ca="1" si="9"/>
        <v>0.68434862218335513</v>
      </c>
      <c r="BF23" s="55">
        <v>22</v>
      </c>
      <c r="BG23" s="56" t="s">
        <v>45</v>
      </c>
      <c r="BH23" s="55">
        <f t="shared" ca="1" si="10"/>
        <v>0.36344139200019865</v>
      </c>
      <c r="BI23" s="55">
        <v>22</v>
      </c>
      <c r="BJ23" s="56" t="s">
        <v>21</v>
      </c>
    </row>
    <row r="24" spans="2:62" ht="20.100000000000001" customHeight="1" x14ac:dyDescent="0.3">
      <c r="B24" s="149"/>
      <c r="C24" s="149"/>
      <c r="D24" s="149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D24" s="55">
        <f t="shared" ca="1" si="0"/>
        <v>0.36198108769733384</v>
      </c>
      <c r="AE24" s="55">
        <v>23</v>
      </c>
      <c r="AF24" s="55" t="s">
        <v>30</v>
      </c>
      <c r="AG24" s="55">
        <f t="shared" ca="1" si="1"/>
        <v>0.68048319108304456</v>
      </c>
      <c r="AH24" s="55">
        <v>23</v>
      </c>
      <c r="AI24" s="55" t="s">
        <v>28</v>
      </c>
      <c r="AJ24" s="55">
        <f t="shared" ca="1" si="2"/>
        <v>0.15711819583972497</v>
      </c>
      <c r="AK24" s="55">
        <v>23</v>
      </c>
      <c r="AL24" s="56" t="s">
        <v>27</v>
      </c>
      <c r="AM24" s="58">
        <f t="shared" ca="1" si="3"/>
        <v>0.77840859822541131</v>
      </c>
      <c r="AN24" s="55">
        <v>23</v>
      </c>
      <c r="AO24" s="56" t="s">
        <v>20</v>
      </c>
      <c r="AP24" s="55">
        <f t="shared" ca="1" si="4"/>
        <v>0.97046583291700839</v>
      </c>
      <c r="AQ24" s="55">
        <v>23</v>
      </c>
      <c r="AR24" s="56" t="s">
        <v>24</v>
      </c>
      <c r="AS24" s="55">
        <f t="shared" ca="1" si="5"/>
        <v>6.8310527581904701E-2</v>
      </c>
      <c r="AT24" s="55">
        <v>23</v>
      </c>
      <c r="AU24" s="56" t="s">
        <v>20</v>
      </c>
      <c r="AV24" s="55">
        <f t="shared" ca="1" si="6"/>
        <v>0.29634116234059305</v>
      </c>
      <c r="AW24" s="55">
        <v>23</v>
      </c>
      <c r="AX24" s="56" t="s">
        <v>23</v>
      </c>
      <c r="AY24" s="55">
        <f t="shared" ca="1" si="7"/>
        <v>0.78191163169102895</v>
      </c>
      <c r="AZ24" s="55">
        <v>23</v>
      </c>
      <c r="BA24" s="56" t="s">
        <v>20</v>
      </c>
      <c r="BB24" s="55">
        <f t="shared" ca="1" si="8"/>
        <v>0.12848860588746147</v>
      </c>
      <c r="BC24" s="55">
        <v>23</v>
      </c>
      <c r="BD24" s="56" t="s">
        <v>75</v>
      </c>
      <c r="BE24" s="55">
        <f t="shared" ca="1" si="9"/>
        <v>0.49135510326491683</v>
      </c>
      <c r="BF24" s="55">
        <v>23</v>
      </c>
      <c r="BG24" s="56" t="s">
        <v>20</v>
      </c>
      <c r="BH24" s="55">
        <f t="shared" ca="1" si="10"/>
        <v>5.0620582186675755E-2</v>
      </c>
      <c r="BI24" s="55">
        <v>23</v>
      </c>
      <c r="BJ24" s="56" t="s">
        <v>75</v>
      </c>
    </row>
    <row r="25" spans="2:62" ht="20.100000000000001" customHeight="1" x14ac:dyDescent="0.3">
      <c r="B25" s="153"/>
      <c r="C25" s="153"/>
      <c r="D25" s="153"/>
      <c r="E25" s="153"/>
      <c r="F25" s="153"/>
      <c r="G25" s="153"/>
      <c r="H25" s="153"/>
      <c r="I25" s="153"/>
      <c r="J25" s="153"/>
      <c r="K25" s="153"/>
      <c r="L25" s="153"/>
      <c r="M25" s="153"/>
      <c r="N25" s="153"/>
      <c r="O25" s="153"/>
      <c r="P25" s="153"/>
      <c r="Q25" s="153"/>
      <c r="R25" s="153"/>
      <c r="S25" s="153"/>
      <c r="T25" s="153"/>
      <c r="U25" s="153"/>
      <c r="V25" s="153"/>
      <c r="W25" s="153"/>
      <c r="X25" s="153"/>
      <c r="Y25" s="153"/>
      <c r="Z25" s="153"/>
      <c r="AA25" s="153"/>
      <c r="AB25" s="153"/>
      <c r="AD25" s="55">
        <f t="shared" ca="1" si="0"/>
        <v>0.92345717272961492</v>
      </c>
      <c r="AE25" s="55">
        <v>24</v>
      </c>
      <c r="AF25" s="55" t="s">
        <v>4</v>
      </c>
      <c r="AG25" s="55">
        <f t="shared" ca="1" si="1"/>
        <v>9.9912002951875856E-2</v>
      </c>
      <c r="AH25" s="55">
        <v>24</v>
      </c>
      <c r="AI25" s="55" t="s">
        <v>29</v>
      </c>
      <c r="AJ25" s="55">
        <f t="shared" ca="1" si="2"/>
        <v>0.28456205451086103</v>
      </c>
      <c r="AK25" s="55">
        <v>24</v>
      </c>
      <c r="AL25" s="56" t="s">
        <v>28</v>
      </c>
      <c r="AM25" s="58">
        <f t="shared" ca="1" si="3"/>
        <v>0.46077655136765916</v>
      </c>
      <c r="AN25" s="55">
        <v>24</v>
      </c>
      <c r="AO25" s="56" t="s">
        <v>46</v>
      </c>
      <c r="AP25" s="55">
        <f t="shared" ca="1" si="4"/>
        <v>0.25454033194871362</v>
      </c>
      <c r="AQ25" s="55">
        <v>24</v>
      </c>
      <c r="AR25" s="56" t="s">
        <v>46</v>
      </c>
      <c r="AS25" s="55">
        <f t="shared" ca="1" si="5"/>
        <v>0.43066219276870532</v>
      </c>
      <c r="AT25" s="55">
        <v>24</v>
      </c>
      <c r="AU25" s="56" t="s">
        <v>46</v>
      </c>
      <c r="AV25" s="55">
        <f t="shared" ca="1" si="6"/>
        <v>0.1702025571036917</v>
      </c>
      <c r="AW25" s="55">
        <v>24</v>
      </c>
      <c r="AX25" s="56" t="s">
        <v>1</v>
      </c>
      <c r="AY25" s="55">
        <f t="shared" ca="1" si="7"/>
        <v>0.1720632105019263</v>
      </c>
      <c r="AZ25" s="55">
        <v>24</v>
      </c>
      <c r="BA25" s="56" t="s">
        <v>46</v>
      </c>
      <c r="BB25" s="55">
        <f t="shared" ca="1" si="8"/>
        <v>0.85482992595398444</v>
      </c>
      <c r="BC25" s="55">
        <v>24</v>
      </c>
      <c r="BD25" s="56" t="s">
        <v>23</v>
      </c>
      <c r="BE25" s="55">
        <f t="shared" ca="1" si="9"/>
        <v>0.49334272969538717</v>
      </c>
      <c r="BF25" s="55">
        <v>24</v>
      </c>
      <c r="BG25" s="56" t="s">
        <v>46</v>
      </c>
      <c r="BH25" s="55">
        <f t="shared" ca="1" si="10"/>
        <v>0.24562179034461318</v>
      </c>
      <c r="BI25" s="55">
        <v>24</v>
      </c>
      <c r="BJ25" s="56" t="s">
        <v>22</v>
      </c>
    </row>
    <row r="26" spans="2:62" ht="20.100000000000001" customHeight="1" x14ac:dyDescent="0.3">
      <c r="B26" s="154"/>
      <c r="C26" s="155"/>
      <c r="D26" s="155"/>
      <c r="E26" s="155"/>
      <c r="F26" s="155"/>
      <c r="G26" s="155"/>
      <c r="H26" s="155"/>
      <c r="I26" s="155"/>
      <c r="J26" s="155"/>
      <c r="K26" s="149"/>
      <c r="L26" s="150"/>
      <c r="M26" s="150"/>
      <c r="N26" s="149"/>
      <c r="O26" s="150"/>
      <c r="P26" s="150"/>
      <c r="Q26" s="149"/>
      <c r="R26" s="150"/>
      <c r="S26" s="150"/>
      <c r="T26" s="149"/>
      <c r="U26" s="150"/>
      <c r="V26" s="150"/>
      <c r="W26" s="149"/>
      <c r="X26" s="150"/>
      <c r="Y26" s="150"/>
      <c r="Z26" s="149"/>
      <c r="AA26" s="150"/>
      <c r="AB26" s="150"/>
      <c r="AD26" s="55">
        <f t="shared" ca="1" si="0"/>
        <v>0.15050549642067634</v>
      </c>
      <c r="AE26" s="55">
        <v>25</v>
      </c>
      <c r="AF26" s="55" t="s">
        <v>31</v>
      </c>
      <c r="AG26" s="55">
        <f t="shared" ca="1" si="1"/>
        <v>0.43428037287023624</v>
      </c>
      <c r="AH26" s="55">
        <v>25</v>
      </c>
      <c r="AI26" s="55" t="s">
        <v>30</v>
      </c>
      <c r="AJ26" s="55">
        <f t="shared" ca="1" si="2"/>
        <v>0.63403826586542988</v>
      </c>
      <c r="AK26" s="55">
        <v>25</v>
      </c>
      <c r="AL26" s="56" t="s">
        <v>36</v>
      </c>
      <c r="AM26" s="58">
        <f t="shared" ca="1" si="3"/>
        <v>0.6818139913872161</v>
      </c>
      <c r="AN26" s="55">
        <v>25</v>
      </c>
      <c r="AO26" s="56" t="s">
        <v>21</v>
      </c>
      <c r="AP26" s="55">
        <f t="shared" ca="1" si="4"/>
        <v>0.31530346392925479</v>
      </c>
      <c r="AQ26" s="55">
        <v>25</v>
      </c>
      <c r="AR26" s="56" t="s">
        <v>25</v>
      </c>
      <c r="AS26" s="55">
        <f t="shared" ca="1" si="5"/>
        <v>0.96458287199360648</v>
      </c>
      <c r="AT26" s="55">
        <v>25</v>
      </c>
      <c r="AU26" s="56" t="s">
        <v>21</v>
      </c>
      <c r="AV26" s="55">
        <f t="shared" ca="1" si="6"/>
        <v>0.90367995276689039</v>
      </c>
      <c r="AW26" s="55">
        <v>25</v>
      </c>
      <c r="AX26" s="56" t="s">
        <v>36</v>
      </c>
      <c r="AY26" s="55">
        <f t="shared" ca="1" si="7"/>
        <v>0.67807799476529751</v>
      </c>
      <c r="AZ26" s="55">
        <v>25</v>
      </c>
      <c r="BA26" s="56" t="s">
        <v>21</v>
      </c>
      <c r="BB26" s="55">
        <f t="shared" ca="1" si="8"/>
        <v>0.89422951550692931</v>
      </c>
      <c r="BC26" s="55">
        <v>25</v>
      </c>
      <c r="BD26" s="56" t="s">
        <v>36</v>
      </c>
      <c r="BE26" s="55">
        <f t="shared" ca="1" si="9"/>
        <v>0.98132938399262448</v>
      </c>
      <c r="BF26" s="55">
        <v>25</v>
      </c>
      <c r="BG26" s="56" t="s">
        <v>21</v>
      </c>
      <c r="BH26" s="55">
        <f t="shared" ca="1" si="10"/>
        <v>0.73877584484912928</v>
      </c>
      <c r="BI26" s="55">
        <v>25</v>
      </c>
      <c r="BJ26" s="56" t="s">
        <v>36</v>
      </c>
    </row>
    <row r="27" spans="2:62" ht="20.100000000000001" customHeight="1" x14ac:dyDescent="0.3">
      <c r="B27" s="156"/>
      <c r="C27" s="156"/>
      <c r="D27" s="156"/>
      <c r="E27" s="156"/>
      <c r="F27" s="156"/>
      <c r="G27" s="156"/>
      <c r="H27" s="156"/>
      <c r="I27" s="156"/>
      <c r="J27" s="156"/>
      <c r="K27" s="149"/>
      <c r="L27" s="150"/>
      <c r="M27" s="150"/>
      <c r="N27" s="149"/>
      <c r="O27" s="150"/>
      <c r="P27" s="150"/>
      <c r="Q27" s="149"/>
      <c r="R27" s="150"/>
      <c r="S27" s="150"/>
      <c r="T27" s="149"/>
      <c r="U27" s="150"/>
      <c r="V27" s="150"/>
      <c r="W27" s="149"/>
      <c r="X27" s="150"/>
      <c r="Y27" s="150"/>
      <c r="Z27" s="149"/>
      <c r="AA27" s="150"/>
      <c r="AB27" s="150"/>
      <c r="AD27" s="55">
        <f t="shared" ca="1" si="0"/>
        <v>0.92634461817354463</v>
      </c>
      <c r="AE27" s="55">
        <v>26</v>
      </c>
      <c r="AF27" s="55" t="s">
        <v>8</v>
      </c>
      <c r="AG27" s="55">
        <f t="shared" ca="1" si="1"/>
        <v>0.87730778413106492</v>
      </c>
      <c r="AH27" s="55">
        <v>26</v>
      </c>
      <c r="AI27" s="55" t="s">
        <v>4</v>
      </c>
      <c r="AJ27" s="55">
        <f t="shared" ca="1" si="2"/>
        <v>0.35747293227498511</v>
      </c>
      <c r="AK27" s="55">
        <v>26</v>
      </c>
      <c r="AL27" s="56" t="s">
        <v>29</v>
      </c>
      <c r="AM27" s="58">
        <f t="shared" ca="1" si="3"/>
        <v>0.91772902700443015</v>
      </c>
      <c r="AN27" s="55">
        <v>26</v>
      </c>
      <c r="AO27" s="56" t="s">
        <v>47</v>
      </c>
      <c r="AP27" s="55">
        <f t="shared" ca="1" si="4"/>
        <v>0.83510334885590265</v>
      </c>
      <c r="AQ27" s="55">
        <v>26</v>
      </c>
      <c r="AR27" s="56" t="s">
        <v>26</v>
      </c>
      <c r="AS27" s="55">
        <f t="shared" ca="1" si="5"/>
        <v>0.69183856806849175</v>
      </c>
      <c r="AT27" s="55">
        <v>26</v>
      </c>
      <c r="AU27" s="56" t="s">
        <v>47</v>
      </c>
      <c r="AV27" s="55">
        <f t="shared" ca="1" si="6"/>
        <v>0.44742563042324812</v>
      </c>
      <c r="AW27" s="55">
        <v>26</v>
      </c>
      <c r="AX27" s="56" t="s">
        <v>24</v>
      </c>
      <c r="AY27" s="55">
        <f t="shared" ca="1" si="7"/>
        <v>6.6310461742630888E-2</v>
      </c>
      <c r="AZ27" s="55">
        <v>26</v>
      </c>
      <c r="BA27" s="56" t="s">
        <v>47</v>
      </c>
      <c r="BB27" s="55">
        <f t="shared" ca="1" si="8"/>
        <v>0.6384994597567949</v>
      </c>
      <c r="BC27" s="55">
        <v>26</v>
      </c>
      <c r="BD27" s="56" t="s">
        <v>1</v>
      </c>
      <c r="BE27" s="55">
        <f t="shared" ca="1" si="9"/>
        <v>0.56079143376871265</v>
      </c>
      <c r="BF27" s="55">
        <v>26</v>
      </c>
      <c r="BG27" s="56" t="s">
        <v>47</v>
      </c>
      <c r="BH27" s="55">
        <f t="shared" ca="1" si="10"/>
        <v>0.16449850561286639</v>
      </c>
      <c r="BI27" s="55">
        <v>26</v>
      </c>
      <c r="BJ27" s="56" t="s">
        <v>23</v>
      </c>
    </row>
    <row r="28" spans="2:62" ht="20.100000000000001" customHeight="1" x14ac:dyDescent="0.35">
      <c r="B28" s="149"/>
      <c r="C28" s="151"/>
      <c r="D28" s="151"/>
      <c r="E28" s="151"/>
      <c r="F28" s="151"/>
      <c r="G28" s="151"/>
      <c r="H28" s="151"/>
      <c r="I28" s="151"/>
      <c r="J28" s="151"/>
      <c r="K28" s="152"/>
      <c r="L28" s="47"/>
      <c r="M28" s="47"/>
      <c r="N28" s="47"/>
      <c r="O28" s="47"/>
      <c r="P28" s="47"/>
      <c r="Q28" s="47"/>
      <c r="R28" s="48"/>
      <c r="S28" s="47"/>
      <c r="T28" s="47"/>
      <c r="U28" s="47"/>
      <c r="V28" s="47"/>
      <c r="W28" s="47"/>
      <c r="X28" s="47"/>
      <c r="Y28" s="48"/>
      <c r="Z28" s="47"/>
      <c r="AA28" s="47"/>
      <c r="AB28" s="47"/>
      <c r="AD28" s="146" t="s">
        <v>53</v>
      </c>
      <c r="AE28" s="146" t="s">
        <v>52</v>
      </c>
      <c r="AF28" s="147"/>
      <c r="AG28" s="55">
        <f t="shared" ca="1" si="1"/>
        <v>0.9600186108107327</v>
      </c>
      <c r="AH28" s="55">
        <v>27</v>
      </c>
      <c r="AI28" s="55" t="s">
        <v>31</v>
      </c>
      <c r="AJ28" s="55">
        <f t="shared" ca="1" si="2"/>
        <v>0.99069252344541558</v>
      </c>
      <c r="AK28" s="55">
        <v>27</v>
      </c>
      <c r="AL28" s="56" t="s">
        <v>30</v>
      </c>
      <c r="AM28" s="58">
        <f t="shared" ca="1" si="3"/>
        <v>0.69869180438065337</v>
      </c>
      <c r="AN28" s="55">
        <v>27</v>
      </c>
      <c r="AO28" s="56" t="s">
        <v>22</v>
      </c>
      <c r="AP28" s="55">
        <f t="shared" ca="1" si="4"/>
        <v>0.80887913702575587</v>
      </c>
      <c r="AQ28" s="55">
        <v>27</v>
      </c>
      <c r="AR28" s="56" t="s">
        <v>61</v>
      </c>
      <c r="AS28" s="55">
        <f t="shared" ca="1" si="5"/>
        <v>0.71425039177481486</v>
      </c>
      <c r="AT28" s="55">
        <v>27</v>
      </c>
      <c r="AU28" s="56" t="s">
        <v>22</v>
      </c>
      <c r="AV28" s="55">
        <f t="shared" ca="1" si="6"/>
        <v>0.33127895362927984</v>
      </c>
      <c r="AW28" s="55">
        <v>27</v>
      </c>
      <c r="AX28" s="56" t="s">
        <v>25</v>
      </c>
      <c r="AY28" s="55">
        <f t="shared" ca="1" si="7"/>
        <v>0.4786212106053308</v>
      </c>
      <c r="AZ28" s="55">
        <v>27</v>
      </c>
      <c r="BA28" s="56" t="s">
        <v>22</v>
      </c>
      <c r="BB28" s="55">
        <f t="shared" ca="1" si="8"/>
        <v>0.97509023425874886</v>
      </c>
      <c r="BC28" s="55">
        <v>27</v>
      </c>
      <c r="BD28" s="56" t="s">
        <v>24</v>
      </c>
      <c r="BE28" s="55">
        <f t="shared" ca="1" si="9"/>
        <v>0.68273583718615294</v>
      </c>
      <c r="BF28" s="55">
        <v>27</v>
      </c>
      <c r="BG28" s="56" t="s">
        <v>22</v>
      </c>
      <c r="BH28" s="55">
        <f t="shared" ca="1" si="10"/>
        <v>1.4165187225200215E-3</v>
      </c>
      <c r="BI28" s="55">
        <v>27</v>
      </c>
      <c r="BJ28" s="56" t="s">
        <v>61</v>
      </c>
    </row>
    <row r="29" spans="2:62" ht="20.100000000000001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47"/>
      <c r="AE29" s="147"/>
      <c r="AF29" s="147"/>
      <c r="AG29" s="55">
        <f t="shared" ca="1" si="1"/>
        <v>2.9009569754285591E-2</v>
      </c>
      <c r="AH29" s="55">
        <v>28</v>
      </c>
      <c r="AI29" s="55" t="s">
        <v>8</v>
      </c>
      <c r="AJ29" s="55">
        <f t="shared" ca="1" si="2"/>
        <v>0.11714780685534876</v>
      </c>
      <c r="AK29" s="55">
        <v>28</v>
      </c>
      <c r="AL29" s="56" t="s">
        <v>4</v>
      </c>
      <c r="AM29" s="58">
        <f t="shared" ca="1" si="3"/>
        <v>0.34894884053011455</v>
      </c>
      <c r="AN29" s="55">
        <v>28</v>
      </c>
      <c r="AO29" s="56" t="s">
        <v>48</v>
      </c>
      <c r="AP29" s="55">
        <f t="shared" ca="1" si="4"/>
        <v>0.41218859182614498</v>
      </c>
      <c r="AQ29" s="55">
        <v>28</v>
      </c>
      <c r="AR29" s="56" t="s">
        <v>27</v>
      </c>
      <c r="AS29" s="55">
        <f t="shared" ca="1" si="5"/>
        <v>0.18125412681715358</v>
      </c>
      <c r="AT29" s="55">
        <v>28</v>
      </c>
      <c r="AU29" s="56" t="s">
        <v>48</v>
      </c>
      <c r="AV29" s="55">
        <f t="shared" ca="1" si="6"/>
        <v>0.73820093009004817</v>
      </c>
      <c r="AW29" s="55">
        <v>28</v>
      </c>
      <c r="AX29" s="56" t="s">
        <v>48</v>
      </c>
      <c r="AY29" s="55">
        <f t="shared" ca="1" si="7"/>
        <v>0.16717348205767746</v>
      </c>
      <c r="AZ29" s="55">
        <v>28</v>
      </c>
      <c r="BA29" s="56" t="s">
        <v>48</v>
      </c>
      <c r="BB29" s="55">
        <f t="shared" ca="1" si="8"/>
        <v>0.96960395344614703</v>
      </c>
      <c r="BC29" s="55">
        <v>28</v>
      </c>
      <c r="BD29" s="56" t="s">
        <v>48</v>
      </c>
      <c r="BE29" s="55">
        <f t="shared" ca="1" si="9"/>
        <v>0.40802057213568832</v>
      </c>
      <c r="BF29" s="55">
        <v>28</v>
      </c>
      <c r="BG29" s="56" t="s">
        <v>48</v>
      </c>
      <c r="BH29" s="55">
        <f t="shared" ca="1" si="10"/>
        <v>0.57986307971007855</v>
      </c>
      <c r="BI29" s="55">
        <v>28</v>
      </c>
      <c r="BJ29" s="56" t="s">
        <v>1</v>
      </c>
    </row>
    <row r="30" spans="2:62" ht="20.100000000000001" customHeight="1" x14ac:dyDescent="0.35">
      <c r="AD30" s="55"/>
      <c r="AE30" s="55"/>
      <c r="AF30" s="55"/>
      <c r="AG30" s="55">
        <f t="shared" ca="1" si="1"/>
        <v>0.24950142510185958</v>
      </c>
      <c r="AH30" s="55">
        <v>29</v>
      </c>
      <c r="AI30" s="55">
        <v>29</v>
      </c>
      <c r="AJ30" s="55">
        <f t="shared" ca="1" si="2"/>
        <v>0.95876983984948672</v>
      </c>
      <c r="AK30" s="55">
        <v>29</v>
      </c>
      <c r="AL30" s="56" t="s">
        <v>31</v>
      </c>
      <c r="AM30" s="58">
        <f t="shared" ca="1" si="3"/>
        <v>0.69211530632999407</v>
      </c>
      <c r="AN30" s="55">
        <v>29</v>
      </c>
      <c r="AO30" s="56" t="s">
        <v>23</v>
      </c>
      <c r="AP30" s="55">
        <f t="shared" ca="1" si="4"/>
        <v>0.55468469437364232</v>
      </c>
      <c r="AQ30" s="55">
        <v>29</v>
      </c>
      <c r="AR30" s="56" t="s">
        <v>28</v>
      </c>
      <c r="AS30" s="55">
        <f t="shared" ca="1" si="5"/>
        <v>0.90927100270887384</v>
      </c>
      <c r="AT30" s="55">
        <v>29</v>
      </c>
      <c r="AU30" s="56" t="s">
        <v>23</v>
      </c>
      <c r="AV30" s="55">
        <f t="shared" ca="1" si="6"/>
        <v>0.17297196963377326</v>
      </c>
      <c r="AW30" s="55">
        <v>29</v>
      </c>
      <c r="AX30" s="56" t="s">
        <v>26</v>
      </c>
      <c r="AY30" s="55">
        <f t="shared" ca="1" si="7"/>
        <v>0.77165475422462515</v>
      </c>
      <c r="AZ30" s="55">
        <v>29</v>
      </c>
      <c r="BA30" s="56" t="s">
        <v>23</v>
      </c>
      <c r="BB30" s="55">
        <f t="shared" ca="1" si="8"/>
        <v>0.30899594493089688</v>
      </c>
      <c r="BC30" s="55">
        <v>29</v>
      </c>
      <c r="BD30" s="56" t="s">
        <v>25</v>
      </c>
      <c r="BE30" s="55">
        <f t="shared" ca="1" si="9"/>
        <v>0.95318377986759939</v>
      </c>
      <c r="BF30" s="55">
        <v>29</v>
      </c>
      <c r="BG30" s="56" t="s">
        <v>23</v>
      </c>
      <c r="BH30" s="55">
        <f t="shared" ca="1" si="10"/>
        <v>0.38052351812012164</v>
      </c>
      <c r="BI30" s="55">
        <v>29</v>
      </c>
      <c r="BJ30" s="56" t="s">
        <v>79</v>
      </c>
    </row>
    <row r="31" spans="2:62" ht="20.100000000000001" customHeight="1" x14ac:dyDescent="0.35">
      <c r="AD31" s="55"/>
      <c r="AE31" s="55"/>
      <c r="AF31" s="55"/>
      <c r="AG31" s="146" t="s">
        <v>53</v>
      </c>
      <c r="AH31" s="146">
        <v>29</v>
      </c>
      <c r="AI31" s="147"/>
      <c r="AJ31" s="55">
        <f t="shared" ca="1" si="2"/>
        <v>0.55821873775464992</v>
      </c>
      <c r="AK31" s="55">
        <v>30</v>
      </c>
      <c r="AL31" s="56" t="s">
        <v>8</v>
      </c>
      <c r="AM31" s="58">
        <f t="shared" ca="1" si="3"/>
        <v>0.46278668586781746</v>
      </c>
      <c r="AN31" s="55">
        <v>30</v>
      </c>
      <c r="AO31" s="56" t="s">
        <v>49</v>
      </c>
      <c r="AP31" s="55">
        <f t="shared" ca="1" si="4"/>
        <v>0.77973878664095442</v>
      </c>
      <c r="AQ31" s="55">
        <v>30</v>
      </c>
      <c r="AR31" s="56" t="s">
        <v>49</v>
      </c>
      <c r="AS31" s="55">
        <f t="shared" ca="1" si="5"/>
        <v>0.24708367842338597</v>
      </c>
      <c r="AT31" s="55">
        <v>30</v>
      </c>
      <c r="AU31" s="56" t="s">
        <v>49</v>
      </c>
      <c r="AV31" s="55">
        <f t="shared" ca="1" si="6"/>
        <v>0.80347151404302586</v>
      </c>
      <c r="AW31" s="55">
        <v>30</v>
      </c>
      <c r="AX31" s="56" t="s">
        <v>27</v>
      </c>
      <c r="AY31" s="55">
        <f t="shared" ca="1" si="7"/>
        <v>0.60921171241437955</v>
      </c>
      <c r="AZ31" s="55">
        <v>30</v>
      </c>
      <c r="BA31" s="56" t="s">
        <v>49</v>
      </c>
      <c r="BB31" s="55">
        <f t="shared" ca="1" si="8"/>
        <v>0.95267425963443308</v>
      </c>
      <c r="BC31" s="55">
        <v>30</v>
      </c>
      <c r="BD31" s="56" t="s">
        <v>49</v>
      </c>
      <c r="BE31" s="55">
        <f t="shared" ca="1" si="9"/>
        <v>0.37467438334831393</v>
      </c>
      <c r="BF31" s="55">
        <v>30</v>
      </c>
      <c r="BG31" s="56" t="s">
        <v>49</v>
      </c>
      <c r="BH31" s="55">
        <f t="shared" ca="1" si="10"/>
        <v>0.83561760023363407</v>
      </c>
      <c r="BI31" s="55">
        <v>30</v>
      </c>
      <c r="BJ31" s="56" t="s">
        <v>24</v>
      </c>
    </row>
    <row r="32" spans="2:62" ht="20.100000000000001" customHeight="1" x14ac:dyDescent="0.35">
      <c r="AD32" s="55"/>
      <c r="AE32" s="55"/>
      <c r="AF32" s="55"/>
      <c r="AG32" s="147"/>
      <c r="AH32" s="147"/>
      <c r="AI32" s="147"/>
      <c r="AJ32" s="55">
        <f t="shared" ca="1" si="2"/>
        <v>0.46247719840033907</v>
      </c>
      <c r="AK32" s="55">
        <v>31</v>
      </c>
      <c r="AL32" s="56" t="s">
        <v>37</v>
      </c>
      <c r="AM32" s="58">
        <f t="shared" ca="1" si="3"/>
        <v>0.44572725995453644</v>
      </c>
      <c r="AN32" s="55">
        <v>31</v>
      </c>
      <c r="AO32" s="56" t="s">
        <v>1</v>
      </c>
      <c r="AP32" s="55">
        <f t="shared" ca="1" si="4"/>
        <v>7.4380665830771298E-2</v>
      </c>
      <c r="AQ32" s="55">
        <v>31</v>
      </c>
      <c r="AR32" s="56" t="s">
        <v>29</v>
      </c>
      <c r="AS32" s="55">
        <f t="shared" ca="1" si="5"/>
        <v>0.14996016662698741</v>
      </c>
      <c r="AT32" s="55">
        <v>31</v>
      </c>
      <c r="AU32" s="56" t="s">
        <v>1</v>
      </c>
      <c r="AV32" s="55">
        <f t="shared" ca="1" si="6"/>
        <v>0.43266174762808962</v>
      </c>
      <c r="AW32" s="55">
        <v>31</v>
      </c>
      <c r="AX32" s="56" t="s">
        <v>37</v>
      </c>
      <c r="AY32" s="55">
        <f t="shared" ca="1" si="7"/>
        <v>0.40753391734466005</v>
      </c>
      <c r="AZ32" s="55">
        <v>31</v>
      </c>
      <c r="BA32" s="56" t="s">
        <v>1</v>
      </c>
      <c r="BB32" s="55">
        <f t="shared" ca="1" si="8"/>
        <v>0.21966237297470137</v>
      </c>
      <c r="BC32" s="55">
        <v>31</v>
      </c>
      <c r="BD32" s="56" t="s">
        <v>26</v>
      </c>
      <c r="BE32" s="55">
        <f t="shared" ca="1" si="9"/>
        <v>0.23138010900921124</v>
      </c>
      <c r="BF32" s="55">
        <v>31</v>
      </c>
      <c r="BG32" s="56" t="s">
        <v>1</v>
      </c>
      <c r="BH32" s="55">
        <f t="shared" ca="1" si="10"/>
        <v>0.43762538159564113</v>
      </c>
      <c r="BI32" s="55">
        <v>31</v>
      </c>
      <c r="BJ32" s="56" t="s">
        <v>25</v>
      </c>
    </row>
    <row r="33" spans="30:62" ht="20.100000000000001" customHeight="1" x14ac:dyDescent="0.35">
      <c r="AD33" s="55"/>
      <c r="AE33" s="55"/>
      <c r="AF33" s="55"/>
      <c r="AG33" s="55"/>
      <c r="AH33" s="55"/>
      <c r="AI33" s="55"/>
      <c r="AJ33" s="146" t="s">
        <v>53</v>
      </c>
      <c r="AK33" s="146">
        <v>31</v>
      </c>
      <c r="AL33" s="147"/>
      <c r="AM33" s="58">
        <f t="shared" ca="1" si="3"/>
        <v>0.2345533424873395</v>
      </c>
      <c r="AN33" s="55">
        <v>32</v>
      </c>
      <c r="AO33" s="56" t="s">
        <v>50</v>
      </c>
      <c r="AP33" s="55">
        <f t="shared" ca="1" si="4"/>
        <v>5.7660344461708535E-3</v>
      </c>
      <c r="AQ33" s="55">
        <v>32</v>
      </c>
      <c r="AR33" s="56" t="s">
        <v>30</v>
      </c>
      <c r="AS33" s="55">
        <f t="shared" ca="1" si="5"/>
        <v>0.61803096598169027</v>
      </c>
      <c r="AT33" s="55">
        <v>32</v>
      </c>
      <c r="AU33" s="56" t="s">
        <v>50</v>
      </c>
      <c r="AV33" s="55">
        <f t="shared" ca="1" si="6"/>
        <v>0.62608217593784199</v>
      </c>
      <c r="AW33" s="55">
        <v>32</v>
      </c>
      <c r="AX33" s="56" t="s">
        <v>28</v>
      </c>
      <c r="AY33" s="55">
        <f t="shared" ca="1" si="7"/>
        <v>0.72042625184487585</v>
      </c>
      <c r="AZ33" s="55">
        <v>32</v>
      </c>
      <c r="BA33" s="56" t="s">
        <v>50</v>
      </c>
      <c r="BB33" s="55">
        <f t="shared" ca="1" si="8"/>
        <v>0.70984171256385076</v>
      </c>
      <c r="BC33" s="55">
        <v>32</v>
      </c>
      <c r="BD33" s="56" t="s">
        <v>27</v>
      </c>
      <c r="BE33" s="55">
        <f t="shared" ca="1" si="9"/>
        <v>0.5372443862631312</v>
      </c>
      <c r="BF33" s="55">
        <v>32</v>
      </c>
      <c r="BG33" s="56" t="s">
        <v>50</v>
      </c>
      <c r="BH33" s="55">
        <f t="shared" ca="1" si="10"/>
        <v>0.38816480486443883</v>
      </c>
      <c r="BI33" s="55">
        <v>32</v>
      </c>
      <c r="BJ33" s="56" t="s">
        <v>50</v>
      </c>
    </row>
    <row r="34" spans="30:62" ht="20.100000000000001" customHeight="1" x14ac:dyDescent="0.35">
      <c r="AD34" s="55"/>
      <c r="AE34" s="55"/>
      <c r="AF34" s="55"/>
      <c r="AG34" s="55"/>
      <c r="AH34" s="55"/>
      <c r="AI34" s="55"/>
      <c r="AJ34" s="146"/>
      <c r="AK34" s="147"/>
      <c r="AL34" s="147"/>
      <c r="AM34" s="58">
        <f t="shared" ca="1" si="3"/>
        <v>0.20685027747020712</v>
      </c>
      <c r="AN34" s="55">
        <v>33</v>
      </c>
      <c r="AO34" s="56" t="s">
        <v>24</v>
      </c>
      <c r="AP34" s="55">
        <f t="shared" ca="1" si="4"/>
        <v>0.78310676392347922</v>
      </c>
      <c r="AQ34" s="55">
        <v>33</v>
      </c>
      <c r="AR34" s="56" t="s">
        <v>4</v>
      </c>
      <c r="AS34" s="55">
        <f t="shared" ca="1" si="5"/>
        <v>0.72442290964139566</v>
      </c>
      <c r="AT34" s="55">
        <v>33</v>
      </c>
      <c r="AU34" s="56" t="s">
        <v>24</v>
      </c>
      <c r="AV34" s="55">
        <f t="shared" ca="1" si="6"/>
        <v>0.96927083392036206</v>
      </c>
      <c r="AW34" s="55">
        <v>33</v>
      </c>
      <c r="AX34" s="56" t="s">
        <v>67</v>
      </c>
      <c r="AY34" s="55">
        <f t="shared" ca="1" si="7"/>
        <v>0.23507252017067481</v>
      </c>
      <c r="AZ34" s="55">
        <v>33</v>
      </c>
      <c r="BA34" s="56" t="s">
        <v>24</v>
      </c>
      <c r="BB34" s="55">
        <f t="shared" ca="1" si="8"/>
        <v>0.59024952247001761</v>
      </c>
      <c r="BC34" s="55">
        <v>33</v>
      </c>
      <c r="BD34" s="56" t="s">
        <v>67</v>
      </c>
      <c r="BE34" s="55">
        <f t="shared" ca="1" si="9"/>
        <v>3.3788056811562051E-2</v>
      </c>
      <c r="BF34" s="55">
        <v>33</v>
      </c>
      <c r="BG34" s="56" t="s">
        <v>24</v>
      </c>
      <c r="BH34" s="55">
        <f t="shared" ca="1" si="10"/>
        <v>0.99339725403772616</v>
      </c>
      <c r="BI34" s="55">
        <v>33</v>
      </c>
      <c r="BJ34" s="56" t="s">
        <v>26</v>
      </c>
    </row>
    <row r="35" spans="30:62" ht="20.100000000000001" customHeight="1" x14ac:dyDescent="0.35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3"/>
        <v>0.63956579615944475</v>
      </c>
      <c r="AN35" s="55">
        <v>34</v>
      </c>
      <c r="AO35" s="56" t="s">
        <v>51</v>
      </c>
      <c r="AP35" s="55">
        <f t="shared" ca="1" si="4"/>
        <v>0.47411283761336964</v>
      </c>
      <c r="AQ35" s="55">
        <v>34</v>
      </c>
      <c r="AR35" s="56" t="s">
        <v>51</v>
      </c>
      <c r="AS35" s="55">
        <f t="shared" ca="1" si="5"/>
        <v>0.42980401895800413</v>
      </c>
      <c r="AT35" s="55">
        <v>34</v>
      </c>
      <c r="AU35" s="56" t="s">
        <v>51</v>
      </c>
      <c r="AV35" s="55">
        <f t="shared" ca="1" si="6"/>
        <v>0.25003972154811904</v>
      </c>
      <c r="AW35" s="55">
        <v>34</v>
      </c>
      <c r="AX35" s="56" t="s">
        <v>29</v>
      </c>
      <c r="AY35" s="55">
        <f t="shared" ca="1" si="7"/>
        <v>0.27102043723791791</v>
      </c>
      <c r="AZ35" s="55">
        <v>34</v>
      </c>
      <c r="BA35" s="56" t="s">
        <v>51</v>
      </c>
      <c r="BB35" s="55">
        <f t="shared" ca="1" si="8"/>
        <v>0.13964983333800274</v>
      </c>
      <c r="BC35" s="55">
        <v>34</v>
      </c>
      <c r="BD35" s="56" t="s">
        <v>28</v>
      </c>
      <c r="BE35" s="55">
        <f t="shared" ca="1" si="9"/>
        <v>0.303877125791013</v>
      </c>
      <c r="BF35" s="55">
        <v>34</v>
      </c>
      <c r="BG35" s="56" t="s">
        <v>51</v>
      </c>
      <c r="BH35" s="55">
        <f t="shared" ca="1" si="10"/>
        <v>0.79893565943500955</v>
      </c>
      <c r="BI35" s="55">
        <v>34</v>
      </c>
      <c r="BJ35" s="56" t="s">
        <v>51</v>
      </c>
    </row>
    <row r="36" spans="30:62" ht="20.100000000000001" customHeight="1" x14ac:dyDescent="0.35">
      <c r="AD36" s="55"/>
      <c r="AE36" s="55"/>
      <c r="AF36" s="55"/>
      <c r="AG36" s="55"/>
      <c r="AH36" s="55"/>
      <c r="AI36" s="55"/>
      <c r="AJ36" s="55"/>
      <c r="AK36" s="55"/>
      <c r="AL36" s="56"/>
      <c r="AM36" s="148" t="s">
        <v>53</v>
      </c>
      <c r="AN36" s="146">
        <v>34</v>
      </c>
      <c r="AO36" s="147"/>
      <c r="AP36" s="55">
        <f t="shared" ca="1" si="4"/>
        <v>0.26278318656709598</v>
      </c>
      <c r="AQ36" s="55">
        <v>35</v>
      </c>
      <c r="AR36" s="56" t="s">
        <v>31</v>
      </c>
      <c r="AS36" s="55">
        <f t="shared" ca="1" si="5"/>
        <v>5.4973334965112586E-2</v>
      </c>
      <c r="AT36" s="55">
        <v>35</v>
      </c>
      <c r="AU36" s="56" t="s">
        <v>25</v>
      </c>
      <c r="AV36" s="55">
        <f t="shared" ca="1" si="6"/>
        <v>5.6338066249218222E-2</v>
      </c>
      <c r="AW36" s="55">
        <v>35</v>
      </c>
      <c r="AX36" s="56" t="s">
        <v>30</v>
      </c>
      <c r="AY36" s="55">
        <f t="shared" ca="1" si="7"/>
        <v>0.68704994927650453</v>
      </c>
      <c r="AZ36" s="55">
        <v>35</v>
      </c>
      <c r="BA36" s="56" t="s">
        <v>25</v>
      </c>
      <c r="BB36" s="55">
        <f t="shared" ca="1" si="8"/>
        <v>0.14377323699490696</v>
      </c>
      <c r="BC36" s="55">
        <v>35</v>
      </c>
      <c r="BD36" s="56" t="s">
        <v>57</v>
      </c>
      <c r="BE36" s="55">
        <f t="shared" ca="1" si="9"/>
        <v>0.8587818001550872</v>
      </c>
      <c r="BF36" s="55">
        <v>35</v>
      </c>
      <c r="BG36" s="56" t="s">
        <v>25</v>
      </c>
      <c r="BH36" s="55">
        <f t="shared" ca="1" si="10"/>
        <v>0.57161307130000805</v>
      </c>
      <c r="BI36" s="55">
        <v>35</v>
      </c>
      <c r="BJ36" s="56" t="s">
        <v>27</v>
      </c>
    </row>
    <row r="37" spans="30:62" ht="20.100000000000001" customHeight="1" x14ac:dyDescent="0.35">
      <c r="AD37" s="55"/>
      <c r="AE37" s="55"/>
      <c r="AF37" s="55"/>
      <c r="AG37" s="55"/>
      <c r="AH37" s="55"/>
      <c r="AI37" s="55"/>
      <c r="AJ37" s="55"/>
      <c r="AK37" s="55"/>
      <c r="AL37" s="56"/>
      <c r="AM37" s="148"/>
      <c r="AN37" s="147"/>
      <c r="AO37" s="147"/>
      <c r="AP37" s="55">
        <f t="shared" ca="1" si="4"/>
        <v>0.98841463345075531</v>
      </c>
      <c r="AQ37" s="55">
        <v>36</v>
      </c>
      <c r="AR37" s="56" t="s">
        <v>8</v>
      </c>
      <c r="AS37" s="55">
        <f t="shared" ca="1" si="5"/>
        <v>0.75339082432892857</v>
      </c>
      <c r="AT37" s="55">
        <v>36</v>
      </c>
      <c r="AU37" s="56" t="s">
        <v>63</v>
      </c>
      <c r="AV37" s="55">
        <f t="shared" ca="1" si="6"/>
        <v>0.52124260984404047</v>
      </c>
      <c r="AW37" s="55">
        <v>36</v>
      </c>
      <c r="AX37" s="56" t="s">
        <v>63</v>
      </c>
      <c r="AY37" s="55">
        <f t="shared" ca="1" si="7"/>
        <v>0.21283088239661807</v>
      </c>
      <c r="AZ37" s="55">
        <v>36</v>
      </c>
      <c r="BA37" s="56" t="s">
        <v>63</v>
      </c>
      <c r="BB37" s="55">
        <f t="shared" ca="1" si="8"/>
        <v>9.9256396585284401E-3</v>
      </c>
      <c r="BC37" s="55">
        <v>36</v>
      </c>
      <c r="BD37" s="56" t="s">
        <v>29</v>
      </c>
      <c r="BE37" s="55">
        <f t="shared" ca="1" si="9"/>
        <v>0.38112952606837269</v>
      </c>
      <c r="BF37" s="55">
        <v>36</v>
      </c>
      <c r="BG37" s="56" t="s">
        <v>63</v>
      </c>
      <c r="BH37" s="55">
        <f t="shared" ca="1" si="10"/>
        <v>0.340371406090064</v>
      </c>
      <c r="BI37" s="55">
        <v>36</v>
      </c>
      <c r="BJ37" s="56" t="s">
        <v>63</v>
      </c>
    </row>
    <row r="38" spans="30:62" ht="20.100000000000001" customHeight="1" x14ac:dyDescent="0.35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4"/>
        <v>9.5462153040118958E-2</v>
      </c>
      <c r="AQ38" s="55">
        <v>37</v>
      </c>
      <c r="AR38" s="56" t="s">
        <v>62</v>
      </c>
      <c r="AS38" s="55">
        <f t="shared" ca="1" si="5"/>
        <v>0.33070418111253153</v>
      </c>
      <c r="AT38" s="55">
        <v>37</v>
      </c>
      <c r="AU38" s="56" t="s">
        <v>26</v>
      </c>
      <c r="AV38" s="55">
        <f t="shared" ca="1" si="6"/>
        <v>0.36607465946029771</v>
      </c>
      <c r="AW38" s="55">
        <v>37</v>
      </c>
      <c r="AX38" s="56" t="s">
        <v>4</v>
      </c>
      <c r="AY38" s="55">
        <f t="shared" ca="1" si="7"/>
        <v>0.81285031505221284</v>
      </c>
      <c r="AZ38" s="55">
        <v>37</v>
      </c>
      <c r="BA38" s="56" t="s">
        <v>26</v>
      </c>
      <c r="BB38" s="55">
        <f t="shared" ca="1" si="8"/>
        <v>3.2946718480065029E-2</v>
      </c>
      <c r="BC38" s="55">
        <v>37</v>
      </c>
      <c r="BD38" s="56" t="s">
        <v>30</v>
      </c>
      <c r="BE38" s="55">
        <f t="shared" ca="1" si="9"/>
        <v>0.11285209930409656</v>
      </c>
      <c r="BF38" s="55">
        <v>37</v>
      </c>
      <c r="BG38" s="56" t="s">
        <v>26</v>
      </c>
      <c r="BH38" s="55">
        <f t="shared" ca="1" si="10"/>
        <v>8.5565775117794729E-2</v>
      </c>
      <c r="BI38" s="55">
        <v>37</v>
      </c>
      <c r="BJ38" s="56" t="s">
        <v>28</v>
      </c>
    </row>
    <row r="39" spans="30:62" ht="20.100000000000001" customHeight="1" x14ac:dyDescent="0.35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46" t="s">
        <v>53</v>
      </c>
      <c r="AQ39" s="146">
        <v>37</v>
      </c>
      <c r="AR39" s="147"/>
      <c r="AS39" s="55">
        <f t="shared" ca="1" si="5"/>
        <v>1.646026268180556E-2</v>
      </c>
      <c r="AT39" s="55">
        <v>38</v>
      </c>
      <c r="AU39" s="56" t="s">
        <v>64</v>
      </c>
      <c r="AV39" s="55">
        <f t="shared" ca="1" si="6"/>
        <v>0.19920604600042657</v>
      </c>
      <c r="AW39" s="55">
        <v>38</v>
      </c>
      <c r="AX39" s="56" t="s">
        <v>31</v>
      </c>
      <c r="AY39" s="55">
        <f t="shared" ca="1" si="7"/>
        <v>0.74760298890810573</v>
      </c>
      <c r="AZ39" s="55">
        <v>38</v>
      </c>
      <c r="BA39" s="56" t="s">
        <v>64</v>
      </c>
      <c r="BB39" s="55">
        <f t="shared" ca="1" si="8"/>
        <v>0.73343407904003055</v>
      </c>
      <c r="BC39" s="55">
        <v>38</v>
      </c>
      <c r="BD39" s="56" t="s">
        <v>64</v>
      </c>
      <c r="BE39" s="55">
        <f t="shared" ca="1" si="9"/>
        <v>0.81476900484804959</v>
      </c>
      <c r="BF39" s="55">
        <v>38</v>
      </c>
      <c r="BG39" s="56" t="s">
        <v>64</v>
      </c>
      <c r="BH39" s="55">
        <f t="shared" ca="1" si="10"/>
        <v>0.57891395566822645</v>
      </c>
      <c r="BI39" s="55">
        <v>38</v>
      </c>
      <c r="BJ39" s="56" t="s">
        <v>64</v>
      </c>
    </row>
    <row r="40" spans="30:62" ht="20.100000000000001" customHeight="1" x14ac:dyDescent="0.35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46"/>
      <c r="AQ40" s="147"/>
      <c r="AR40" s="147"/>
      <c r="AS40" s="146" t="s">
        <v>53</v>
      </c>
      <c r="AT40" s="146">
        <v>38</v>
      </c>
      <c r="AU40" s="147"/>
      <c r="AV40" s="55">
        <f t="shared" ca="1" si="6"/>
        <v>0.24946931838503816</v>
      </c>
      <c r="AW40" s="55">
        <v>39</v>
      </c>
      <c r="AX40" s="56" t="s">
        <v>68</v>
      </c>
      <c r="AY40" s="55">
        <f t="shared" ca="1" si="7"/>
        <v>0.31661677704223867</v>
      </c>
      <c r="AZ40" s="55">
        <v>39</v>
      </c>
      <c r="BA40" s="56" t="s">
        <v>27</v>
      </c>
      <c r="BB40" s="55">
        <f t="shared" ca="1" si="8"/>
        <v>0.29664857785385601</v>
      </c>
      <c r="BC40" s="55">
        <v>39</v>
      </c>
      <c r="BD40" s="56" t="s">
        <v>4</v>
      </c>
      <c r="BE40" s="55">
        <f t="shared" ca="1" si="9"/>
        <v>0.23070319906991554</v>
      </c>
      <c r="BF40" s="55">
        <v>39</v>
      </c>
      <c r="BG40" s="56" t="s">
        <v>27</v>
      </c>
      <c r="BH40" s="55">
        <f t="shared" ca="1" si="10"/>
        <v>0.61796439158459082</v>
      </c>
      <c r="BI40" s="55">
        <v>39</v>
      </c>
      <c r="BJ40" s="56" t="s">
        <v>29</v>
      </c>
    </row>
    <row r="41" spans="30:62" ht="20.100000000000001" customHeight="1" x14ac:dyDescent="0.35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46"/>
      <c r="AT41" s="147"/>
      <c r="AU41" s="147"/>
      <c r="AV41" s="55">
        <f t="shared" ca="1" si="6"/>
        <v>0.20640339253020079</v>
      </c>
      <c r="AW41" s="55">
        <v>40</v>
      </c>
      <c r="AX41" s="56" t="s">
        <v>8</v>
      </c>
      <c r="AY41" s="55">
        <f t="shared" ca="1" si="7"/>
        <v>0.7858958616293853</v>
      </c>
      <c r="AZ41" s="55">
        <v>40</v>
      </c>
      <c r="BA41" s="56" t="s">
        <v>71</v>
      </c>
      <c r="BB41" s="55">
        <f t="shared" ca="1" si="8"/>
        <v>3.6521790388971187E-2</v>
      </c>
      <c r="BC41" s="55">
        <v>40</v>
      </c>
      <c r="BD41" s="56" t="s">
        <v>71</v>
      </c>
      <c r="BE41" s="55">
        <f t="shared" ca="1" si="9"/>
        <v>0.96585308797204417</v>
      </c>
      <c r="BF41" s="55">
        <v>40</v>
      </c>
      <c r="BG41" s="56" t="s">
        <v>71</v>
      </c>
      <c r="BH41" s="55">
        <f t="shared" ca="1" si="10"/>
        <v>0.72811083638974505</v>
      </c>
      <c r="BI41" s="55">
        <v>40</v>
      </c>
      <c r="BJ41" s="56" t="s">
        <v>30</v>
      </c>
    </row>
    <row r="42" spans="30:62" ht="20.100000000000001" customHeight="1" x14ac:dyDescent="0.35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6"/>
        <v>0.90914420707381582</v>
      </c>
      <c r="AW42" s="55">
        <v>41</v>
      </c>
      <c r="AX42" s="56" t="s">
        <v>69</v>
      </c>
      <c r="AY42" s="55">
        <f t="shared" ca="1" si="7"/>
        <v>7.056957610798098E-2</v>
      </c>
      <c r="AZ42" s="55">
        <v>41</v>
      </c>
      <c r="BA42" s="56" t="s">
        <v>28</v>
      </c>
      <c r="BB42" s="55">
        <f t="shared" ca="1" si="8"/>
        <v>0.68792899977497513</v>
      </c>
      <c r="BC42" s="55">
        <v>41</v>
      </c>
      <c r="BD42" s="56" t="s">
        <v>31</v>
      </c>
      <c r="BE42" s="55">
        <f t="shared" ca="1" si="9"/>
        <v>0.93705304930581079</v>
      </c>
      <c r="BF42" s="55">
        <v>41</v>
      </c>
      <c r="BG42" s="56" t="s">
        <v>28</v>
      </c>
      <c r="BH42" s="55">
        <f t="shared" ca="1" si="10"/>
        <v>0.1945780382595268</v>
      </c>
      <c r="BI42" s="55">
        <v>41</v>
      </c>
      <c r="BJ42" s="56" t="s">
        <v>69</v>
      </c>
    </row>
    <row r="43" spans="30:62" ht="20.100000000000001" customHeight="1" x14ac:dyDescent="0.35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46" t="s">
        <v>53</v>
      </c>
      <c r="AW43" s="146">
        <v>41</v>
      </c>
      <c r="AX43" s="147"/>
      <c r="AY43" s="55">
        <f t="shared" ca="1" si="7"/>
        <v>0.64656254916146927</v>
      </c>
      <c r="AZ43" s="55">
        <v>42</v>
      </c>
      <c r="BA43" s="56" t="s">
        <v>55</v>
      </c>
      <c r="BB43" s="55">
        <f t="shared" ca="1" si="8"/>
        <v>0.67635767999870411</v>
      </c>
      <c r="BC43" s="55">
        <v>42</v>
      </c>
      <c r="BD43" s="56" t="s">
        <v>8</v>
      </c>
      <c r="BE43" s="55">
        <f t="shared" ca="1" si="9"/>
        <v>0.58921466898185304</v>
      </c>
      <c r="BF43" s="55">
        <v>42</v>
      </c>
      <c r="BG43" s="56" t="s">
        <v>55</v>
      </c>
      <c r="BH43" s="55">
        <f t="shared" ca="1" si="10"/>
        <v>4.8905329898364713E-2</v>
      </c>
      <c r="BI43" s="55">
        <v>42</v>
      </c>
      <c r="BJ43" s="56" t="s">
        <v>4</v>
      </c>
    </row>
    <row r="44" spans="30:62" ht="20.100000000000001" customHeight="1" x14ac:dyDescent="0.35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46"/>
      <c r="AW44" s="147"/>
      <c r="AX44" s="147"/>
      <c r="AY44" s="146" t="s">
        <v>53</v>
      </c>
      <c r="AZ44" s="146">
        <v>42</v>
      </c>
      <c r="BA44" s="147"/>
      <c r="BB44" s="55">
        <f t="shared" ca="1" si="8"/>
        <v>0.98832479723475652</v>
      </c>
      <c r="BC44" s="55">
        <v>43</v>
      </c>
      <c r="BD44" s="56" t="s">
        <v>76</v>
      </c>
      <c r="BE44" s="55">
        <f t="shared" ca="1" si="9"/>
        <v>0.35417201317177738</v>
      </c>
      <c r="BF44" s="55">
        <v>43</v>
      </c>
      <c r="BG44" s="56" t="s">
        <v>29</v>
      </c>
      <c r="BH44" s="55">
        <f t="shared" ca="1" si="10"/>
        <v>0.25287833714788077</v>
      </c>
      <c r="BI44" s="55">
        <v>43</v>
      </c>
      <c r="BJ44" s="56" t="s">
        <v>76</v>
      </c>
    </row>
    <row r="45" spans="30:62" ht="20.100000000000001" customHeight="1" x14ac:dyDescent="0.35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46"/>
      <c r="AZ45" s="147"/>
      <c r="BA45" s="147"/>
      <c r="BB45" s="146" t="s">
        <v>53</v>
      </c>
      <c r="BC45" s="146">
        <v>43</v>
      </c>
      <c r="BD45" s="147"/>
      <c r="BE45" s="55">
        <f t="shared" ca="1" si="9"/>
        <v>0.50973389368302946</v>
      </c>
      <c r="BF45" s="55">
        <v>44</v>
      </c>
      <c r="BG45" s="56" t="s">
        <v>56</v>
      </c>
      <c r="BH45" s="55">
        <f t="shared" ca="1" si="10"/>
        <v>0.87370148320884988</v>
      </c>
      <c r="BI45" s="55">
        <v>44</v>
      </c>
      <c r="BJ45" s="56" t="s">
        <v>31</v>
      </c>
    </row>
    <row r="46" spans="30:62" ht="20.100000000000001" customHeight="1" x14ac:dyDescent="0.35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46"/>
      <c r="BC46" s="147"/>
      <c r="BD46" s="147"/>
      <c r="BE46" s="55">
        <f t="shared" ca="1" si="9"/>
        <v>0.19014312284273238</v>
      </c>
      <c r="BF46" s="55">
        <v>45</v>
      </c>
      <c r="BG46" s="56" t="s">
        <v>30</v>
      </c>
      <c r="BH46" s="55">
        <f t="shared" ca="1" si="10"/>
        <v>0.45302182912356703</v>
      </c>
      <c r="BI46" s="55">
        <v>45</v>
      </c>
      <c r="BJ46" s="56" t="s">
        <v>80</v>
      </c>
    </row>
    <row r="47" spans="30:62" ht="20.100000000000001" customHeight="1" x14ac:dyDescent="0.35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9"/>
        <v>0.32823268664415306</v>
      </c>
      <c r="BF47" s="55">
        <v>46</v>
      </c>
      <c r="BG47" s="56" t="s">
        <v>78</v>
      </c>
      <c r="BH47" s="55">
        <f t="shared" ca="1" si="10"/>
        <v>1.5639293590719028E-5</v>
      </c>
      <c r="BI47" s="55">
        <v>46</v>
      </c>
      <c r="BJ47" s="56" t="s">
        <v>8</v>
      </c>
    </row>
    <row r="48" spans="30:62" ht="20.100000000000001" customHeight="1" x14ac:dyDescent="0.35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46" t="s">
        <v>53</v>
      </c>
      <c r="BF48" s="146">
        <v>46</v>
      </c>
      <c r="BG48" s="147"/>
      <c r="BH48" s="55">
        <f t="shared" ca="1" si="10"/>
        <v>5.5757674977534033E-2</v>
      </c>
      <c r="BI48" s="55">
        <v>47</v>
      </c>
      <c r="BJ48" s="56" t="s">
        <v>58</v>
      </c>
    </row>
    <row r="49" spans="30:62" ht="20.100000000000001" customHeight="1" x14ac:dyDescent="0.35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46"/>
      <c r="BF49" s="147"/>
      <c r="BG49" s="147"/>
      <c r="BH49" s="146" t="s">
        <v>53</v>
      </c>
      <c r="BI49" s="146">
        <v>47</v>
      </c>
      <c r="BJ49" s="147"/>
    </row>
    <row r="50" spans="30:62" ht="20.100000000000001" customHeight="1" x14ac:dyDescent="0.35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46"/>
      <c r="BI50" s="147"/>
      <c r="BJ50" s="147"/>
    </row>
    <row r="51" spans="30:62" ht="20.100000000000001" customHeight="1" x14ac:dyDescent="0.35"/>
    <row r="99" spans="1:41" ht="20.100000000000001" customHeight="1" x14ac:dyDescent="0.35">
      <c r="A99" s="142" t="s">
        <v>70</v>
      </c>
      <c r="B99" s="143"/>
      <c r="C99" s="143"/>
      <c r="D99" s="143"/>
      <c r="E99" s="143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5">
      <c r="A100" s="61">
        <f ca="1">MATCH(SMALL(A101:A125,COLUMN()),A101:A125,0)</f>
        <v>10</v>
      </c>
      <c r="B100" s="144" t="s">
        <v>83</v>
      </c>
      <c r="C100" s="144"/>
      <c r="D100" s="144"/>
      <c r="E100" s="145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3">
      <c r="A101" s="61">
        <f ca="1">RAND()</f>
        <v>0.44330565975269487</v>
      </c>
      <c r="B101" s="61">
        <v>1</v>
      </c>
      <c r="C101" s="63" t="s">
        <v>10</v>
      </c>
      <c r="D101" s="61"/>
      <c r="E101" s="63"/>
      <c r="F101" s="62"/>
      <c r="G101" s="144" t="s">
        <v>85</v>
      </c>
      <c r="H101" s="144"/>
      <c r="I101" s="144"/>
      <c r="J101" s="145"/>
      <c r="K101" s="142">
        <f ca="1">MATCH(SMALL(AD2:AD27,COLUMN()),AD2:AD27,0)</f>
        <v>2</v>
      </c>
      <c r="L101" s="143"/>
      <c r="M101" s="143"/>
      <c r="N101" s="142">
        <f ca="1">MATCH(SMALL(AD2:AD28,COLUMN()),AD2:AD28,0)</f>
        <v>18</v>
      </c>
      <c r="O101" s="143"/>
      <c r="P101" s="143"/>
      <c r="Q101" s="142">
        <f ca="1">MATCH(SMALL(AG2:AG30,COLUMN()),AG2:AG30,0)</f>
        <v>25</v>
      </c>
      <c r="R101" s="143"/>
      <c r="S101" s="143"/>
      <c r="T101" s="142">
        <f ca="1">MATCH(SMALL(AJ2:AJ32,COLUMN()),AJ2:AJ32,0)</f>
        <v>25</v>
      </c>
      <c r="U101" s="143"/>
      <c r="V101" s="143"/>
      <c r="W101" s="142">
        <f ca="1">MATCH(SMALL(AM2:AM35,COLUMN()),AM2:AM35,0)</f>
        <v>6</v>
      </c>
      <c r="X101" s="143"/>
      <c r="Y101" s="143"/>
      <c r="Z101" s="142">
        <f ca="1">MATCH(SMALL(AP2:AP38,COLUMN()),AP2:AP378,0)</f>
        <v>16</v>
      </c>
      <c r="AA101" s="143"/>
      <c r="AB101" s="143"/>
      <c r="AC101" s="61">
        <f ca="1">MATCH(SMALL(AS2:AS39,COLUMN()),AS2:AS39,0)</f>
        <v>12</v>
      </c>
      <c r="AD101" s="61">
        <f ca="1">MATCH(SMALL(AV2:AV42,COLUMN()),AV2:AV42,0)</f>
        <v>28</v>
      </c>
      <c r="AE101" s="61">
        <f ca="1">MATCH(SMALL(AY2:AY43,COLUMN()),AY2:AY43,0)</f>
        <v>25</v>
      </c>
      <c r="AF101" s="61">
        <f ca="1">MATCH(SMALL(BB2:BB44,COLUMN()),BB2:BB44,0)</f>
        <v>41</v>
      </c>
      <c r="AG101" s="61">
        <f ca="1">MATCH(SMALL(BE2:BE47,COLUMN()),BE2:BE47,0)</f>
        <v>27</v>
      </c>
      <c r="AH101" s="61">
        <f ca="1">MATCH(SMALL(BH2:BH48,COLUMN()),BH2:BH48,0)</f>
        <v>13</v>
      </c>
      <c r="AL101" s="29"/>
      <c r="AO101" s="29"/>
    </row>
    <row r="102" spans="1:41" ht="20.100000000000001" customHeight="1" x14ac:dyDescent="0.35">
      <c r="A102" s="61">
        <f ca="1">RAND()</f>
        <v>0.40107039325484495</v>
      </c>
      <c r="B102" s="61">
        <v>2</v>
      </c>
      <c r="C102" s="63" t="s">
        <v>11</v>
      </c>
      <c r="D102" s="61"/>
      <c r="E102" s="63"/>
      <c r="F102" s="62"/>
      <c r="G102" s="62"/>
      <c r="H102" s="62"/>
      <c r="I102" s="62"/>
      <c r="J102" s="66"/>
      <c r="K102" s="142">
        <v>25</v>
      </c>
      <c r="L102" s="143"/>
      <c r="M102" s="143"/>
      <c r="N102" s="142">
        <v>26</v>
      </c>
      <c r="O102" s="143"/>
      <c r="P102" s="143"/>
      <c r="Q102" s="142">
        <v>29</v>
      </c>
      <c r="R102" s="143"/>
      <c r="S102" s="143"/>
      <c r="T102" s="142">
        <v>31</v>
      </c>
      <c r="U102" s="143"/>
      <c r="V102" s="143"/>
      <c r="W102" s="142">
        <v>34</v>
      </c>
      <c r="X102" s="143"/>
      <c r="Y102" s="143"/>
      <c r="Z102" s="142">
        <v>37</v>
      </c>
      <c r="AA102" s="143"/>
      <c r="AB102" s="143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5">
      <c r="A103" s="61">
        <f t="shared" ref="A103:A120" ca="1" si="11">RAND()</f>
        <v>0.45599483980389155</v>
      </c>
      <c r="B103" s="61">
        <v>3</v>
      </c>
      <c r="C103" s="64" t="s">
        <v>12</v>
      </c>
      <c r="D103" s="61"/>
      <c r="E103" s="64"/>
      <c r="F103" s="65"/>
      <c r="G103" s="65"/>
      <c r="H103" s="65"/>
      <c r="I103" s="65"/>
      <c r="J103" s="66"/>
      <c r="K103" s="142" t="s">
        <v>0</v>
      </c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  <c r="AA103" s="143"/>
      <c r="AB103" s="143"/>
      <c r="AC103" s="143"/>
      <c r="AD103" s="143"/>
      <c r="AE103" s="143"/>
      <c r="AF103" s="143"/>
      <c r="AG103" s="143"/>
      <c r="AH103" s="143"/>
    </row>
    <row r="104" spans="1:41" ht="20.100000000000001" customHeight="1" x14ac:dyDescent="0.35">
      <c r="A104" s="61">
        <f t="shared" ca="1" si="11"/>
        <v>0.46622291985518438</v>
      </c>
      <c r="B104" s="61">
        <v>4</v>
      </c>
      <c r="C104" s="64" t="s">
        <v>13</v>
      </c>
      <c r="D104" s="61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5">
      <c r="A105" s="61">
        <f t="shared" ca="1" si="11"/>
        <v>0.61606298524669256</v>
      </c>
      <c r="B105" s="61">
        <v>5</v>
      </c>
      <c r="C105" s="64" t="s">
        <v>14</v>
      </c>
      <c r="D105" s="61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5">
      <c r="A106" s="61">
        <f t="shared" ca="1" si="11"/>
        <v>0.80174209972681698</v>
      </c>
      <c r="B106" s="61">
        <v>6</v>
      </c>
      <c r="C106" s="64" t="s">
        <v>15</v>
      </c>
      <c r="D106" s="61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5">
      <c r="A107" s="61">
        <f t="shared" ca="1" si="11"/>
        <v>0.44702927653920266</v>
      </c>
      <c r="B107" s="61">
        <v>7</v>
      </c>
      <c r="C107" s="64" t="s">
        <v>16</v>
      </c>
      <c r="D107" s="61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5">
      <c r="A108" s="61">
        <f t="shared" ca="1" si="11"/>
        <v>0.64485876609283188</v>
      </c>
      <c r="B108" s="61">
        <v>8</v>
      </c>
      <c r="C108" s="64" t="s">
        <v>17</v>
      </c>
      <c r="D108" s="61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5">
      <c r="A109" s="61">
        <f t="shared" ca="1" si="11"/>
        <v>0.66973647408230064</v>
      </c>
      <c r="B109" s="61">
        <v>9</v>
      </c>
      <c r="C109" s="63" t="s">
        <v>18</v>
      </c>
      <c r="D109" s="61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5">
      <c r="A110" s="61">
        <f t="shared" ca="1" si="11"/>
        <v>1.7505333293490466E-2</v>
      </c>
      <c r="B110" s="61">
        <v>10</v>
      </c>
      <c r="C110" s="63" t="s">
        <v>19</v>
      </c>
      <c r="D110" s="61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5">
      <c r="A111" s="61">
        <f t="shared" ca="1" si="11"/>
        <v>0.42655654274009314</v>
      </c>
      <c r="B111" s="61">
        <v>11</v>
      </c>
      <c r="C111" s="64" t="s">
        <v>20</v>
      </c>
      <c r="D111" s="61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5">
      <c r="A112" s="61">
        <f t="shared" ca="1" si="11"/>
        <v>8.0877170545180621E-2</v>
      </c>
      <c r="B112" s="61">
        <v>12</v>
      </c>
      <c r="C112" s="64" t="s">
        <v>21</v>
      </c>
      <c r="D112" s="61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5">
      <c r="A113" s="61">
        <f t="shared" ca="1" si="11"/>
        <v>0.95560111784919577</v>
      </c>
      <c r="B113" s="61">
        <v>13</v>
      </c>
      <c r="C113" s="64" t="s">
        <v>22</v>
      </c>
      <c r="D113" s="61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5">
      <c r="A114" s="61">
        <f t="shared" ca="1" si="11"/>
        <v>0.10683234023823163</v>
      </c>
      <c r="B114" s="61">
        <v>14</v>
      </c>
      <c r="C114" s="64" t="s">
        <v>23</v>
      </c>
      <c r="D114" s="61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5">
      <c r="A115" s="61">
        <f t="shared" ca="1" si="11"/>
        <v>0.18896626584814458</v>
      </c>
      <c r="B115" s="61">
        <v>15</v>
      </c>
      <c r="C115" s="64" t="s">
        <v>1</v>
      </c>
      <c r="D115" s="61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5">
      <c r="A116" s="61">
        <f t="shared" ca="1" si="11"/>
        <v>0.38948310639425687</v>
      </c>
      <c r="B116" s="61">
        <v>16</v>
      </c>
      <c r="C116" s="64" t="s">
        <v>24</v>
      </c>
      <c r="D116" s="61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5">
      <c r="A117" s="61">
        <f t="shared" ca="1" si="11"/>
        <v>0.80510130579611938</v>
      </c>
      <c r="B117" s="61">
        <v>17</v>
      </c>
      <c r="C117" s="63" t="s">
        <v>25</v>
      </c>
      <c r="D117" s="61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5">
      <c r="A118" s="61">
        <f t="shared" ca="1" si="11"/>
        <v>0.16741942523560061</v>
      </c>
      <c r="B118" s="61">
        <v>18</v>
      </c>
      <c r="C118" s="63" t="s">
        <v>26</v>
      </c>
      <c r="D118" s="61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5">
      <c r="A119" s="61">
        <f t="shared" ca="1" si="11"/>
        <v>9.1713776175929795E-2</v>
      </c>
      <c r="B119" s="61">
        <v>19</v>
      </c>
      <c r="C119" s="64" t="s">
        <v>27</v>
      </c>
      <c r="D119" s="61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5">
      <c r="A120" s="61">
        <f t="shared" ca="1" si="11"/>
        <v>3.5967812555767642E-2</v>
      </c>
      <c r="B120" s="61">
        <v>20</v>
      </c>
      <c r="C120" s="63" t="s">
        <v>28</v>
      </c>
      <c r="D120" s="61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5">
      <c r="A121" s="61">
        <f ca="1">RAND()</f>
        <v>0.98193043269838021</v>
      </c>
      <c r="B121" s="61">
        <v>21</v>
      </c>
      <c r="C121" s="61" t="s">
        <v>29</v>
      </c>
      <c r="D121" s="61"/>
      <c r="E121" s="61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5">
      <c r="A122" s="61">
        <f ca="1">RAND()</f>
        <v>0.33255901171154811</v>
      </c>
      <c r="B122" s="61">
        <v>22</v>
      </c>
      <c r="C122" s="61" t="s">
        <v>30</v>
      </c>
      <c r="D122" s="61"/>
      <c r="E122" s="61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5">
      <c r="A123" s="61">
        <f t="shared" ref="A123:A125" ca="1" si="12">RAND()</f>
        <v>0.85504897693665194</v>
      </c>
      <c r="B123" s="61">
        <v>23</v>
      </c>
      <c r="C123" s="61" t="s">
        <v>4</v>
      </c>
      <c r="D123" s="61"/>
      <c r="E123" s="61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5">
      <c r="A124" s="61">
        <f t="shared" ca="1" si="12"/>
        <v>0.29518828918427431</v>
      </c>
      <c r="B124" s="61">
        <v>24</v>
      </c>
      <c r="C124" s="61" t="s">
        <v>31</v>
      </c>
      <c r="D124" s="61"/>
      <c r="E124" s="61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5">
      <c r="A125" s="61">
        <f t="shared" ca="1" si="12"/>
        <v>0.45948378588049188</v>
      </c>
      <c r="B125" s="61">
        <v>25</v>
      </c>
      <c r="C125" s="61" t="s">
        <v>8</v>
      </c>
      <c r="D125" s="61"/>
      <c r="E125" s="61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5">
      <c r="A126" s="3"/>
      <c r="B126" s="3"/>
      <c r="C126" s="3"/>
      <c r="D126" s="3"/>
      <c r="E126" s="3"/>
    </row>
  </sheetData>
  <sheetProtection algorithmName="SHA-512" hashValue="c6wZprQDsOE5Act6bxxyGKzAMegGtTxFExsUfddf+GynZeNU0/qb5MtpIVeATuZYukdlEKrs0gIwmpSoXR37cQ==" saltValue="6+rb/AU8khgo/6CQtcrnsg==" spinCount="100000" sheet="1" objects="1" scenarios="1"/>
  <sortState xmlns:xlrd2="http://schemas.microsoft.com/office/spreadsheetml/2017/richdata2" columnSort="1" ref="E15:AA15">
    <sortCondition ref="B15"/>
  </sortState>
  <mergeCells count="91">
    <mergeCell ref="B8:AB8"/>
    <mergeCell ref="I2:U4"/>
    <mergeCell ref="B4:H4"/>
    <mergeCell ref="V4:AB4"/>
    <mergeCell ref="B6:J7"/>
    <mergeCell ref="K6:S7"/>
    <mergeCell ref="T6:AB7"/>
    <mergeCell ref="E21:G21"/>
    <mergeCell ref="H21:J21"/>
    <mergeCell ref="K21:M21"/>
    <mergeCell ref="N21:P21"/>
    <mergeCell ref="Q17:S17"/>
    <mergeCell ref="K17:M17"/>
    <mergeCell ref="N17:P17"/>
    <mergeCell ref="B19:D19"/>
    <mergeCell ref="B20:D20"/>
    <mergeCell ref="B21:D21"/>
    <mergeCell ref="B22:D22"/>
    <mergeCell ref="B23:D23"/>
    <mergeCell ref="B28:K28"/>
    <mergeCell ref="B24:D24"/>
    <mergeCell ref="B25:AB25"/>
    <mergeCell ref="B26:J27"/>
    <mergeCell ref="K26:M26"/>
    <mergeCell ref="N26:P26"/>
    <mergeCell ref="Q26:S26"/>
    <mergeCell ref="T26:V26"/>
    <mergeCell ref="W26:Y26"/>
    <mergeCell ref="Z26:AB26"/>
    <mergeCell ref="K27:M27"/>
    <mergeCell ref="AK33:AL34"/>
    <mergeCell ref="N27:P27"/>
    <mergeCell ref="Q27:S27"/>
    <mergeCell ref="T27:V27"/>
    <mergeCell ref="W27:Y27"/>
    <mergeCell ref="Z27:AB27"/>
    <mergeCell ref="AD28:AD29"/>
    <mergeCell ref="AE28:AF29"/>
    <mergeCell ref="AG31:AG32"/>
    <mergeCell ref="AH31:AI32"/>
    <mergeCell ref="AJ33:AJ34"/>
    <mergeCell ref="BB45:BB46"/>
    <mergeCell ref="BC45:BD46"/>
    <mergeCell ref="AM36:AM37"/>
    <mergeCell ref="AN36:AO37"/>
    <mergeCell ref="AP39:AP40"/>
    <mergeCell ref="AQ39:AR40"/>
    <mergeCell ref="AS40:AS41"/>
    <mergeCell ref="AT40:AU41"/>
    <mergeCell ref="B100:E100"/>
    <mergeCell ref="AV43:AV44"/>
    <mergeCell ref="AW43:AX44"/>
    <mergeCell ref="AY44:AY45"/>
    <mergeCell ref="AZ44:BA45"/>
    <mergeCell ref="BE48:BE49"/>
    <mergeCell ref="BF48:BG49"/>
    <mergeCell ref="BH49:BH50"/>
    <mergeCell ref="BI49:BJ50"/>
    <mergeCell ref="A99:E99"/>
    <mergeCell ref="Z102:AB102"/>
    <mergeCell ref="G101:J101"/>
    <mergeCell ref="K101:M101"/>
    <mergeCell ref="N101:P101"/>
    <mergeCell ref="Q101:S101"/>
    <mergeCell ref="T101:V101"/>
    <mergeCell ref="W101:Y101"/>
    <mergeCell ref="K103:AH103"/>
    <mergeCell ref="B9:AB9"/>
    <mergeCell ref="B10:D10"/>
    <mergeCell ref="B11:D11"/>
    <mergeCell ref="B12:D12"/>
    <mergeCell ref="B13:D13"/>
    <mergeCell ref="B14:D14"/>
    <mergeCell ref="B15:D15"/>
    <mergeCell ref="B16:AB16"/>
    <mergeCell ref="B17:J18"/>
    <mergeCell ref="Z101:AB101"/>
    <mergeCell ref="K102:M102"/>
    <mergeCell ref="N102:P102"/>
    <mergeCell ref="Q102:S102"/>
    <mergeCell ref="T102:V102"/>
    <mergeCell ref="W102:Y102"/>
    <mergeCell ref="T17:V17"/>
    <mergeCell ref="W17:Y17"/>
    <mergeCell ref="Z17:AB17"/>
    <mergeCell ref="K18:M18"/>
    <mergeCell ref="N18:P18"/>
    <mergeCell ref="Q18:S18"/>
    <mergeCell ref="T18:V18"/>
    <mergeCell ref="W18:Y18"/>
    <mergeCell ref="Z18:AB18"/>
  </mergeCells>
  <phoneticPr fontId="6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alea_cx_52_day">
                <anchor moveWithCells="1" sizeWithCells="1">
                  <from>
                    <xdr:col>1</xdr:col>
                    <xdr:colOff>7620</xdr:colOff>
                    <xdr:row>18</xdr:row>
                    <xdr:rowOff>76200</xdr:rowOff>
                  </from>
                  <to>
                    <xdr:col>4</xdr:col>
                    <xdr:colOff>236220</xdr:colOff>
                    <xdr:row>19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Home">
                <anchor moveWithCells="1" sizeWithCells="1">
                  <from>
                    <xdr:col>24</xdr:col>
                    <xdr:colOff>160020</xdr:colOff>
                    <xdr:row>18</xdr:row>
                    <xdr:rowOff>83820</xdr:rowOff>
                  </from>
                  <to>
                    <xdr:col>28</xdr:col>
                    <xdr:colOff>7620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Spinner 3">
              <controlPr defaultSize="0" autoPict="0">
                <anchor moveWithCells="1" sizeWithCells="1">
                  <from>
                    <xdr:col>28</xdr:col>
                    <xdr:colOff>106680</xdr:colOff>
                    <xdr:row>5</xdr:row>
                    <xdr:rowOff>76200</xdr:rowOff>
                  </from>
                  <to>
                    <xdr:col>28</xdr:col>
                    <xdr:colOff>373380</xdr:colOff>
                    <xdr:row>6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autoPageBreaks="0"/>
  </sheetPr>
  <dimension ref="A1:BK139"/>
  <sheetViews>
    <sheetView zoomScaleNormal="100" workbookViewId="0"/>
  </sheetViews>
  <sheetFormatPr baseColWidth="10" defaultColWidth="11.44140625" defaultRowHeight="17.399999999999999" x14ac:dyDescent="0.35"/>
  <cols>
    <col min="1" max="1" width="11.44140625" style="1"/>
    <col min="2" max="28" width="3.88671875" style="10" customWidth="1"/>
    <col min="29" max="29" width="11.44140625" style="1"/>
    <col min="30" max="37" width="11.44140625" style="2"/>
    <col min="38" max="38" width="11.44140625" style="4"/>
    <col min="39" max="39" width="11.44140625" style="6"/>
    <col min="40" max="40" width="11.44140625" style="2"/>
    <col min="41" max="41" width="11.44140625" style="4"/>
    <col min="42" max="43" width="11.44140625" style="2"/>
    <col min="44" max="44" width="11.44140625" style="4"/>
    <col min="45" max="46" width="11.44140625" style="2"/>
    <col min="47" max="47" width="11.44140625" style="4"/>
    <col min="48" max="49" width="11.44140625" style="2"/>
    <col min="50" max="50" width="11.44140625" style="4"/>
    <col min="51" max="52" width="11.44140625" style="2"/>
    <col min="53" max="53" width="11.44140625" style="4"/>
    <col min="54" max="55" width="11.44140625" style="2"/>
    <col min="56" max="56" width="11.44140625" style="4"/>
    <col min="57" max="58" width="11.44140625" style="2"/>
    <col min="59" max="59" width="11.44140625" style="4"/>
    <col min="60" max="61" width="11.44140625" style="2"/>
    <col min="62" max="62" width="11.44140625" style="4"/>
    <col min="63" max="16384" width="11.44140625" style="1"/>
  </cols>
  <sheetData>
    <row r="1" spans="2:63" ht="9.9" customHeight="1" x14ac:dyDescent="0.35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3">
      <c r="B2" s="22"/>
      <c r="C2" s="22"/>
      <c r="D2" s="22"/>
      <c r="E2" s="30"/>
      <c r="F2" s="30"/>
      <c r="G2" s="30"/>
      <c r="H2" s="30"/>
      <c r="I2" s="178" t="s">
        <v>140</v>
      </c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30"/>
      <c r="W2" s="30"/>
      <c r="X2" s="30"/>
      <c r="Y2" s="30"/>
      <c r="Z2" s="30"/>
      <c r="AA2" s="30"/>
      <c r="AB2" s="30"/>
      <c r="AD2" s="55">
        <f t="shared" ref="AD2:AD8" ca="1" si="0">RAND()</f>
        <v>0.25151969869508362</v>
      </c>
      <c r="AE2" s="55">
        <v>1</v>
      </c>
      <c r="AF2" s="55" t="s">
        <v>9</v>
      </c>
      <c r="AG2" s="55">
        <f t="shared" ref="AG2:AG8" ca="1" si="1">RAND()</f>
        <v>0.22253282851714962</v>
      </c>
      <c r="AH2" s="55">
        <v>1</v>
      </c>
      <c r="AI2" s="55" t="s">
        <v>9</v>
      </c>
      <c r="AJ2" s="55">
        <f t="shared" ref="AJ2:AJ8" ca="1" si="2">RAND()</f>
        <v>0.87125898521480627</v>
      </c>
      <c r="AK2" s="55">
        <v>1</v>
      </c>
      <c r="AL2" s="56" t="s">
        <v>9</v>
      </c>
      <c r="AM2" s="58">
        <f t="shared" ref="AM2:AM8" ca="1" si="3">RAND()</f>
        <v>0.75063977166764062</v>
      </c>
      <c r="AN2" s="55">
        <v>1</v>
      </c>
      <c r="AO2" s="56" t="s">
        <v>9</v>
      </c>
      <c r="AP2" s="55">
        <f t="shared" ref="AP2:AP8" ca="1" si="4">RAND()</f>
        <v>0.60898399732523767</v>
      </c>
      <c r="AQ2" s="55">
        <v>1</v>
      </c>
      <c r="AR2" s="56" t="s">
        <v>9</v>
      </c>
      <c r="AS2" s="55">
        <f t="shared" ref="AS2:AS8" ca="1" si="5">RAND()</f>
        <v>0.26646480955947105</v>
      </c>
      <c r="AT2" s="55">
        <v>1</v>
      </c>
      <c r="AU2" s="56" t="s">
        <v>9</v>
      </c>
      <c r="AV2" s="55">
        <f t="shared" ref="AV2:AV8" ca="1" si="6">RAND()</f>
        <v>0.94601376135172344</v>
      </c>
      <c r="AW2" s="55">
        <v>1</v>
      </c>
      <c r="AX2" s="56" t="s">
        <v>9</v>
      </c>
      <c r="AY2" s="55">
        <f t="shared" ref="AY2:AY8" ca="1" si="7">RAND()</f>
        <v>0.57895452986758877</v>
      </c>
      <c r="AZ2" s="55">
        <v>1</v>
      </c>
      <c r="BA2" s="56" t="s">
        <v>9</v>
      </c>
      <c r="BB2" s="55">
        <f t="shared" ref="BB2:BB8" ca="1" si="8">RAND()</f>
        <v>0.59365946307002093</v>
      </c>
      <c r="BC2" s="55">
        <v>1</v>
      </c>
      <c r="BD2" s="56" t="s">
        <v>9</v>
      </c>
      <c r="BE2" s="55">
        <f t="shared" ref="BE2:BE8" ca="1" si="9">RAND()</f>
        <v>0.1891967333620389</v>
      </c>
      <c r="BF2" s="55">
        <v>1</v>
      </c>
      <c r="BG2" s="56" t="s">
        <v>9</v>
      </c>
      <c r="BH2" s="55">
        <f t="shared" ref="BH2:BH8" ca="1" si="10">RAND()</f>
        <v>0.31113576459264058</v>
      </c>
      <c r="BI2" s="55">
        <v>1</v>
      </c>
      <c r="BJ2" s="56" t="s">
        <v>9</v>
      </c>
      <c r="BK2" s="7"/>
    </row>
    <row r="3" spans="2:63" ht="20.100000000000001" customHeight="1" x14ac:dyDescent="0.3">
      <c r="B3" s="30"/>
      <c r="C3" s="30"/>
      <c r="D3" s="30"/>
      <c r="E3" s="30"/>
      <c r="F3" s="30"/>
      <c r="G3" s="30"/>
      <c r="H3" s="30"/>
      <c r="I3" s="179"/>
      <c r="J3" s="179"/>
      <c r="K3" s="179"/>
      <c r="L3" s="179"/>
      <c r="M3" s="179"/>
      <c r="N3" s="179"/>
      <c r="O3" s="179"/>
      <c r="P3" s="179"/>
      <c r="Q3" s="179"/>
      <c r="R3" s="179"/>
      <c r="S3" s="179"/>
      <c r="T3" s="179"/>
      <c r="U3" s="179"/>
      <c r="V3" s="30"/>
      <c r="W3" s="30"/>
      <c r="X3" s="30"/>
      <c r="Y3" s="30"/>
      <c r="Z3" s="30"/>
      <c r="AA3" s="30"/>
      <c r="AB3" s="30"/>
      <c r="AD3" s="55">
        <f t="shared" ca="1" si="0"/>
        <v>0.31850902118607549</v>
      </c>
      <c r="AE3" s="55">
        <v>2</v>
      </c>
      <c r="AF3" s="55" t="s">
        <v>10</v>
      </c>
      <c r="AG3" s="55">
        <f t="shared" ca="1" si="1"/>
        <v>0.92642160299673504</v>
      </c>
      <c r="AH3" s="55">
        <v>2</v>
      </c>
      <c r="AI3" s="55" t="s">
        <v>10</v>
      </c>
      <c r="AJ3" s="55">
        <f t="shared" ca="1" si="2"/>
        <v>0.91252266394166892</v>
      </c>
      <c r="AK3" s="55">
        <v>2</v>
      </c>
      <c r="AL3" s="56" t="s">
        <v>10</v>
      </c>
      <c r="AM3" s="58">
        <f t="shared" ca="1" si="3"/>
        <v>9.493795241288161E-2</v>
      </c>
      <c r="AN3" s="55">
        <v>2</v>
      </c>
      <c r="AO3" s="56" t="s">
        <v>38</v>
      </c>
      <c r="AP3" s="55">
        <f t="shared" ca="1" si="4"/>
        <v>0.80345689259362219</v>
      </c>
      <c r="AQ3" s="55">
        <v>2</v>
      </c>
      <c r="AR3" s="56" t="s">
        <v>10</v>
      </c>
      <c r="AS3" s="55">
        <f t="shared" ca="1" si="5"/>
        <v>0.1820836457590308</v>
      </c>
      <c r="AT3" s="55">
        <v>2</v>
      </c>
      <c r="AU3" s="56" t="s">
        <v>38</v>
      </c>
      <c r="AV3" s="55">
        <f t="shared" ca="1" si="6"/>
        <v>0.65420535624148712</v>
      </c>
      <c r="AW3" s="55">
        <v>2</v>
      </c>
      <c r="AX3" s="56" t="s">
        <v>10</v>
      </c>
      <c r="AY3" s="55">
        <f t="shared" ca="1" si="7"/>
        <v>0.53714171882768991</v>
      </c>
      <c r="AZ3" s="55">
        <v>2</v>
      </c>
      <c r="BA3" s="56" t="s">
        <v>38</v>
      </c>
      <c r="BB3" s="55">
        <f t="shared" ca="1" si="8"/>
        <v>0.79074962673555538</v>
      </c>
      <c r="BC3" s="55">
        <v>2</v>
      </c>
      <c r="BD3" s="56" t="s">
        <v>10</v>
      </c>
      <c r="BE3" s="55">
        <f t="shared" ca="1" si="9"/>
        <v>0.85691870785494262</v>
      </c>
      <c r="BF3" s="55">
        <v>2</v>
      </c>
      <c r="BG3" s="56" t="s">
        <v>38</v>
      </c>
      <c r="BH3" s="55">
        <f t="shared" ca="1" si="10"/>
        <v>0.8395124876492166</v>
      </c>
      <c r="BI3" s="55">
        <v>2</v>
      </c>
      <c r="BJ3" s="56" t="s">
        <v>10</v>
      </c>
    </row>
    <row r="4" spans="2:63" ht="20.100000000000001" customHeight="1" x14ac:dyDescent="0.3">
      <c r="B4" s="180" t="s">
        <v>84</v>
      </c>
      <c r="C4" s="180"/>
      <c r="D4" s="180"/>
      <c r="E4" s="180"/>
      <c r="F4" s="180"/>
      <c r="G4" s="180"/>
      <c r="H4" s="180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81" t="s">
        <v>84</v>
      </c>
      <c r="W4" s="181"/>
      <c r="X4" s="181"/>
      <c r="Y4" s="181"/>
      <c r="Z4" s="181"/>
      <c r="AA4" s="181"/>
      <c r="AB4" s="181"/>
      <c r="AD4" s="55">
        <f t="shared" ca="1" si="0"/>
        <v>0.16847917057086192</v>
      </c>
      <c r="AE4" s="55">
        <v>3</v>
      </c>
      <c r="AF4" s="55" t="s">
        <v>11</v>
      </c>
      <c r="AG4" s="55">
        <f t="shared" ca="1" si="1"/>
        <v>0.11291371839052</v>
      </c>
      <c r="AH4" s="55">
        <v>3</v>
      </c>
      <c r="AI4" s="55" t="s">
        <v>11</v>
      </c>
      <c r="AJ4" s="55">
        <f t="shared" ca="1" si="2"/>
        <v>0.35182316271497949</v>
      </c>
      <c r="AK4" s="55">
        <v>3</v>
      </c>
      <c r="AL4" s="56" t="s">
        <v>11</v>
      </c>
      <c r="AM4" s="58">
        <f t="shared" ca="1" si="3"/>
        <v>0.38174957835871948</v>
      </c>
      <c r="AN4" s="55">
        <v>3</v>
      </c>
      <c r="AO4" s="56" t="s">
        <v>10</v>
      </c>
      <c r="AP4" s="55">
        <f t="shared" ca="1" si="4"/>
        <v>0.64488793559729107</v>
      </c>
      <c r="AQ4" s="55">
        <v>3</v>
      </c>
      <c r="AR4" s="56" t="s">
        <v>11</v>
      </c>
      <c r="AS4" s="55">
        <f t="shared" ca="1" si="5"/>
        <v>0.29924170815572582</v>
      </c>
      <c r="AT4" s="55">
        <v>3</v>
      </c>
      <c r="AU4" s="56" t="s">
        <v>10</v>
      </c>
      <c r="AV4" s="55">
        <f t="shared" ca="1" si="6"/>
        <v>6.6731745083019933E-2</v>
      </c>
      <c r="AW4" s="55">
        <v>3</v>
      </c>
      <c r="AX4" s="56" t="s">
        <v>65</v>
      </c>
      <c r="AY4" s="55">
        <f t="shared" ca="1" si="7"/>
        <v>0.35004754102324009</v>
      </c>
      <c r="AZ4" s="55">
        <v>3</v>
      </c>
      <c r="BA4" s="56" t="s">
        <v>10</v>
      </c>
      <c r="BB4" s="55">
        <f t="shared" ca="1" si="8"/>
        <v>0.450143512716629</v>
      </c>
      <c r="BC4" s="55">
        <v>3</v>
      </c>
      <c r="BD4" s="56" t="s">
        <v>65</v>
      </c>
      <c r="BE4" s="55">
        <f t="shared" ca="1" si="9"/>
        <v>0.25455070910864064</v>
      </c>
      <c r="BF4" s="55">
        <v>3</v>
      </c>
      <c r="BG4" s="56" t="s">
        <v>10</v>
      </c>
      <c r="BH4" s="55">
        <f t="shared" ca="1" si="10"/>
        <v>0.10578276695374778</v>
      </c>
      <c r="BI4" s="55">
        <v>3</v>
      </c>
      <c r="BJ4" s="56" t="s">
        <v>65</v>
      </c>
    </row>
    <row r="5" spans="2:63" ht="9.9" customHeight="1" x14ac:dyDescent="0.3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3.5656577513601961E-3</v>
      </c>
      <c r="AE5" s="55">
        <v>4</v>
      </c>
      <c r="AF5" s="55" t="s">
        <v>12</v>
      </c>
      <c r="AG5" s="55">
        <f t="shared" ca="1" si="1"/>
        <v>0.63123591640433174</v>
      </c>
      <c r="AH5" s="55">
        <v>4</v>
      </c>
      <c r="AI5" s="55" t="s">
        <v>12</v>
      </c>
      <c r="AJ5" s="55">
        <f t="shared" ca="1" si="2"/>
        <v>0.64089057075662204</v>
      </c>
      <c r="AK5" s="55">
        <v>4</v>
      </c>
      <c r="AL5" s="56" t="s">
        <v>12</v>
      </c>
      <c r="AM5" s="58">
        <f t="shared" ca="1" si="3"/>
        <v>0.24027327603895932</v>
      </c>
      <c r="AN5" s="55">
        <v>4</v>
      </c>
      <c r="AO5" s="56" t="s">
        <v>39</v>
      </c>
      <c r="AP5" s="55">
        <f t="shared" ca="1" si="4"/>
        <v>0.1014398991084271</v>
      </c>
      <c r="AQ5" s="55">
        <v>4</v>
      </c>
      <c r="AR5" s="56" t="s">
        <v>39</v>
      </c>
      <c r="AS5" s="55">
        <f t="shared" ca="1" si="5"/>
        <v>0.36667856083462613</v>
      </c>
      <c r="AT5" s="55">
        <v>4</v>
      </c>
      <c r="AU5" s="56" t="s">
        <v>39</v>
      </c>
      <c r="AV5" s="55">
        <f t="shared" ca="1" si="6"/>
        <v>0.42785700630244383</v>
      </c>
      <c r="AW5" s="55">
        <v>4</v>
      </c>
      <c r="AX5" s="56" t="s">
        <v>11</v>
      </c>
      <c r="AY5" s="55">
        <f t="shared" ca="1" si="7"/>
        <v>0.46236459137485209</v>
      </c>
      <c r="AZ5" s="55">
        <v>4</v>
      </c>
      <c r="BA5" s="56" t="s">
        <v>39</v>
      </c>
      <c r="BB5" s="55">
        <f t="shared" ca="1" si="8"/>
        <v>0.45461683070465775</v>
      </c>
      <c r="BC5" s="55">
        <v>4</v>
      </c>
      <c r="BD5" s="56" t="s">
        <v>11</v>
      </c>
      <c r="BE5" s="55">
        <f t="shared" ca="1" si="9"/>
        <v>0.1077519301913451</v>
      </c>
      <c r="BF5" s="55">
        <v>4</v>
      </c>
      <c r="BG5" s="56" t="s">
        <v>39</v>
      </c>
      <c r="BH5" s="55">
        <f t="shared" ca="1" si="10"/>
        <v>0.71212799138551297</v>
      </c>
      <c r="BI5" s="55">
        <v>4</v>
      </c>
      <c r="BJ5" s="56" t="s">
        <v>11</v>
      </c>
    </row>
    <row r="6" spans="2:63" ht="20.100000000000001" customHeight="1" x14ac:dyDescent="0.3">
      <c r="B6" s="248" t="str">
        <f>HOME!F11</f>
        <v>CONFIDENTIAL CRYPTO</v>
      </c>
      <c r="C6" s="249"/>
      <c r="D6" s="249"/>
      <c r="E6" s="249"/>
      <c r="F6" s="249"/>
      <c r="G6" s="249"/>
      <c r="H6" s="249"/>
      <c r="I6" s="249"/>
      <c r="J6" s="243"/>
      <c r="K6" s="252" t="str">
        <f ca="1">CHAR(RANDBETWEEN(65,90))&amp;CHAR(RANDBETWEEN(65,90))&amp;CHAR(RANDBETWEEN(65,90))&amp;CHAR(RANDBETWEEN(65,90))&amp;CHAR(RANDBETWEEN(65,90))</f>
        <v>DLOEH</v>
      </c>
      <c r="L6" s="252"/>
      <c r="M6" s="252"/>
      <c r="N6" s="252"/>
      <c r="O6" s="252"/>
      <c r="P6" s="252"/>
      <c r="Q6" s="252"/>
      <c r="R6" s="252"/>
      <c r="S6" s="252"/>
      <c r="T6" s="267" t="str">
        <f>HOME!F10</f>
        <v>January</v>
      </c>
      <c r="U6" s="268"/>
      <c r="V6" s="268"/>
      <c r="W6" s="268"/>
      <c r="X6" s="268"/>
      <c r="Y6" s="271">
        <f>HOME!H10</f>
        <v>2019</v>
      </c>
      <c r="Z6" s="271"/>
      <c r="AA6" s="271"/>
      <c r="AB6" s="272"/>
      <c r="AD6" s="55">
        <f t="shared" ca="1" si="0"/>
        <v>0.62072112539636526</v>
      </c>
      <c r="AE6" s="55">
        <v>5</v>
      </c>
      <c r="AF6" s="55" t="s">
        <v>13</v>
      </c>
      <c r="AG6" s="55">
        <f t="shared" ca="1" si="1"/>
        <v>0.65999208472472815</v>
      </c>
      <c r="AH6" s="55">
        <v>5</v>
      </c>
      <c r="AI6" s="55" t="s">
        <v>13</v>
      </c>
      <c r="AJ6" s="55">
        <f t="shared" ca="1" si="2"/>
        <v>0.27899508016968444</v>
      </c>
      <c r="AK6" s="55">
        <v>5</v>
      </c>
      <c r="AL6" s="56" t="s">
        <v>13</v>
      </c>
      <c r="AM6" s="58">
        <f t="shared" ca="1" si="3"/>
        <v>0.15040034795328971</v>
      </c>
      <c r="AN6" s="55">
        <v>5</v>
      </c>
      <c r="AO6" s="56" t="s">
        <v>11</v>
      </c>
      <c r="AP6" s="55">
        <f t="shared" ca="1" si="4"/>
        <v>0.67345110786728146</v>
      </c>
      <c r="AQ6" s="55">
        <v>5</v>
      </c>
      <c r="AR6" s="56" t="s">
        <v>12</v>
      </c>
      <c r="AS6" s="55">
        <f t="shared" ca="1" si="5"/>
        <v>0.99046967541446462</v>
      </c>
      <c r="AT6" s="55">
        <v>5</v>
      </c>
      <c r="AU6" s="56" t="s">
        <v>11</v>
      </c>
      <c r="AV6" s="55">
        <f t="shared" ca="1" si="6"/>
        <v>0.54350372605054997</v>
      </c>
      <c r="AW6" s="55">
        <v>5</v>
      </c>
      <c r="AX6" s="56" t="s">
        <v>12</v>
      </c>
      <c r="AY6" s="55">
        <f t="shared" ca="1" si="7"/>
        <v>5.2688794771513003E-2</v>
      </c>
      <c r="AZ6" s="55">
        <v>5</v>
      </c>
      <c r="BA6" s="56" t="s">
        <v>11</v>
      </c>
      <c r="BB6" s="55">
        <f t="shared" ca="1" si="8"/>
        <v>6.104707820214017E-2</v>
      </c>
      <c r="BC6" s="55">
        <v>5</v>
      </c>
      <c r="BD6" s="56" t="s">
        <v>72</v>
      </c>
      <c r="BE6" s="55">
        <f t="shared" ca="1" si="9"/>
        <v>0.59511780550016669</v>
      </c>
      <c r="BF6" s="55">
        <v>5</v>
      </c>
      <c r="BG6" s="56" t="s">
        <v>11</v>
      </c>
      <c r="BH6" s="55">
        <f t="shared" ca="1" si="10"/>
        <v>0.23033276282012527</v>
      </c>
      <c r="BI6" s="55">
        <v>5</v>
      </c>
      <c r="BJ6" s="56" t="s">
        <v>72</v>
      </c>
    </row>
    <row r="7" spans="2:63" ht="20.100000000000001" customHeight="1" x14ac:dyDescent="0.3">
      <c r="B7" s="250"/>
      <c r="C7" s="251"/>
      <c r="D7" s="251"/>
      <c r="E7" s="251"/>
      <c r="F7" s="251"/>
      <c r="G7" s="251"/>
      <c r="H7" s="251"/>
      <c r="I7" s="251"/>
      <c r="J7" s="246"/>
      <c r="K7" s="253"/>
      <c r="L7" s="253"/>
      <c r="M7" s="253"/>
      <c r="N7" s="253"/>
      <c r="O7" s="253"/>
      <c r="P7" s="253"/>
      <c r="Q7" s="253"/>
      <c r="R7" s="253"/>
      <c r="S7" s="253"/>
      <c r="T7" s="269"/>
      <c r="U7" s="270"/>
      <c r="V7" s="270"/>
      <c r="W7" s="270"/>
      <c r="X7" s="270"/>
      <c r="Y7" s="273"/>
      <c r="Z7" s="273"/>
      <c r="AA7" s="273"/>
      <c r="AB7" s="274"/>
      <c r="AD7" s="55">
        <f t="shared" ca="1" si="0"/>
        <v>0.61982361837298749</v>
      </c>
      <c r="AE7" s="55">
        <v>6</v>
      </c>
      <c r="AF7" s="55" t="s">
        <v>14</v>
      </c>
      <c r="AG7" s="55">
        <f t="shared" ca="1" si="1"/>
        <v>0.1813602437284374</v>
      </c>
      <c r="AH7" s="55">
        <v>6</v>
      </c>
      <c r="AI7" s="55" t="s">
        <v>14</v>
      </c>
      <c r="AJ7" s="55">
        <f t="shared" ca="1" si="2"/>
        <v>0.92248959335237957</v>
      </c>
      <c r="AK7" s="55">
        <v>6</v>
      </c>
      <c r="AL7" s="56" t="s">
        <v>32</v>
      </c>
      <c r="AM7" s="58">
        <f t="shared" ca="1" si="3"/>
        <v>4.8904196680127687E-2</v>
      </c>
      <c r="AN7" s="55">
        <v>6</v>
      </c>
      <c r="AO7" s="56" t="s">
        <v>32</v>
      </c>
      <c r="AP7" s="55">
        <f t="shared" ca="1" si="4"/>
        <v>0.50951872951643407</v>
      </c>
      <c r="AQ7" s="55">
        <v>6</v>
      </c>
      <c r="AR7" s="56" t="s">
        <v>13</v>
      </c>
      <c r="AS7" s="55">
        <f t="shared" ca="1" si="5"/>
        <v>0.8923767529916663</v>
      </c>
      <c r="AT7" s="55">
        <v>6</v>
      </c>
      <c r="AU7" s="56" t="s">
        <v>32</v>
      </c>
      <c r="AV7" s="55">
        <f t="shared" ca="1" si="6"/>
        <v>0.21883318325577317</v>
      </c>
      <c r="AW7" s="55">
        <v>6</v>
      </c>
      <c r="AX7" s="56" t="s">
        <v>32</v>
      </c>
      <c r="AY7" s="55">
        <f t="shared" ca="1" si="7"/>
        <v>0.29853485266177626</v>
      </c>
      <c r="AZ7" s="55">
        <v>6</v>
      </c>
      <c r="BA7" s="56" t="s">
        <v>32</v>
      </c>
      <c r="BB7" s="55">
        <f t="shared" ca="1" si="8"/>
        <v>9.1468838150386533E-2</v>
      </c>
      <c r="BC7" s="55">
        <v>6</v>
      </c>
      <c r="BD7" s="56" t="s">
        <v>12</v>
      </c>
      <c r="BE7" s="55">
        <f t="shared" ca="1" si="9"/>
        <v>0.81618615336438238</v>
      </c>
      <c r="BF7" s="55">
        <v>6</v>
      </c>
      <c r="BG7" s="56" t="s">
        <v>32</v>
      </c>
      <c r="BH7" s="55">
        <f t="shared" ca="1" si="10"/>
        <v>0.61617915411145774</v>
      </c>
      <c r="BI7" s="55">
        <v>6</v>
      </c>
      <c r="BJ7" s="56" t="s">
        <v>12</v>
      </c>
    </row>
    <row r="8" spans="2:63" ht="20.100000000000001" customHeight="1" x14ac:dyDescent="0.3">
      <c r="B8" s="186" t="s">
        <v>89</v>
      </c>
      <c r="C8" s="254"/>
      <c r="D8" s="254"/>
      <c r="E8" s="254"/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254"/>
      <c r="T8" s="254"/>
      <c r="U8" s="254"/>
      <c r="V8" s="254"/>
      <c r="W8" s="254"/>
      <c r="X8" s="254"/>
      <c r="Y8" s="254"/>
      <c r="Z8" s="254"/>
      <c r="AA8" s="254"/>
      <c r="AB8" s="255"/>
      <c r="AD8" s="55">
        <f t="shared" ca="1" si="0"/>
        <v>0.42002767459580692</v>
      </c>
      <c r="AE8" s="55">
        <v>7</v>
      </c>
      <c r="AF8" s="55" t="s">
        <v>15</v>
      </c>
      <c r="AG8" s="55">
        <f t="shared" ca="1" si="1"/>
        <v>0.19502651140328897</v>
      </c>
      <c r="AH8" s="55">
        <v>7</v>
      </c>
      <c r="AI8" s="55" t="s">
        <v>15</v>
      </c>
      <c r="AJ8" s="55">
        <f t="shared" ca="1" si="2"/>
        <v>0.37502576497541251</v>
      </c>
      <c r="AK8" s="55">
        <v>7</v>
      </c>
      <c r="AL8" s="56" t="s">
        <v>14</v>
      </c>
      <c r="AM8" s="58">
        <f t="shared" ca="1" si="3"/>
        <v>0.65422357800857867</v>
      </c>
      <c r="AN8" s="55">
        <v>7</v>
      </c>
      <c r="AO8" s="56" t="s">
        <v>12</v>
      </c>
      <c r="AP8" s="55">
        <f t="shared" ca="1" si="4"/>
        <v>2.7514982148288958E-3</v>
      </c>
      <c r="AQ8" s="55">
        <v>7</v>
      </c>
      <c r="AR8" s="56" t="s">
        <v>54</v>
      </c>
      <c r="AS8" s="55">
        <f t="shared" ca="1" si="5"/>
        <v>0.49643046603497698</v>
      </c>
      <c r="AT8" s="55">
        <v>7</v>
      </c>
      <c r="AU8" s="56" t="s">
        <v>12</v>
      </c>
      <c r="AV8" s="55">
        <f t="shared" ca="1" si="6"/>
        <v>4.0674494997180677E-2</v>
      </c>
      <c r="AW8" s="55">
        <v>7</v>
      </c>
      <c r="AX8" s="56" t="s">
        <v>13</v>
      </c>
      <c r="AY8" s="55">
        <f t="shared" ca="1" si="7"/>
        <v>7.635012081487369E-2</v>
      </c>
      <c r="AZ8" s="55">
        <v>7</v>
      </c>
      <c r="BA8" s="56" t="s">
        <v>12</v>
      </c>
      <c r="BB8" s="55">
        <f t="shared" ca="1" si="8"/>
        <v>0.74059825587625494</v>
      </c>
      <c r="BC8" s="55">
        <v>7</v>
      </c>
      <c r="BD8" s="56" t="s">
        <v>13</v>
      </c>
      <c r="BE8" s="55">
        <f t="shared" ca="1" si="9"/>
        <v>0.37728222614496254</v>
      </c>
      <c r="BF8" s="55">
        <v>7</v>
      </c>
      <c r="BG8" s="56" t="s">
        <v>12</v>
      </c>
      <c r="BH8" s="55">
        <f t="shared" ca="1" si="10"/>
        <v>0.67540473478507146</v>
      </c>
      <c r="BI8" s="55">
        <v>7</v>
      </c>
      <c r="BJ8" s="56" t="s">
        <v>54</v>
      </c>
    </row>
    <row r="9" spans="2:63" ht="20.100000000000001" customHeight="1" x14ac:dyDescent="0.3">
      <c r="B9" s="248" t="s">
        <v>0</v>
      </c>
      <c r="C9" s="242"/>
      <c r="D9" s="242"/>
      <c r="E9" s="242"/>
      <c r="F9" s="242"/>
      <c r="G9" s="242"/>
      <c r="H9" s="242"/>
      <c r="I9" s="242"/>
      <c r="J9" s="256"/>
      <c r="K9" s="205">
        <v>25</v>
      </c>
      <c r="L9" s="206"/>
      <c r="M9" s="207"/>
      <c r="N9" s="205">
        <v>26</v>
      </c>
      <c r="O9" s="206"/>
      <c r="P9" s="207"/>
      <c r="Q9" s="205">
        <v>29</v>
      </c>
      <c r="R9" s="206"/>
      <c r="S9" s="207"/>
      <c r="T9" s="205">
        <v>31</v>
      </c>
      <c r="U9" s="206"/>
      <c r="V9" s="207"/>
      <c r="W9" s="205">
        <v>34</v>
      </c>
      <c r="X9" s="206"/>
      <c r="Y9" s="207"/>
      <c r="Z9" s="205">
        <v>37</v>
      </c>
      <c r="AA9" s="206"/>
      <c r="AB9" s="207"/>
      <c r="AD9" s="55">
        <f t="shared" ref="AD9:AD27" ca="1" si="11">RAND()</f>
        <v>0.3181112145650985</v>
      </c>
      <c r="AE9" s="55">
        <v>8</v>
      </c>
      <c r="AF9" s="55" t="s">
        <v>16</v>
      </c>
      <c r="AG9" s="55">
        <f t="shared" ref="AG9:AG30" ca="1" si="12">RAND()</f>
        <v>0.51842783541535975</v>
      </c>
      <c r="AH9" s="55">
        <v>8</v>
      </c>
      <c r="AI9" s="55" t="s">
        <v>16</v>
      </c>
      <c r="AJ9" s="55">
        <f t="shared" ref="AJ9:AJ32" ca="1" si="13">RAND()</f>
        <v>0.42094994368351146</v>
      </c>
      <c r="AK9" s="55">
        <v>8</v>
      </c>
      <c r="AL9" s="56" t="s">
        <v>15</v>
      </c>
      <c r="AM9" s="58">
        <f t="shared" ref="AM9:AM35" ca="1" si="14">RAND()</f>
        <v>0.8577602516662487</v>
      </c>
      <c r="AN9" s="55">
        <v>8</v>
      </c>
      <c r="AO9" s="56" t="s">
        <v>33</v>
      </c>
      <c r="AP9" s="55">
        <f t="shared" ref="AP9:AP38" ca="1" si="15">RAND()</f>
        <v>0.61811240000059198</v>
      </c>
      <c r="AQ9" s="55">
        <v>8</v>
      </c>
      <c r="AR9" s="56" t="s">
        <v>14</v>
      </c>
      <c r="AS9" s="55">
        <f t="shared" ref="AS9:AS39" ca="1" si="16">RAND()</f>
        <v>0.8253175470356483</v>
      </c>
      <c r="AT9" s="55">
        <v>8</v>
      </c>
      <c r="AU9" s="56" t="s">
        <v>33</v>
      </c>
      <c r="AV9" s="55">
        <f t="shared" ref="AV9:AV42" ca="1" si="17">RAND()</f>
        <v>0.22129366038971099</v>
      </c>
      <c r="AW9" s="55">
        <v>8</v>
      </c>
      <c r="AX9" s="56" t="s">
        <v>14</v>
      </c>
      <c r="AY9" s="55">
        <f t="shared" ref="AY9:AY43" ca="1" si="18">RAND()</f>
        <v>0.15083468824399338</v>
      </c>
      <c r="AZ9" s="55">
        <v>8</v>
      </c>
      <c r="BA9" s="56" t="s">
        <v>33</v>
      </c>
      <c r="BB9" s="55">
        <f t="shared" ref="BB9:BB44" ca="1" si="19">RAND()</f>
        <v>0.29159125868473423</v>
      </c>
      <c r="BC9" s="55">
        <v>8</v>
      </c>
      <c r="BD9" s="56" t="s">
        <v>33</v>
      </c>
      <c r="BE9" s="55">
        <f t="shared" ref="BE9:BE47" ca="1" si="20">RAND()</f>
        <v>0.58405644195076623</v>
      </c>
      <c r="BF9" s="55">
        <v>8</v>
      </c>
      <c r="BG9" s="56" t="s">
        <v>33</v>
      </c>
      <c r="BH9" s="55">
        <f t="shared" ref="BH9:BH48" ca="1" si="21">RAND()</f>
        <v>0.27427925887502402</v>
      </c>
      <c r="BI9" s="55">
        <v>8</v>
      </c>
      <c r="BJ9" s="56" t="s">
        <v>13</v>
      </c>
    </row>
    <row r="10" spans="2:63" ht="20.100000000000001" customHeight="1" x14ac:dyDescent="0.3">
      <c r="B10" s="257"/>
      <c r="C10" s="258"/>
      <c r="D10" s="258"/>
      <c r="E10" s="258"/>
      <c r="F10" s="258"/>
      <c r="G10" s="258"/>
      <c r="H10" s="258"/>
      <c r="I10" s="258"/>
      <c r="J10" s="259"/>
      <c r="K10" s="205" t="str">
        <f ca="1">VLOOKUP(K101,AE2:AF27,2,FALSE)</f>
        <v>N</v>
      </c>
      <c r="L10" s="240"/>
      <c r="M10" s="163"/>
      <c r="N10" s="205" t="str">
        <f ca="1">VLOOKUP(N101,AE2:AF27,2,FALSE)</f>
        <v>L</v>
      </c>
      <c r="O10" s="187"/>
      <c r="P10" s="188"/>
      <c r="Q10" s="205">
        <f ca="1">VLOOKUP(Q101,AH2:AI30,2,FALSE)</f>
        <v>10</v>
      </c>
      <c r="R10" s="187"/>
      <c r="S10" s="188"/>
      <c r="T10" s="205" t="str">
        <f ca="1">VLOOKUP(T101,AK2:AL32,2,FALSE)</f>
        <v>25</v>
      </c>
      <c r="U10" s="187"/>
      <c r="V10" s="188"/>
      <c r="W10" s="205" t="str">
        <f ca="1">VLOOKUP(W101,AN2:AO35,2,FALSE)</f>
        <v>30</v>
      </c>
      <c r="X10" s="187"/>
      <c r="Y10" s="188"/>
      <c r="Z10" s="205" t="str">
        <f ca="1">VLOOKUP(Z101,AQ2:AR38,2,FALSE)</f>
        <v>G</v>
      </c>
      <c r="AA10" s="240"/>
      <c r="AB10" s="163"/>
      <c r="AD10" s="55">
        <f t="shared" ca="1" si="11"/>
        <v>7.2137072601889396E-2</v>
      </c>
      <c r="AE10" s="55">
        <v>9</v>
      </c>
      <c r="AF10" s="55" t="s">
        <v>17</v>
      </c>
      <c r="AG10" s="55">
        <f t="shared" ca="1" si="12"/>
        <v>0.73875189865769153</v>
      </c>
      <c r="AH10" s="55">
        <v>9</v>
      </c>
      <c r="AI10" s="55" t="s">
        <v>17</v>
      </c>
      <c r="AJ10" s="55">
        <f t="shared" ca="1" si="13"/>
        <v>8.2621477096727403E-2</v>
      </c>
      <c r="AK10" s="55">
        <v>9</v>
      </c>
      <c r="AL10" s="56" t="s">
        <v>16</v>
      </c>
      <c r="AM10" s="58">
        <f t="shared" ca="1" si="14"/>
        <v>0.45747081463332095</v>
      </c>
      <c r="AN10" s="55">
        <v>9</v>
      </c>
      <c r="AO10" s="56" t="s">
        <v>13</v>
      </c>
      <c r="AP10" s="55">
        <f t="shared" ca="1" si="15"/>
        <v>0.59982957791347979</v>
      </c>
      <c r="AQ10" s="55">
        <v>9</v>
      </c>
      <c r="AR10" s="56" t="s">
        <v>15</v>
      </c>
      <c r="AS10" s="55">
        <f t="shared" ca="1" si="16"/>
        <v>0.64643321346432114</v>
      </c>
      <c r="AT10" s="55">
        <v>9</v>
      </c>
      <c r="AU10" s="56" t="s">
        <v>13</v>
      </c>
      <c r="AV10" s="55">
        <f t="shared" ca="1" si="17"/>
        <v>0.7019372844139643</v>
      </c>
      <c r="AW10" s="55">
        <v>9</v>
      </c>
      <c r="AX10" s="56" t="s">
        <v>59</v>
      </c>
      <c r="AY10" s="55">
        <f t="shared" ca="1" si="18"/>
        <v>3.6929109777099622E-2</v>
      </c>
      <c r="AZ10" s="55">
        <v>9</v>
      </c>
      <c r="BA10" s="56" t="s">
        <v>13</v>
      </c>
      <c r="BB10" s="55">
        <f t="shared" ca="1" si="19"/>
        <v>0.50485895422420457</v>
      </c>
      <c r="BC10" s="55">
        <v>9</v>
      </c>
      <c r="BD10" s="56" t="s">
        <v>14</v>
      </c>
      <c r="BE10" s="55">
        <f t="shared" ca="1" si="20"/>
        <v>0.12679334002937281</v>
      </c>
      <c r="BF10" s="55">
        <v>9</v>
      </c>
      <c r="BG10" s="56" t="s">
        <v>13</v>
      </c>
      <c r="BH10" s="55">
        <f t="shared" ca="1" si="21"/>
        <v>4.3663043866887019E-2</v>
      </c>
      <c r="BI10" s="55">
        <v>9</v>
      </c>
      <c r="BJ10" s="56" t="s">
        <v>59</v>
      </c>
    </row>
    <row r="11" spans="2:63" ht="20.100000000000001" customHeight="1" x14ac:dyDescent="0.3">
      <c r="B11" s="257"/>
      <c r="C11" s="258"/>
      <c r="D11" s="258"/>
      <c r="E11" s="258"/>
      <c r="F11" s="258"/>
      <c r="G11" s="258"/>
      <c r="H11" s="258"/>
      <c r="I11" s="258"/>
      <c r="J11" s="259"/>
      <c r="K11" s="205">
        <v>38</v>
      </c>
      <c r="L11" s="240"/>
      <c r="M11" s="163"/>
      <c r="N11" s="205">
        <v>41</v>
      </c>
      <c r="O11" s="187"/>
      <c r="P11" s="188"/>
      <c r="Q11" s="205">
        <v>42</v>
      </c>
      <c r="R11" s="187"/>
      <c r="S11" s="188"/>
      <c r="T11" s="205">
        <v>43</v>
      </c>
      <c r="U11" s="187"/>
      <c r="V11" s="188"/>
      <c r="W11" s="205">
        <v>46</v>
      </c>
      <c r="X11" s="187"/>
      <c r="Y11" s="188"/>
      <c r="Z11" s="205">
        <v>47</v>
      </c>
      <c r="AA11" s="240"/>
      <c r="AB11" s="163"/>
      <c r="AD11" s="55">
        <f t="shared" ca="1" si="11"/>
        <v>0.78935589846183163</v>
      </c>
      <c r="AE11" s="55">
        <v>10</v>
      </c>
      <c r="AF11" s="55" t="s">
        <v>18</v>
      </c>
      <c r="AG11" s="55">
        <f t="shared" ca="1" si="12"/>
        <v>0.58505190042819655</v>
      </c>
      <c r="AH11" s="55">
        <v>10</v>
      </c>
      <c r="AI11" s="55">
        <v>10</v>
      </c>
      <c r="AJ11" s="55">
        <f t="shared" ca="1" si="13"/>
        <v>3.8522827252710723E-2</v>
      </c>
      <c r="AK11" s="55">
        <v>10</v>
      </c>
      <c r="AL11" s="56" t="s">
        <v>17</v>
      </c>
      <c r="AM11" s="58">
        <f t="shared" ca="1" si="14"/>
        <v>0.37612492055882751</v>
      </c>
      <c r="AN11" s="55">
        <v>10</v>
      </c>
      <c r="AO11" s="56" t="s">
        <v>40</v>
      </c>
      <c r="AP11" s="55">
        <f t="shared" ca="1" si="15"/>
        <v>0.90028102196355309</v>
      </c>
      <c r="AQ11" s="55">
        <v>10</v>
      </c>
      <c r="AR11" s="56" t="s">
        <v>40</v>
      </c>
      <c r="AS11" s="55">
        <f t="shared" ca="1" si="16"/>
        <v>0.15581683465813123</v>
      </c>
      <c r="AT11" s="55">
        <v>10</v>
      </c>
      <c r="AU11" s="56" t="s">
        <v>40</v>
      </c>
      <c r="AV11" s="55">
        <f t="shared" ca="1" si="17"/>
        <v>8.8401155065465753E-2</v>
      </c>
      <c r="AW11" s="55">
        <v>10</v>
      </c>
      <c r="AX11" s="56" t="s">
        <v>15</v>
      </c>
      <c r="AY11" s="55">
        <f t="shared" ca="1" si="18"/>
        <v>0.39190620996917014</v>
      </c>
      <c r="AZ11" s="55">
        <v>10</v>
      </c>
      <c r="BA11" s="56" t="s">
        <v>40</v>
      </c>
      <c r="BB11" s="55">
        <f t="shared" ca="1" si="19"/>
        <v>0.59985742173015022</v>
      </c>
      <c r="BC11" s="55">
        <v>10</v>
      </c>
      <c r="BD11" s="56" t="s">
        <v>40</v>
      </c>
      <c r="BE11" s="55">
        <f t="shared" ca="1" si="20"/>
        <v>5.6890729455615463E-2</v>
      </c>
      <c r="BF11" s="55">
        <v>10</v>
      </c>
      <c r="BG11" s="56" t="s">
        <v>40</v>
      </c>
      <c r="BH11" s="55">
        <f t="shared" ca="1" si="21"/>
        <v>0.7000669610359852</v>
      </c>
      <c r="BI11" s="55">
        <v>10</v>
      </c>
      <c r="BJ11" s="56" t="s">
        <v>14</v>
      </c>
    </row>
    <row r="12" spans="2:63" ht="20.100000000000001" customHeight="1" x14ac:dyDescent="0.3">
      <c r="B12" s="260"/>
      <c r="C12" s="261"/>
      <c r="D12" s="261"/>
      <c r="E12" s="261"/>
      <c r="F12" s="261"/>
      <c r="G12" s="261"/>
      <c r="H12" s="261"/>
      <c r="I12" s="261"/>
      <c r="J12" s="262"/>
      <c r="K12" s="205" t="str">
        <f ca="1">VLOOKUP(AC101,AT2:AU39,2,FALSE)</f>
        <v>14</v>
      </c>
      <c r="L12" s="240"/>
      <c r="M12" s="163"/>
      <c r="N12" s="205" t="str">
        <f ca="1">VLOOKUP(AD101,AW2:AX42,2,FALSE)</f>
        <v>31</v>
      </c>
      <c r="O12" s="187"/>
      <c r="P12" s="188"/>
      <c r="Q12" s="205" t="str">
        <f ca="1">VLOOKUP(AE101,AZ2:BA43,2,FALSE)</f>
        <v>I</v>
      </c>
      <c r="R12" s="187"/>
      <c r="S12" s="188"/>
      <c r="T12" s="205" t="str">
        <f ca="1">VLOOKUP(AF101,BC2:BD44,2,FALSE)</f>
        <v>T</v>
      </c>
      <c r="U12" s="187"/>
      <c r="V12" s="188"/>
      <c r="W12" s="205" t="str">
        <f ca="1">VLOOKUP(AG101,BF2:BG47,2,FALSE)</f>
        <v>20</v>
      </c>
      <c r="X12" s="187"/>
      <c r="Y12" s="188"/>
      <c r="Z12" s="205" t="str">
        <f ca="1">VLOOKUP(AH101,BI2:BJ48,2,FALSE)</f>
        <v>F</v>
      </c>
      <c r="AA12" s="187"/>
      <c r="AB12" s="188"/>
      <c r="AD12" s="55">
        <f t="shared" ca="1" si="11"/>
        <v>0.79979596074468551</v>
      </c>
      <c r="AE12" s="55">
        <v>11</v>
      </c>
      <c r="AF12" s="55" t="s">
        <v>19</v>
      </c>
      <c r="AG12" s="55">
        <f t="shared" ca="1" si="12"/>
        <v>0.27330867404334702</v>
      </c>
      <c r="AH12" s="55">
        <v>11</v>
      </c>
      <c r="AI12" s="55" t="s">
        <v>18</v>
      </c>
      <c r="AJ12" s="55">
        <f t="shared" ca="1" si="13"/>
        <v>0.59302622604371991</v>
      </c>
      <c r="AK12" s="55">
        <v>11</v>
      </c>
      <c r="AL12" s="56" t="s">
        <v>18</v>
      </c>
      <c r="AM12" s="58">
        <f t="shared" ca="1" si="14"/>
        <v>0.27813891472261854</v>
      </c>
      <c r="AN12" s="55">
        <v>11</v>
      </c>
      <c r="AO12" s="56" t="s">
        <v>14</v>
      </c>
      <c r="AP12" s="55">
        <f t="shared" ca="1" si="15"/>
        <v>0.74887216082803743</v>
      </c>
      <c r="AQ12" s="55">
        <v>11</v>
      </c>
      <c r="AR12" s="56" t="s">
        <v>16</v>
      </c>
      <c r="AS12" s="55">
        <f t="shared" ca="1" si="16"/>
        <v>0.70244626049944203</v>
      </c>
      <c r="AT12" s="55">
        <v>11</v>
      </c>
      <c r="AU12" s="56" t="s">
        <v>14</v>
      </c>
      <c r="AV12" s="55">
        <f t="shared" ca="1" si="17"/>
        <v>0.57209189031343632</v>
      </c>
      <c r="AW12" s="55">
        <v>11</v>
      </c>
      <c r="AX12" s="56" t="s">
        <v>66</v>
      </c>
      <c r="AY12" s="55">
        <f t="shared" ca="1" si="18"/>
        <v>0.86319236867515625</v>
      </c>
      <c r="AZ12" s="55">
        <v>11</v>
      </c>
      <c r="BA12" s="56" t="s">
        <v>14</v>
      </c>
      <c r="BB12" s="55">
        <f t="shared" ca="1" si="19"/>
        <v>0.23235293636959886</v>
      </c>
      <c r="BC12" s="55">
        <v>11</v>
      </c>
      <c r="BD12" s="56" t="s">
        <v>15</v>
      </c>
      <c r="BE12" s="55">
        <f t="shared" ca="1" si="20"/>
        <v>0.860455198456057</v>
      </c>
      <c r="BF12" s="55">
        <v>11</v>
      </c>
      <c r="BG12" s="56" t="s">
        <v>14</v>
      </c>
      <c r="BH12" s="55">
        <f t="shared" ca="1" si="21"/>
        <v>0.2220599930103605</v>
      </c>
      <c r="BI12" s="55">
        <v>11</v>
      </c>
      <c r="BJ12" s="56" t="s">
        <v>15</v>
      </c>
    </row>
    <row r="13" spans="2:63" ht="20.100000000000001" customHeight="1" x14ac:dyDescent="0.3">
      <c r="B13" s="222" t="s">
        <v>2</v>
      </c>
      <c r="C13" s="241"/>
      <c r="D13" s="241"/>
      <c r="E13" s="242"/>
      <c r="F13" s="242"/>
      <c r="G13" s="242"/>
      <c r="H13" s="242"/>
      <c r="I13" s="242"/>
      <c r="J13" s="242"/>
      <c r="K13" s="242"/>
      <c r="L13" s="242"/>
      <c r="M13" s="243"/>
      <c r="N13" s="205">
        <v>2</v>
      </c>
      <c r="O13" s="187"/>
      <c r="P13" s="188"/>
      <c r="Q13" s="205">
        <v>3</v>
      </c>
      <c r="R13" s="187"/>
      <c r="S13" s="188"/>
      <c r="T13" s="205">
        <v>4</v>
      </c>
      <c r="U13" s="187"/>
      <c r="V13" s="188"/>
      <c r="W13" s="205">
        <v>5</v>
      </c>
      <c r="X13" s="187"/>
      <c r="Y13" s="188"/>
      <c r="Z13" s="205">
        <v>6</v>
      </c>
      <c r="AA13" s="187"/>
      <c r="AB13" s="188"/>
      <c r="AD13" s="55">
        <f t="shared" ca="1" si="11"/>
        <v>0.40167957556431921</v>
      </c>
      <c r="AE13" s="55">
        <v>12</v>
      </c>
      <c r="AF13" s="55" t="s">
        <v>20</v>
      </c>
      <c r="AG13" s="55">
        <f t="shared" ca="1" si="12"/>
        <v>0.49440589459834838</v>
      </c>
      <c r="AH13" s="55">
        <v>12</v>
      </c>
      <c r="AI13" s="55" t="s">
        <v>19</v>
      </c>
      <c r="AJ13" s="55">
        <f t="shared" ca="1" si="13"/>
        <v>0.35816649367722264</v>
      </c>
      <c r="AK13" s="55">
        <v>12</v>
      </c>
      <c r="AL13" s="56" t="s">
        <v>34</v>
      </c>
      <c r="AM13" s="58">
        <f t="shared" ca="1" si="14"/>
        <v>0.37639740609595407</v>
      </c>
      <c r="AN13" s="55">
        <v>12</v>
      </c>
      <c r="AO13" s="56" t="s">
        <v>34</v>
      </c>
      <c r="AP13" s="55">
        <f t="shared" ca="1" si="15"/>
        <v>0.54802557136147967</v>
      </c>
      <c r="AQ13" s="55">
        <v>12</v>
      </c>
      <c r="AR13" s="56" t="s">
        <v>17</v>
      </c>
      <c r="AS13" s="55">
        <f t="shared" ca="1" si="16"/>
        <v>0.85522690011992186</v>
      </c>
      <c r="AT13" s="55">
        <v>12</v>
      </c>
      <c r="AU13" s="56" t="s">
        <v>34</v>
      </c>
      <c r="AV13" s="55">
        <f t="shared" ca="1" si="17"/>
        <v>0.82395142140215405</v>
      </c>
      <c r="AW13" s="55">
        <v>12</v>
      </c>
      <c r="AX13" s="56" t="s">
        <v>16</v>
      </c>
      <c r="AY13" s="55">
        <f t="shared" ca="1" si="18"/>
        <v>0.58453723741686325</v>
      </c>
      <c r="AZ13" s="55">
        <v>12</v>
      </c>
      <c r="BA13" s="56" t="s">
        <v>34</v>
      </c>
      <c r="BB13" s="55">
        <f t="shared" ca="1" si="19"/>
        <v>0.51195965052528625</v>
      </c>
      <c r="BC13" s="55">
        <v>12</v>
      </c>
      <c r="BD13" s="56" t="s">
        <v>16</v>
      </c>
      <c r="BE13" s="55">
        <f t="shared" ca="1" si="20"/>
        <v>0.36288112316200027</v>
      </c>
      <c r="BF13" s="55">
        <v>12</v>
      </c>
      <c r="BG13" s="56" t="s">
        <v>34</v>
      </c>
      <c r="BH13" s="55">
        <f t="shared" ca="1" si="21"/>
        <v>0.6507106360285646</v>
      </c>
      <c r="BI13" s="55">
        <v>12</v>
      </c>
      <c r="BJ13" s="56" t="s">
        <v>34</v>
      </c>
    </row>
    <row r="14" spans="2:63" ht="20.100000000000001" customHeight="1" x14ac:dyDescent="0.3">
      <c r="B14" s="244"/>
      <c r="C14" s="245"/>
      <c r="D14" s="245"/>
      <c r="E14" s="245"/>
      <c r="F14" s="245"/>
      <c r="G14" s="245"/>
      <c r="H14" s="245"/>
      <c r="I14" s="245"/>
      <c r="J14" s="245"/>
      <c r="K14" s="245"/>
      <c r="L14" s="245"/>
      <c r="M14" s="246"/>
      <c r="N14" s="205" t="s">
        <v>81</v>
      </c>
      <c r="O14" s="187"/>
      <c r="P14" s="188"/>
      <c r="Q14" s="247" t="s">
        <v>38</v>
      </c>
      <c r="R14" s="187"/>
      <c r="S14" s="188"/>
      <c r="T14" s="247" t="s">
        <v>65</v>
      </c>
      <c r="U14" s="187"/>
      <c r="V14" s="188"/>
      <c r="W14" s="247" t="s">
        <v>39</v>
      </c>
      <c r="X14" s="187"/>
      <c r="Y14" s="188"/>
      <c r="Z14" s="247" t="s">
        <v>72</v>
      </c>
      <c r="AA14" s="187"/>
      <c r="AB14" s="188"/>
      <c r="AD14" s="55">
        <f t="shared" ca="1" si="11"/>
        <v>9.8154626760343811E-2</v>
      </c>
      <c r="AE14" s="55">
        <v>13</v>
      </c>
      <c r="AF14" s="55" t="s">
        <v>21</v>
      </c>
      <c r="AG14" s="55">
        <f t="shared" ca="1" si="12"/>
        <v>0.25683884046106231</v>
      </c>
      <c r="AH14" s="55">
        <v>13</v>
      </c>
      <c r="AI14" s="55" t="s">
        <v>20</v>
      </c>
      <c r="AJ14" s="55">
        <f t="shared" ca="1" si="13"/>
        <v>0.49598199050808045</v>
      </c>
      <c r="AK14" s="55">
        <v>13</v>
      </c>
      <c r="AL14" s="56" t="s">
        <v>19</v>
      </c>
      <c r="AM14" s="58">
        <f t="shared" ca="1" si="14"/>
        <v>0.33058147932232385</v>
      </c>
      <c r="AN14" s="55">
        <v>13</v>
      </c>
      <c r="AO14" s="56" t="s">
        <v>15</v>
      </c>
      <c r="AP14" s="55">
        <f t="shared" ca="1" si="15"/>
        <v>0.13377434151066014</v>
      </c>
      <c r="AQ14" s="55">
        <v>13</v>
      </c>
      <c r="AR14" s="56" t="s">
        <v>18</v>
      </c>
      <c r="AS14" s="55">
        <f t="shared" ca="1" si="16"/>
        <v>0.79015803588750511</v>
      </c>
      <c r="AT14" s="55">
        <v>13</v>
      </c>
      <c r="AU14" s="56" t="s">
        <v>15</v>
      </c>
      <c r="AV14" s="55">
        <f t="shared" ca="1" si="17"/>
        <v>0.73945515280872054</v>
      </c>
      <c r="AW14" s="55">
        <v>13</v>
      </c>
      <c r="AX14" s="56" t="s">
        <v>17</v>
      </c>
      <c r="AY14" s="55">
        <f t="shared" ca="1" si="18"/>
        <v>0.8646750837563304</v>
      </c>
      <c r="AZ14" s="55">
        <v>13</v>
      </c>
      <c r="BA14" s="56" t="s">
        <v>15</v>
      </c>
      <c r="BB14" s="55">
        <f t="shared" ca="1" si="19"/>
        <v>0.70624421629600265</v>
      </c>
      <c r="BC14" s="55">
        <v>13</v>
      </c>
      <c r="BD14" s="56" t="s">
        <v>73</v>
      </c>
      <c r="BE14" s="55">
        <f t="shared" ca="1" si="20"/>
        <v>2.3213666953040835E-2</v>
      </c>
      <c r="BF14" s="55">
        <v>13</v>
      </c>
      <c r="BG14" s="56" t="s">
        <v>15</v>
      </c>
      <c r="BH14" s="55">
        <f t="shared" ca="1" si="21"/>
        <v>0.31166028193308382</v>
      </c>
      <c r="BI14" s="55">
        <v>13</v>
      </c>
      <c r="BJ14" s="56" t="s">
        <v>16</v>
      </c>
    </row>
    <row r="15" spans="2:63" ht="20.100000000000001" customHeight="1" x14ac:dyDescent="0.3">
      <c r="B15" s="222" t="s">
        <v>3</v>
      </c>
      <c r="C15" s="241"/>
      <c r="D15" s="241"/>
      <c r="E15" s="242"/>
      <c r="F15" s="242"/>
      <c r="G15" s="242"/>
      <c r="H15" s="242"/>
      <c r="I15" s="242"/>
      <c r="J15" s="242"/>
      <c r="K15" s="242"/>
      <c r="L15" s="242"/>
      <c r="M15" s="243"/>
      <c r="N15" s="205">
        <v>2</v>
      </c>
      <c r="O15" s="187"/>
      <c r="P15" s="188"/>
      <c r="Q15" s="205">
        <v>3</v>
      </c>
      <c r="R15" s="187"/>
      <c r="S15" s="188"/>
      <c r="T15" s="205">
        <v>4</v>
      </c>
      <c r="U15" s="187"/>
      <c r="V15" s="188"/>
      <c r="W15" s="205">
        <v>5</v>
      </c>
      <c r="X15" s="187"/>
      <c r="Y15" s="188"/>
      <c r="Z15" s="205">
        <v>6</v>
      </c>
      <c r="AA15" s="187"/>
      <c r="AB15" s="188"/>
      <c r="AD15" s="55">
        <f t="shared" ca="1" si="11"/>
        <v>0.31740936846168122</v>
      </c>
      <c r="AE15" s="55">
        <v>14</v>
      </c>
      <c r="AF15" s="55" t="s">
        <v>22</v>
      </c>
      <c r="AG15" s="55">
        <f t="shared" ca="1" si="12"/>
        <v>0.16711088280211939</v>
      </c>
      <c r="AH15" s="55">
        <v>14</v>
      </c>
      <c r="AI15" s="55" t="s">
        <v>21</v>
      </c>
      <c r="AJ15" s="55">
        <f t="shared" ca="1" si="13"/>
        <v>0.99269284851317119</v>
      </c>
      <c r="AK15" s="55">
        <v>14</v>
      </c>
      <c r="AL15" s="56" t="s">
        <v>20</v>
      </c>
      <c r="AM15" s="58">
        <f t="shared" ca="1" si="14"/>
        <v>0.89186823380347202</v>
      </c>
      <c r="AN15" s="55">
        <v>14</v>
      </c>
      <c r="AO15" s="56" t="s">
        <v>41</v>
      </c>
      <c r="AP15" s="55">
        <f t="shared" ca="1" si="15"/>
        <v>0.42994883343676826</v>
      </c>
      <c r="AQ15" s="55">
        <v>14</v>
      </c>
      <c r="AR15" s="56" t="s">
        <v>41</v>
      </c>
      <c r="AS15" s="55">
        <f t="shared" ca="1" si="16"/>
        <v>0.80114680426764018</v>
      </c>
      <c r="AT15" s="55">
        <v>14</v>
      </c>
      <c r="AU15" s="56" t="s">
        <v>41</v>
      </c>
      <c r="AV15" s="55">
        <f t="shared" ca="1" si="17"/>
        <v>0.29017361447946888</v>
      </c>
      <c r="AW15" s="55">
        <v>14</v>
      </c>
      <c r="AX15" s="56" t="s">
        <v>41</v>
      </c>
      <c r="AY15" s="55">
        <f t="shared" ca="1" si="18"/>
        <v>0.79506601297754431</v>
      </c>
      <c r="AZ15" s="55">
        <v>14</v>
      </c>
      <c r="BA15" s="56" t="s">
        <v>41</v>
      </c>
      <c r="BB15" s="55">
        <f t="shared" ca="1" si="19"/>
        <v>0.58006944620474021</v>
      </c>
      <c r="BC15" s="55">
        <v>14</v>
      </c>
      <c r="BD15" s="56" t="s">
        <v>17</v>
      </c>
      <c r="BE15" s="55">
        <f t="shared" ca="1" si="20"/>
        <v>0.43607799505831002</v>
      </c>
      <c r="BF15" s="55">
        <v>14</v>
      </c>
      <c r="BG15" s="56" t="s">
        <v>41</v>
      </c>
      <c r="BH15" s="55">
        <f t="shared" ca="1" si="21"/>
        <v>0.79093985555340485</v>
      </c>
      <c r="BI15" s="55">
        <v>14</v>
      </c>
      <c r="BJ15" s="56" t="s">
        <v>41</v>
      </c>
    </row>
    <row r="16" spans="2:63" ht="20.100000000000001" customHeight="1" x14ac:dyDescent="0.3">
      <c r="B16" s="244"/>
      <c r="C16" s="245"/>
      <c r="D16" s="245"/>
      <c r="E16" s="245"/>
      <c r="F16" s="245"/>
      <c r="G16" s="245"/>
      <c r="H16" s="245"/>
      <c r="I16" s="245"/>
      <c r="J16" s="245"/>
      <c r="K16" s="245"/>
      <c r="L16" s="245"/>
      <c r="M16" s="246"/>
      <c r="N16" s="205">
        <f ca="1">RANDBETWEEN(1,3)</f>
        <v>3</v>
      </c>
      <c r="O16" s="187"/>
      <c r="P16" s="188"/>
      <c r="Q16" s="205">
        <f ca="1">RANDBETWEEN(1,3)</f>
        <v>1</v>
      </c>
      <c r="R16" s="187"/>
      <c r="S16" s="188"/>
      <c r="T16" s="205">
        <f ca="1">RANDBETWEEN(1,3)</f>
        <v>2</v>
      </c>
      <c r="U16" s="187"/>
      <c r="V16" s="188"/>
      <c r="W16" s="205">
        <f ca="1">RANDBETWEEN(1,3)</f>
        <v>3</v>
      </c>
      <c r="X16" s="187"/>
      <c r="Y16" s="188"/>
      <c r="Z16" s="205">
        <f ca="1">RANDBETWEEN(1,3)</f>
        <v>1</v>
      </c>
      <c r="AA16" s="187"/>
      <c r="AB16" s="188"/>
      <c r="AD16" s="55">
        <f t="shared" ca="1" si="11"/>
        <v>0.92088729749740872</v>
      </c>
      <c r="AE16" s="55">
        <v>15</v>
      </c>
      <c r="AF16" s="55" t="s">
        <v>23</v>
      </c>
      <c r="AG16" s="55">
        <f t="shared" ca="1" si="12"/>
        <v>0.91815104859152996</v>
      </c>
      <c r="AH16" s="55">
        <v>15</v>
      </c>
      <c r="AI16" s="55" t="s">
        <v>22</v>
      </c>
      <c r="AJ16" s="55">
        <f t="shared" ca="1" si="13"/>
        <v>0.551036923310398</v>
      </c>
      <c r="AK16" s="55">
        <v>15</v>
      </c>
      <c r="AL16" s="56" t="s">
        <v>21</v>
      </c>
      <c r="AM16" s="58">
        <f t="shared" ca="1" si="14"/>
        <v>0.47262646507585704</v>
      </c>
      <c r="AN16" s="55">
        <v>15</v>
      </c>
      <c r="AO16" s="56" t="s">
        <v>16</v>
      </c>
      <c r="AP16" s="55">
        <f t="shared" ca="1" si="15"/>
        <v>0.29801254638237407</v>
      </c>
      <c r="AQ16" s="55">
        <v>15</v>
      </c>
      <c r="AR16" s="56" t="s">
        <v>19</v>
      </c>
      <c r="AS16" s="55">
        <f t="shared" ca="1" si="16"/>
        <v>0.89639464012338288</v>
      </c>
      <c r="AT16" s="55">
        <v>15</v>
      </c>
      <c r="AU16" s="56" t="s">
        <v>16</v>
      </c>
      <c r="AV16" s="55">
        <f t="shared" ca="1" si="17"/>
        <v>0.55084801384993187</v>
      </c>
      <c r="AW16" s="55">
        <v>15</v>
      </c>
      <c r="AX16" s="56" t="s">
        <v>18</v>
      </c>
      <c r="AY16" s="55">
        <f t="shared" ca="1" si="18"/>
        <v>0.98878548992750859</v>
      </c>
      <c r="AZ16" s="55">
        <v>15</v>
      </c>
      <c r="BA16" s="56" t="s">
        <v>16</v>
      </c>
      <c r="BB16" s="55">
        <f t="shared" ca="1" si="19"/>
        <v>0.56277173921066048</v>
      </c>
      <c r="BC16" s="55">
        <v>15</v>
      </c>
      <c r="BD16" s="56" t="s">
        <v>74</v>
      </c>
      <c r="BE16" s="55">
        <f t="shared" ca="1" si="20"/>
        <v>0.8377378377206276</v>
      </c>
      <c r="BF16" s="55">
        <v>15</v>
      </c>
      <c r="BG16" s="56" t="s">
        <v>16</v>
      </c>
      <c r="BH16" s="55">
        <f t="shared" ca="1" si="21"/>
        <v>0.12735424166240705</v>
      </c>
      <c r="BI16" s="55">
        <v>15</v>
      </c>
      <c r="BJ16" s="56" t="s">
        <v>17</v>
      </c>
    </row>
    <row r="17" spans="2:62" ht="20.100000000000001" customHeight="1" x14ac:dyDescent="0.3">
      <c r="B17" s="237" t="s">
        <v>5</v>
      </c>
      <c r="C17" s="238"/>
      <c r="D17" s="238"/>
      <c r="E17" s="238"/>
      <c r="F17" s="239"/>
      <c r="G17" s="239"/>
      <c r="H17" s="239"/>
      <c r="I17" s="240" t="str">
        <f ca="1">CHOOSE(RANDBETWEEN(1,2),"YES","NO")</f>
        <v>NO</v>
      </c>
      <c r="J17" s="188"/>
      <c r="K17" s="237" t="s">
        <v>6</v>
      </c>
      <c r="L17" s="239"/>
      <c r="M17" s="239"/>
      <c r="N17" s="239"/>
      <c r="O17" s="239"/>
      <c r="P17" s="239"/>
      <c r="Q17" s="240" t="str">
        <f ca="1">CHOOSE(RANDBETWEEN(1,2),"YES","NO")</f>
        <v>YES</v>
      </c>
      <c r="R17" s="187"/>
      <c r="S17" s="188"/>
      <c r="T17" s="205" t="s">
        <v>7</v>
      </c>
      <c r="U17" s="187"/>
      <c r="V17" s="187"/>
      <c r="W17" s="187"/>
      <c r="X17" s="187"/>
      <c r="Y17" s="187"/>
      <c r="Z17" s="240" t="str">
        <f ca="1">VLOOKUP(A100,B101:C105,2,FALSE)</f>
        <v>Z</v>
      </c>
      <c r="AA17" s="187"/>
      <c r="AB17" s="80"/>
      <c r="AD17" s="55">
        <f t="shared" ca="1" si="11"/>
        <v>0.18037282880886341</v>
      </c>
      <c r="AE17" s="55">
        <v>16</v>
      </c>
      <c r="AF17" s="55" t="s">
        <v>1</v>
      </c>
      <c r="AG17" s="55">
        <f t="shared" ca="1" si="12"/>
        <v>0.63918775512719883</v>
      </c>
      <c r="AH17" s="55">
        <v>16</v>
      </c>
      <c r="AI17" s="55" t="s">
        <v>23</v>
      </c>
      <c r="AJ17" s="55">
        <f t="shared" ca="1" si="13"/>
        <v>0.7594293975412304</v>
      </c>
      <c r="AK17" s="55">
        <v>16</v>
      </c>
      <c r="AL17" s="56" t="s">
        <v>22</v>
      </c>
      <c r="AM17" s="58">
        <f t="shared" ca="1" si="14"/>
        <v>7.5867347487832415E-2</v>
      </c>
      <c r="AN17" s="55">
        <v>16</v>
      </c>
      <c r="AO17" s="56" t="s">
        <v>42</v>
      </c>
      <c r="AP17" s="55">
        <f t="shared" ca="1" si="15"/>
        <v>0.70102021827197147</v>
      </c>
      <c r="AQ17" s="55">
        <v>16</v>
      </c>
      <c r="AR17" s="56" t="s">
        <v>20</v>
      </c>
      <c r="AS17" s="55">
        <f t="shared" ca="1" si="16"/>
        <v>0.15896041967366192</v>
      </c>
      <c r="AT17" s="55">
        <v>16</v>
      </c>
      <c r="AU17" s="56" t="s">
        <v>42</v>
      </c>
      <c r="AV17" s="55">
        <f t="shared" ca="1" si="17"/>
        <v>0.4012192204061803</v>
      </c>
      <c r="AW17" s="55">
        <v>16</v>
      </c>
      <c r="AX17" s="56" t="s">
        <v>19</v>
      </c>
      <c r="AY17" s="55">
        <f t="shared" ca="1" si="18"/>
        <v>0.96868236465683533</v>
      </c>
      <c r="AZ17" s="55">
        <v>16</v>
      </c>
      <c r="BA17" s="56" t="s">
        <v>42</v>
      </c>
      <c r="BB17" s="55">
        <f t="shared" ca="1" si="19"/>
        <v>0.87561879183944047</v>
      </c>
      <c r="BC17" s="55">
        <v>16</v>
      </c>
      <c r="BD17" s="56" t="s">
        <v>18</v>
      </c>
      <c r="BE17" s="55">
        <f t="shared" ca="1" si="20"/>
        <v>0.34951063924398451</v>
      </c>
      <c r="BF17" s="55">
        <v>16</v>
      </c>
      <c r="BG17" s="56" t="s">
        <v>42</v>
      </c>
      <c r="BH17" s="55">
        <f t="shared" ca="1" si="21"/>
        <v>0.39407452306490254</v>
      </c>
      <c r="BI17" s="55">
        <v>16</v>
      </c>
      <c r="BJ17" s="56" t="s">
        <v>42</v>
      </c>
    </row>
    <row r="18" spans="2:62" ht="20.100000000000001" customHeight="1" x14ac:dyDescent="0.3">
      <c r="B18" s="186" t="s">
        <v>90</v>
      </c>
      <c r="C18" s="228"/>
      <c r="D18" s="228"/>
      <c r="E18" s="228"/>
      <c r="F18" s="228"/>
      <c r="G18" s="228"/>
      <c r="H18" s="228"/>
      <c r="I18" s="228"/>
      <c r="J18" s="228"/>
      <c r="K18" s="228"/>
      <c r="L18" s="228"/>
      <c r="M18" s="228"/>
      <c r="N18" s="228"/>
      <c r="O18" s="228"/>
      <c r="P18" s="228"/>
      <c r="Q18" s="228"/>
      <c r="R18" s="228"/>
      <c r="S18" s="228"/>
      <c r="T18" s="228"/>
      <c r="U18" s="228"/>
      <c r="V18" s="228"/>
      <c r="W18" s="228"/>
      <c r="X18" s="228"/>
      <c r="Y18" s="228"/>
      <c r="Z18" s="228"/>
      <c r="AA18" s="228"/>
      <c r="AB18" s="229"/>
      <c r="AD18" s="55">
        <f t="shared" ca="1" si="11"/>
        <v>0.28462812992096698</v>
      </c>
      <c r="AE18" s="55">
        <v>17</v>
      </c>
      <c r="AF18" s="55" t="s">
        <v>24</v>
      </c>
      <c r="AG18" s="55">
        <f t="shared" ca="1" si="12"/>
        <v>0.85162757976001657</v>
      </c>
      <c r="AH18" s="55">
        <v>17</v>
      </c>
      <c r="AI18" s="55" t="s">
        <v>1</v>
      </c>
      <c r="AJ18" s="55">
        <f t="shared" ca="1" si="13"/>
        <v>0.95682949963661268</v>
      </c>
      <c r="AK18" s="55">
        <v>17</v>
      </c>
      <c r="AL18" s="56" t="s">
        <v>23</v>
      </c>
      <c r="AM18" s="58">
        <f t="shared" ca="1" si="14"/>
        <v>0.81951373632762603</v>
      </c>
      <c r="AN18" s="55">
        <v>17</v>
      </c>
      <c r="AO18" s="56" t="s">
        <v>17</v>
      </c>
      <c r="AP18" s="55">
        <f t="shared" ca="1" si="15"/>
        <v>0.78863552556466687</v>
      </c>
      <c r="AQ18" s="55">
        <v>17</v>
      </c>
      <c r="AR18" s="56" t="s">
        <v>60</v>
      </c>
      <c r="AS18" s="55">
        <f t="shared" ca="1" si="16"/>
        <v>0.73660586310440423</v>
      </c>
      <c r="AT18" s="55">
        <v>17</v>
      </c>
      <c r="AU18" s="56" t="s">
        <v>17</v>
      </c>
      <c r="AV18" s="55">
        <f t="shared" ca="1" si="17"/>
        <v>0.39846783659413054</v>
      </c>
      <c r="AW18" s="55">
        <v>17</v>
      </c>
      <c r="AX18" s="56" t="s">
        <v>60</v>
      </c>
      <c r="AY18" s="55">
        <f t="shared" ca="1" si="18"/>
        <v>0.68954496940698784</v>
      </c>
      <c r="AZ18" s="55">
        <v>17</v>
      </c>
      <c r="BA18" s="56" t="s">
        <v>17</v>
      </c>
      <c r="BB18" s="55">
        <f t="shared" ca="1" si="19"/>
        <v>0.15694039669410953</v>
      </c>
      <c r="BC18" s="55">
        <v>17</v>
      </c>
      <c r="BD18" s="56" t="s">
        <v>19</v>
      </c>
      <c r="BE18" s="55">
        <f t="shared" ca="1" si="20"/>
        <v>0.54946617665398956</v>
      </c>
      <c r="BF18" s="55">
        <v>17</v>
      </c>
      <c r="BG18" s="56" t="s">
        <v>17</v>
      </c>
      <c r="BH18" s="55">
        <f t="shared" ca="1" si="21"/>
        <v>0.61478184377084144</v>
      </c>
      <c r="BI18" s="55">
        <v>17</v>
      </c>
      <c r="BJ18" s="56" t="s">
        <v>18</v>
      </c>
    </row>
    <row r="19" spans="2:62" ht="20.100000000000001" customHeight="1" x14ac:dyDescent="0.3">
      <c r="B19" s="275" t="s">
        <v>92</v>
      </c>
      <c r="C19" s="275"/>
      <c r="D19" s="275"/>
      <c r="E19" s="99">
        <v>1</v>
      </c>
      <c r="F19" s="99">
        <v>3</v>
      </c>
      <c r="G19" s="99">
        <v>4</v>
      </c>
      <c r="H19" s="99">
        <v>6</v>
      </c>
      <c r="I19" s="99">
        <v>7</v>
      </c>
      <c r="J19" s="99">
        <v>10</v>
      </c>
      <c r="K19" s="99">
        <v>11</v>
      </c>
      <c r="L19" s="99">
        <v>13</v>
      </c>
      <c r="M19" s="99">
        <v>17</v>
      </c>
      <c r="N19" s="99">
        <v>19</v>
      </c>
      <c r="O19" s="99">
        <v>21</v>
      </c>
      <c r="P19" s="99">
        <v>23</v>
      </c>
      <c r="Q19" s="99">
        <v>24</v>
      </c>
      <c r="R19" s="99">
        <v>26</v>
      </c>
      <c r="S19" s="99">
        <v>27</v>
      </c>
      <c r="T19" s="99">
        <v>29</v>
      </c>
      <c r="U19" s="99">
        <v>30</v>
      </c>
      <c r="V19" s="99">
        <v>32</v>
      </c>
      <c r="W19" s="99">
        <v>33</v>
      </c>
      <c r="X19" s="99">
        <v>38</v>
      </c>
      <c r="Y19" s="99">
        <v>42</v>
      </c>
      <c r="Z19" s="99">
        <v>44</v>
      </c>
      <c r="AA19" s="99">
        <v>45</v>
      </c>
      <c r="AB19" s="99">
        <v>47</v>
      </c>
      <c r="AD19" s="55">
        <f t="shared" ca="1" si="11"/>
        <v>0.71938809071222065</v>
      </c>
      <c r="AE19" s="55">
        <v>18</v>
      </c>
      <c r="AF19" s="55" t="s">
        <v>25</v>
      </c>
      <c r="AG19" s="55">
        <f t="shared" ca="1" si="12"/>
        <v>0.68627219284108809</v>
      </c>
      <c r="AH19" s="55">
        <v>18</v>
      </c>
      <c r="AI19" s="55" t="s">
        <v>24</v>
      </c>
      <c r="AJ19" s="55">
        <f t="shared" ca="1" si="13"/>
        <v>0.23720435704403686</v>
      </c>
      <c r="AK19" s="55">
        <v>18</v>
      </c>
      <c r="AL19" s="56" t="s">
        <v>1</v>
      </c>
      <c r="AM19" s="58">
        <f t="shared" ca="1" si="14"/>
        <v>0.73477998777624265</v>
      </c>
      <c r="AN19" s="55">
        <v>18</v>
      </c>
      <c r="AO19" s="56" t="s">
        <v>43</v>
      </c>
      <c r="AP19" s="55">
        <f t="shared" ca="1" si="15"/>
        <v>0.36784207699809202</v>
      </c>
      <c r="AQ19" s="55">
        <v>18</v>
      </c>
      <c r="AR19" s="56" t="s">
        <v>21</v>
      </c>
      <c r="AS19" s="55">
        <f t="shared" ca="1" si="16"/>
        <v>0.2027682777944142</v>
      </c>
      <c r="AT19" s="55">
        <v>18</v>
      </c>
      <c r="AU19" s="56" t="s">
        <v>43</v>
      </c>
      <c r="AV19" s="55">
        <f t="shared" ca="1" si="17"/>
        <v>0.54548429982429081</v>
      </c>
      <c r="AW19" s="55">
        <v>18</v>
      </c>
      <c r="AX19" s="56" t="s">
        <v>20</v>
      </c>
      <c r="AY19" s="55">
        <f t="shared" ca="1" si="18"/>
        <v>0.28698337552482156</v>
      </c>
      <c r="AZ19" s="55">
        <v>18</v>
      </c>
      <c r="BA19" s="56" t="s">
        <v>43</v>
      </c>
      <c r="BB19" s="55">
        <f t="shared" ca="1" si="19"/>
        <v>0.93194099194054036</v>
      </c>
      <c r="BC19" s="55">
        <v>18</v>
      </c>
      <c r="BD19" s="56" t="s">
        <v>43</v>
      </c>
      <c r="BE19" s="55">
        <f t="shared" ca="1" si="20"/>
        <v>0.36145531021115374</v>
      </c>
      <c r="BF19" s="55">
        <v>18</v>
      </c>
      <c r="BG19" s="56" t="s">
        <v>43</v>
      </c>
      <c r="BH19" s="55">
        <f t="shared" ca="1" si="21"/>
        <v>0.47430970935612116</v>
      </c>
      <c r="BI19" s="55">
        <v>18</v>
      </c>
      <c r="BJ19" s="56" t="s">
        <v>43</v>
      </c>
    </row>
    <row r="20" spans="2:62" ht="20.100000000000001" customHeight="1" x14ac:dyDescent="0.3">
      <c r="B20" s="275" t="s">
        <v>93</v>
      </c>
      <c r="C20" s="275"/>
      <c r="D20" s="275"/>
      <c r="E20" s="99">
        <v>4</v>
      </c>
      <c r="F20" s="99">
        <v>5</v>
      </c>
      <c r="G20" s="99">
        <v>7</v>
      </c>
      <c r="H20" s="99">
        <v>8</v>
      </c>
      <c r="I20" s="99">
        <v>12</v>
      </c>
      <c r="J20" s="99">
        <v>14</v>
      </c>
      <c r="K20" s="99">
        <v>15</v>
      </c>
      <c r="L20" s="99">
        <v>19</v>
      </c>
      <c r="M20" s="99">
        <v>20</v>
      </c>
      <c r="N20" s="99">
        <v>23</v>
      </c>
      <c r="O20" s="99">
        <v>24</v>
      </c>
      <c r="P20" s="99">
        <v>26</v>
      </c>
      <c r="Q20" s="99">
        <v>28</v>
      </c>
      <c r="R20" s="99">
        <v>29</v>
      </c>
      <c r="S20" s="99">
        <v>31</v>
      </c>
      <c r="T20" s="99">
        <v>32</v>
      </c>
      <c r="U20" s="99">
        <v>36</v>
      </c>
      <c r="V20" s="99">
        <v>37</v>
      </c>
      <c r="W20" s="99">
        <v>39</v>
      </c>
      <c r="X20" s="99">
        <v>40</v>
      </c>
      <c r="Y20" s="99">
        <v>44</v>
      </c>
      <c r="Z20" s="99">
        <v>46</v>
      </c>
      <c r="AA20" s="99">
        <v>47</v>
      </c>
      <c r="AB20" s="99"/>
      <c r="AD20" s="55">
        <f t="shared" ca="1" si="11"/>
        <v>0.77478991506630812</v>
      </c>
      <c r="AE20" s="55">
        <v>19</v>
      </c>
      <c r="AF20" s="55" t="s">
        <v>26</v>
      </c>
      <c r="AG20" s="55">
        <f t="shared" ca="1" si="12"/>
        <v>0.47766562776297228</v>
      </c>
      <c r="AH20" s="55">
        <v>19</v>
      </c>
      <c r="AI20" s="55" t="s">
        <v>25</v>
      </c>
      <c r="AJ20" s="55">
        <f t="shared" ca="1" si="13"/>
        <v>0.31370784411388686</v>
      </c>
      <c r="AK20" s="55">
        <v>19</v>
      </c>
      <c r="AL20" s="56" t="s">
        <v>35</v>
      </c>
      <c r="AM20" s="58">
        <f t="shared" ca="1" si="14"/>
        <v>0.69030140423295139</v>
      </c>
      <c r="AN20" s="55">
        <v>19</v>
      </c>
      <c r="AO20" s="56" t="s">
        <v>18</v>
      </c>
      <c r="AP20" s="55">
        <f t="shared" ca="1" si="15"/>
        <v>0.20417731923372051</v>
      </c>
      <c r="AQ20" s="55">
        <v>19</v>
      </c>
      <c r="AR20" s="56" t="s">
        <v>22</v>
      </c>
      <c r="AS20" s="55">
        <f t="shared" ca="1" si="16"/>
        <v>0.89635207786453519</v>
      </c>
      <c r="AT20" s="55">
        <v>19</v>
      </c>
      <c r="AU20" s="56" t="s">
        <v>18</v>
      </c>
      <c r="AV20" s="55">
        <f t="shared" ca="1" si="17"/>
        <v>0.82767252142131686</v>
      </c>
      <c r="AW20" s="55">
        <v>19</v>
      </c>
      <c r="AX20" s="56" t="s">
        <v>21</v>
      </c>
      <c r="AY20" s="55">
        <f t="shared" ca="1" si="18"/>
        <v>8.9039876270878171E-2</v>
      </c>
      <c r="AZ20" s="55">
        <v>19</v>
      </c>
      <c r="BA20" s="56" t="s">
        <v>18</v>
      </c>
      <c r="BB20" s="55">
        <f t="shared" ca="1" si="19"/>
        <v>0.83044875809829055</v>
      </c>
      <c r="BC20" s="55">
        <v>19</v>
      </c>
      <c r="BD20" s="56" t="s">
        <v>20</v>
      </c>
      <c r="BE20" s="55">
        <f t="shared" ca="1" si="20"/>
        <v>0.57478587406713555</v>
      </c>
      <c r="BF20" s="55">
        <v>19</v>
      </c>
      <c r="BG20" s="56" t="s">
        <v>18</v>
      </c>
      <c r="BH20" s="55">
        <f t="shared" ca="1" si="21"/>
        <v>0.89839609027553302</v>
      </c>
      <c r="BI20" s="55">
        <v>19</v>
      </c>
      <c r="BJ20" s="56" t="s">
        <v>19</v>
      </c>
    </row>
    <row r="21" spans="2:62" ht="20.100000000000001" customHeight="1" x14ac:dyDescent="0.35">
      <c r="B21" s="275" t="s">
        <v>94</v>
      </c>
      <c r="C21" s="275"/>
      <c r="D21" s="275"/>
      <c r="E21" s="99">
        <v>3</v>
      </c>
      <c r="F21" s="99">
        <v>4</v>
      </c>
      <c r="G21" s="99">
        <v>6</v>
      </c>
      <c r="H21" s="99">
        <v>10</v>
      </c>
      <c r="I21" s="99">
        <v>13</v>
      </c>
      <c r="J21" s="99">
        <v>14</v>
      </c>
      <c r="K21" s="99">
        <v>16</v>
      </c>
      <c r="L21" s="99">
        <v>17</v>
      </c>
      <c r="M21" s="99">
        <v>19</v>
      </c>
      <c r="N21" s="99">
        <v>22</v>
      </c>
      <c r="O21" s="99">
        <v>24</v>
      </c>
      <c r="P21" s="99">
        <v>26</v>
      </c>
      <c r="Q21" s="99">
        <v>27</v>
      </c>
      <c r="R21" s="99">
        <v>29</v>
      </c>
      <c r="S21" s="99">
        <v>31</v>
      </c>
      <c r="T21" s="99">
        <v>33</v>
      </c>
      <c r="U21" s="99">
        <v>35</v>
      </c>
      <c r="V21" s="99">
        <v>37</v>
      </c>
      <c r="W21" s="99">
        <v>38</v>
      </c>
      <c r="X21" s="99">
        <v>40</v>
      </c>
      <c r="Y21" s="99">
        <v>42</v>
      </c>
      <c r="Z21" s="99">
        <v>43</v>
      </c>
      <c r="AA21" s="99">
        <v>46</v>
      </c>
      <c r="AB21" s="99">
        <v>47</v>
      </c>
      <c r="AC21" s="10"/>
      <c r="AD21" s="10"/>
      <c r="AE21" s="10"/>
      <c r="AF21" s="10"/>
      <c r="AG21" s="55">
        <f t="shared" ca="1" si="12"/>
        <v>0.3900955247950173</v>
      </c>
      <c r="AH21" s="55">
        <v>20</v>
      </c>
      <c r="AI21" s="55">
        <v>20</v>
      </c>
      <c r="AJ21" s="55">
        <f t="shared" ca="1" si="13"/>
        <v>0.49313215896007112</v>
      </c>
      <c r="AK21" s="55">
        <v>20</v>
      </c>
      <c r="AL21" s="56" t="s">
        <v>24</v>
      </c>
      <c r="AM21" s="58">
        <f t="shared" ca="1" si="14"/>
        <v>0.1859679607606568</v>
      </c>
      <c r="AN21" s="55">
        <v>20</v>
      </c>
      <c r="AO21" s="56" t="s">
        <v>44</v>
      </c>
      <c r="AP21" s="55">
        <f t="shared" ca="1" si="15"/>
        <v>0.21899118786668648</v>
      </c>
      <c r="AQ21" s="55">
        <v>20</v>
      </c>
      <c r="AR21" s="56" t="s">
        <v>44</v>
      </c>
      <c r="AS21" s="55">
        <f t="shared" ca="1" si="16"/>
        <v>0.58188427427074885</v>
      </c>
      <c r="AT21" s="55">
        <v>20</v>
      </c>
      <c r="AU21" s="56" t="s">
        <v>44</v>
      </c>
      <c r="AV21" s="55">
        <f t="shared" ca="1" si="17"/>
        <v>0.99115496454810514</v>
      </c>
      <c r="AW21" s="55">
        <v>20</v>
      </c>
      <c r="AX21" s="56" t="s">
        <v>44</v>
      </c>
      <c r="AY21" s="55">
        <f t="shared" ca="1" si="18"/>
        <v>0.81538975522092272</v>
      </c>
      <c r="AZ21" s="55">
        <v>20</v>
      </c>
      <c r="BA21" s="56" t="s">
        <v>44</v>
      </c>
      <c r="BB21" s="55">
        <f t="shared" ca="1" si="19"/>
        <v>8.6663688872679723E-2</v>
      </c>
      <c r="BC21" s="55">
        <v>20</v>
      </c>
      <c r="BD21" s="56" t="s">
        <v>44</v>
      </c>
      <c r="BE21" s="55">
        <f t="shared" ca="1" si="20"/>
        <v>0.77444756003268556</v>
      </c>
      <c r="BF21" s="55">
        <v>20</v>
      </c>
      <c r="BG21" s="56" t="s">
        <v>44</v>
      </c>
      <c r="BH21" s="55">
        <f t="shared" ca="1" si="21"/>
        <v>1.5123256520007677E-3</v>
      </c>
      <c r="BI21" s="55">
        <v>20</v>
      </c>
      <c r="BJ21" s="56" t="s">
        <v>20</v>
      </c>
    </row>
    <row r="22" spans="2:62" ht="20.100000000000001" customHeight="1" x14ac:dyDescent="0.3">
      <c r="B22" s="275" t="s">
        <v>95</v>
      </c>
      <c r="C22" s="275"/>
      <c r="D22" s="275"/>
      <c r="E22" s="99">
        <v>2</v>
      </c>
      <c r="F22" s="99">
        <v>3</v>
      </c>
      <c r="G22" s="99">
        <v>5</v>
      </c>
      <c r="H22" s="99">
        <v>6</v>
      </c>
      <c r="I22" s="99">
        <v>9</v>
      </c>
      <c r="J22" s="99">
        <v>10</v>
      </c>
      <c r="K22" s="99">
        <v>12</v>
      </c>
      <c r="L22" s="99">
        <v>15</v>
      </c>
      <c r="M22" s="99">
        <v>16</v>
      </c>
      <c r="N22" s="99">
        <v>18</v>
      </c>
      <c r="O22" s="99">
        <v>19</v>
      </c>
      <c r="P22" s="99">
        <v>21</v>
      </c>
      <c r="Q22" s="99">
        <v>24</v>
      </c>
      <c r="R22" s="99">
        <v>25</v>
      </c>
      <c r="S22" s="99">
        <v>28</v>
      </c>
      <c r="T22" s="99">
        <v>36</v>
      </c>
      <c r="U22" s="99">
        <v>37</v>
      </c>
      <c r="V22" s="99">
        <v>39</v>
      </c>
      <c r="W22" s="99">
        <v>41</v>
      </c>
      <c r="X22" s="99">
        <v>43</v>
      </c>
      <c r="Y22" s="99">
        <v>44</v>
      </c>
      <c r="Z22" s="99">
        <v>46</v>
      </c>
      <c r="AA22" s="99">
        <v>47</v>
      </c>
      <c r="AB22" s="99"/>
      <c r="AD22" s="55">
        <f t="shared" ca="1" si="11"/>
        <v>0.27441138469423354</v>
      </c>
      <c r="AE22" s="55">
        <v>21</v>
      </c>
      <c r="AF22" s="55" t="s">
        <v>28</v>
      </c>
      <c r="AG22" s="55">
        <f t="shared" ca="1" si="12"/>
        <v>0.87294008475298512</v>
      </c>
      <c r="AH22" s="55">
        <v>21</v>
      </c>
      <c r="AI22" s="55" t="s">
        <v>26</v>
      </c>
      <c r="AJ22" s="55">
        <f t="shared" ca="1" si="13"/>
        <v>0.7307108310496806</v>
      </c>
      <c r="AK22" s="55">
        <v>21</v>
      </c>
      <c r="AL22" s="56" t="s">
        <v>25</v>
      </c>
      <c r="AM22" s="58">
        <f t="shared" ca="1" si="14"/>
        <v>0.32308559875866816</v>
      </c>
      <c r="AN22" s="55">
        <v>21</v>
      </c>
      <c r="AO22" s="56" t="s">
        <v>19</v>
      </c>
      <c r="AP22" s="55">
        <f t="shared" ca="1" si="15"/>
        <v>0.44787037176516098</v>
      </c>
      <c r="AQ22" s="55">
        <v>21</v>
      </c>
      <c r="AR22" s="56" t="s">
        <v>23</v>
      </c>
      <c r="AS22" s="55">
        <f t="shared" ca="1" si="16"/>
        <v>0.21920297049159199</v>
      </c>
      <c r="AT22" s="55">
        <v>21</v>
      </c>
      <c r="AU22" s="56" t="s">
        <v>19</v>
      </c>
      <c r="AV22" s="55">
        <f t="shared" ca="1" si="17"/>
        <v>0.11001552409961601</v>
      </c>
      <c r="AW22" s="55">
        <v>21</v>
      </c>
      <c r="AX22" s="56" t="s">
        <v>22</v>
      </c>
      <c r="AY22" s="55">
        <f t="shared" ca="1" si="18"/>
        <v>0.54436147535299462</v>
      </c>
      <c r="AZ22" s="55">
        <v>21</v>
      </c>
      <c r="BA22" s="56" t="s">
        <v>19</v>
      </c>
      <c r="BB22" s="55">
        <f t="shared" ca="1" si="19"/>
        <v>2.9560804926964557E-2</v>
      </c>
      <c r="BC22" s="55">
        <v>21</v>
      </c>
      <c r="BD22" s="56" t="s">
        <v>21</v>
      </c>
      <c r="BE22" s="55">
        <f t="shared" ca="1" si="20"/>
        <v>0.70723963738572193</v>
      </c>
      <c r="BF22" s="55">
        <v>21</v>
      </c>
      <c r="BG22" s="56" t="s">
        <v>19</v>
      </c>
      <c r="BH22" s="55">
        <f t="shared" ca="1" si="21"/>
        <v>0.9967529517667828</v>
      </c>
      <c r="BI22" s="55">
        <v>21</v>
      </c>
      <c r="BJ22" s="56" t="s">
        <v>77</v>
      </c>
    </row>
    <row r="23" spans="2:62" ht="20.100000000000001" customHeight="1" x14ac:dyDescent="0.3">
      <c r="B23" s="275" t="s">
        <v>96</v>
      </c>
      <c r="C23" s="275"/>
      <c r="D23" s="275"/>
      <c r="E23" s="99">
        <v>1</v>
      </c>
      <c r="F23" s="99">
        <v>2</v>
      </c>
      <c r="G23" s="99">
        <v>4</v>
      </c>
      <c r="H23" s="99">
        <v>5</v>
      </c>
      <c r="I23" s="99">
        <v>7</v>
      </c>
      <c r="J23" s="99">
        <v>9</v>
      </c>
      <c r="K23" s="99">
        <v>12</v>
      </c>
      <c r="L23" s="99">
        <v>14</v>
      </c>
      <c r="M23" s="99">
        <v>18</v>
      </c>
      <c r="N23" s="99">
        <v>20</v>
      </c>
      <c r="O23" s="99">
        <v>22</v>
      </c>
      <c r="P23" s="99">
        <v>24</v>
      </c>
      <c r="Q23" s="99">
        <v>25</v>
      </c>
      <c r="R23" s="99">
        <v>29</v>
      </c>
      <c r="S23" s="99">
        <v>31</v>
      </c>
      <c r="T23" s="99">
        <v>33</v>
      </c>
      <c r="U23" s="99">
        <v>35</v>
      </c>
      <c r="V23" s="99">
        <v>36</v>
      </c>
      <c r="W23" s="99">
        <v>38</v>
      </c>
      <c r="X23" s="99">
        <v>40</v>
      </c>
      <c r="Y23" s="99">
        <v>41</v>
      </c>
      <c r="Z23" s="99">
        <v>44</v>
      </c>
      <c r="AA23" s="99">
        <v>45</v>
      </c>
      <c r="AB23" s="99">
        <v>47</v>
      </c>
      <c r="AD23" s="55">
        <f t="shared" ca="1" si="11"/>
        <v>0.26859244501289359</v>
      </c>
      <c r="AE23" s="55">
        <v>22</v>
      </c>
      <c r="AF23" s="55" t="s">
        <v>29</v>
      </c>
      <c r="AG23" s="55">
        <f t="shared" ca="1" si="12"/>
        <v>0.23637385359613072</v>
      </c>
      <c r="AH23" s="55">
        <v>22</v>
      </c>
      <c r="AI23" s="55" t="s">
        <v>27</v>
      </c>
      <c r="AJ23" s="55">
        <f t="shared" ca="1" si="13"/>
        <v>0.73959786795643534</v>
      </c>
      <c r="AK23" s="55">
        <v>22</v>
      </c>
      <c r="AL23" s="56" t="s">
        <v>26</v>
      </c>
      <c r="AM23" s="58">
        <f t="shared" ca="1" si="14"/>
        <v>0.85902039945072217</v>
      </c>
      <c r="AN23" s="55">
        <v>22</v>
      </c>
      <c r="AO23" s="56" t="s">
        <v>45</v>
      </c>
      <c r="AP23" s="55">
        <f t="shared" ca="1" si="15"/>
        <v>8.1249923610857477E-2</v>
      </c>
      <c r="AQ23" s="55">
        <v>22</v>
      </c>
      <c r="AR23" s="56" t="s">
        <v>1</v>
      </c>
      <c r="AS23" s="55">
        <f t="shared" ca="1" si="16"/>
        <v>0.28120892718649793</v>
      </c>
      <c r="AT23" s="55">
        <v>22</v>
      </c>
      <c r="AU23" s="56" t="s">
        <v>45</v>
      </c>
      <c r="AV23" s="55">
        <f t="shared" ca="1" si="17"/>
        <v>0.77969809927479394</v>
      </c>
      <c r="AW23" s="55">
        <v>22</v>
      </c>
      <c r="AX23" s="56" t="s">
        <v>45</v>
      </c>
      <c r="AY23" s="55">
        <f t="shared" ca="1" si="18"/>
        <v>0.10369432506434029</v>
      </c>
      <c r="AZ23" s="55">
        <v>22</v>
      </c>
      <c r="BA23" s="56" t="s">
        <v>45</v>
      </c>
      <c r="BB23" s="55">
        <f t="shared" ca="1" si="19"/>
        <v>0.87285508527965661</v>
      </c>
      <c r="BC23" s="55">
        <v>22</v>
      </c>
      <c r="BD23" s="56" t="s">
        <v>22</v>
      </c>
      <c r="BE23" s="55">
        <f t="shared" ca="1" si="20"/>
        <v>2.1433779364507077E-2</v>
      </c>
      <c r="BF23" s="55">
        <v>22</v>
      </c>
      <c r="BG23" s="56" t="s">
        <v>45</v>
      </c>
      <c r="BH23" s="55">
        <f t="shared" ca="1" si="21"/>
        <v>0.15910982451580336</v>
      </c>
      <c r="BI23" s="55">
        <v>22</v>
      </c>
      <c r="BJ23" s="56" t="s">
        <v>21</v>
      </c>
    </row>
    <row r="24" spans="2:62" ht="20.100000000000001" customHeight="1" x14ac:dyDescent="0.3">
      <c r="B24" s="275" t="s">
        <v>97</v>
      </c>
      <c r="C24" s="275"/>
      <c r="D24" s="275"/>
      <c r="E24" s="99">
        <v>2</v>
      </c>
      <c r="F24" s="99">
        <v>3</v>
      </c>
      <c r="G24" s="99">
        <v>5</v>
      </c>
      <c r="H24" s="99">
        <v>7</v>
      </c>
      <c r="I24" s="99">
        <v>10</v>
      </c>
      <c r="J24" s="99">
        <v>11</v>
      </c>
      <c r="K24" s="99">
        <v>13</v>
      </c>
      <c r="L24" s="99">
        <v>15</v>
      </c>
      <c r="M24" s="99">
        <v>16</v>
      </c>
      <c r="N24" s="99">
        <v>19</v>
      </c>
      <c r="O24" s="99">
        <v>21</v>
      </c>
      <c r="P24" s="99">
        <v>23</v>
      </c>
      <c r="Q24" s="99">
        <v>24</v>
      </c>
      <c r="R24" s="99">
        <v>27</v>
      </c>
      <c r="S24" s="99">
        <v>28</v>
      </c>
      <c r="T24" s="99">
        <v>31</v>
      </c>
      <c r="U24" s="99">
        <v>33</v>
      </c>
      <c r="V24" s="99">
        <v>34</v>
      </c>
      <c r="W24" s="99">
        <v>38</v>
      </c>
      <c r="X24" s="99">
        <v>39</v>
      </c>
      <c r="Y24" s="99">
        <v>42</v>
      </c>
      <c r="Z24" s="99">
        <v>44</v>
      </c>
      <c r="AA24" s="99">
        <v>45</v>
      </c>
      <c r="AB24" s="99">
        <v>47</v>
      </c>
      <c r="AD24" s="55">
        <f t="shared" ca="1" si="11"/>
        <v>0.55798878646483896</v>
      </c>
      <c r="AE24" s="55">
        <v>23</v>
      </c>
      <c r="AF24" s="55" t="s">
        <v>30</v>
      </c>
      <c r="AG24" s="55">
        <f t="shared" ca="1" si="12"/>
        <v>0.58973723165518166</v>
      </c>
      <c r="AH24" s="55">
        <v>23</v>
      </c>
      <c r="AI24" s="55" t="s">
        <v>28</v>
      </c>
      <c r="AJ24" s="55">
        <f t="shared" ca="1" si="13"/>
        <v>0.24174059342237797</v>
      </c>
      <c r="AK24" s="55">
        <v>23</v>
      </c>
      <c r="AL24" s="56" t="s">
        <v>27</v>
      </c>
      <c r="AM24" s="58">
        <f t="shared" ca="1" si="14"/>
        <v>0.54751445227090034</v>
      </c>
      <c r="AN24" s="55">
        <v>23</v>
      </c>
      <c r="AO24" s="56" t="s">
        <v>20</v>
      </c>
      <c r="AP24" s="55">
        <f t="shared" ca="1" si="15"/>
        <v>0.44366166845816801</v>
      </c>
      <c r="AQ24" s="55">
        <v>23</v>
      </c>
      <c r="AR24" s="56" t="s">
        <v>24</v>
      </c>
      <c r="AS24" s="55">
        <f t="shared" ca="1" si="16"/>
        <v>0.14810023607658251</v>
      </c>
      <c r="AT24" s="55">
        <v>23</v>
      </c>
      <c r="AU24" s="56" t="s">
        <v>20</v>
      </c>
      <c r="AV24" s="55">
        <f t="shared" ca="1" si="17"/>
        <v>0.27370065409585498</v>
      </c>
      <c r="AW24" s="55">
        <v>23</v>
      </c>
      <c r="AX24" s="56" t="s">
        <v>23</v>
      </c>
      <c r="AY24" s="55">
        <f t="shared" ca="1" si="18"/>
        <v>3.544461572299018E-2</v>
      </c>
      <c r="AZ24" s="55">
        <v>23</v>
      </c>
      <c r="BA24" s="56" t="s">
        <v>20</v>
      </c>
      <c r="BB24" s="55">
        <f t="shared" ca="1" si="19"/>
        <v>0.12331334240723257</v>
      </c>
      <c r="BC24" s="55">
        <v>23</v>
      </c>
      <c r="BD24" s="56" t="s">
        <v>75</v>
      </c>
      <c r="BE24" s="55">
        <f t="shared" ca="1" si="20"/>
        <v>0.46575620370624937</v>
      </c>
      <c r="BF24" s="55">
        <v>23</v>
      </c>
      <c r="BG24" s="56" t="s">
        <v>20</v>
      </c>
      <c r="BH24" s="55">
        <f t="shared" ca="1" si="21"/>
        <v>0.93031439564533625</v>
      </c>
      <c r="BI24" s="55">
        <v>23</v>
      </c>
      <c r="BJ24" s="56" t="s">
        <v>75</v>
      </c>
    </row>
    <row r="25" spans="2:62" ht="20.100000000000001" customHeight="1" x14ac:dyDescent="0.3">
      <c r="B25" s="186" t="s">
        <v>91</v>
      </c>
      <c r="C25" s="228"/>
      <c r="D25" s="228"/>
      <c r="E25" s="228"/>
      <c r="F25" s="228"/>
      <c r="G25" s="228"/>
      <c r="H25" s="228"/>
      <c r="I25" s="228"/>
      <c r="J25" s="228"/>
      <c r="K25" s="228"/>
      <c r="L25" s="228"/>
      <c r="M25" s="228"/>
      <c r="N25" s="228"/>
      <c r="O25" s="228"/>
      <c r="P25" s="228"/>
      <c r="Q25" s="228"/>
      <c r="R25" s="228"/>
      <c r="S25" s="228"/>
      <c r="T25" s="228"/>
      <c r="U25" s="228"/>
      <c r="V25" s="228"/>
      <c r="W25" s="228"/>
      <c r="X25" s="228"/>
      <c r="Y25" s="228"/>
      <c r="Z25" s="228"/>
      <c r="AA25" s="228"/>
      <c r="AB25" s="229"/>
      <c r="AD25" s="55">
        <f t="shared" ca="1" si="11"/>
        <v>0.48102141699105505</v>
      </c>
      <c r="AE25" s="55">
        <v>24</v>
      </c>
      <c r="AF25" s="55" t="s">
        <v>4</v>
      </c>
      <c r="AG25" s="55">
        <f t="shared" ca="1" si="12"/>
        <v>0.22716979732579379</v>
      </c>
      <c r="AH25" s="55">
        <v>24</v>
      </c>
      <c r="AI25" s="55" t="s">
        <v>29</v>
      </c>
      <c r="AJ25" s="55">
        <f t="shared" ca="1" si="13"/>
        <v>0.31033734966474247</v>
      </c>
      <c r="AK25" s="55">
        <v>24</v>
      </c>
      <c r="AL25" s="56" t="s">
        <v>28</v>
      </c>
      <c r="AM25" s="58">
        <f t="shared" ca="1" si="14"/>
        <v>0.98664226324127935</v>
      </c>
      <c r="AN25" s="55">
        <v>24</v>
      </c>
      <c r="AO25" s="56" t="s">
        <v>46</v>
      </c>
      <c r="AP25" s="55">
        <f t="shared" ca="1" si="15"/>
        <v>0.3050589167896246</v>
      </c>
      <c r="AQ25" s="55">
        <v>24</v>
      </c>
      <c r="AR25" s="56" t="s">
        <v>46</v>
      </c>
      <c r="AS25" s="55">
        <f t="shared" ca="1" si="16"/>
        <v>0.73533828112104016</v>
      </c>
      <c r="AT25" s="55">
        <v>24</v>
      </c>
      <c r="AU25" s="56" t="s">
        <v>46</v>
      </c>
      <c r="AV25" s="55">
        <f t="shared" ca="1" si="17"/>
        <v>0.15915264201366797</v>
      </c>
      <c r="AW25" s="55">
        <v>24</v>
      </c>
      <c r="AX25" s="56" t="s">
        <v>1</v>
      </c>
      <c r="AY25" s="55">
        <f t="shared" ca="1" si="18"/>
        <v>0.23168108930412112</v>
      </c>
      <c r="AZ25" s="55">
        <v>24</v>
      </c>
      <c r="BA25" s="56" t="s">
        <v>46</v>
      </c>
      <c r="BB25" s="55">
        <f t="shared" ca="1" si="19"/>
        <v>0.89745475514506057</v>
      </c>
      <c r="BC25" s="55">
        <v>24</v>
      </c>
      <c r="BD25" s="56" t="s">
        <v>23</v>
      </c>
      <c r="BE25" s="55">
        <f t="shared" ca="1" si="20"/>
        <v>0.93297949960520543</v>
      </c>
      <c r="BF25" s="55">
        <v>24</v>
      </c>
      <c r="BG25" s="56" t="s">
        <v>46</v>
      </c>
      <c r="BH25" s="55">
        <f t="shared" ca="1" si="21"/>
        <v>0.69241841764228329</v>
      </c>
      <c r="BI25" s="55">
        <v>24</v>
      </c>
      <c r="BJ25" s="56" t="s">
        <v>22</v>
      </c>
    </row>
    <row r="26" spans="2:62" ht="20.100000000000001" customHeight="1" x14ac:dyDescent="0.3">
      <c r="B26" s="222" t="s">
        <v>98</v>
      </c>
      <c r="C26" s="223"/>
      <c r="D26" s="223"/>
      <c r="E26" s="223"/>
      <c r="F26" s="223"/>
      <c r="G26" s="223"/>
      <c r="H26" s="223"/>
      <c r="I26" s="223"/>
      <c r="J26" s="224"/>
      <c r="K26" s="205">
        <v>1</v>
      </c>
      <c r="L26" s="206"/>
      <c r="M26" s="207"/>
      <c r="N26" s="205">
        <v>2</v>
      </c>
      <c r="O26" s="206"/>
      <c r="P26" s="207"/>
      <c r="Q26" s="205">
        <v>3</v>
      </c>
      <c r="R26" s="206"/>
      <c r="S26" s="207"/>
      <c r="T26" s="205">
        <v>4</v>
      </c>
      <c r="U26" s="206"/>
      <c r="V26" s="207"/>
      <c r="W26" s="205">
        <v>5</v>
      </c>
      <c r="X26" s="206"/>
      <c r="Y26" s="207"/>
      <c r="Z26" s="205">
        <v>6</v>
      </c>
      <c r="AA26" s="206"/>
      <c r="AB26" s="207"/>
      <c r="AD26" s="55">
        <f t="shared" ca="1" si="11"/>
        <v>0.18647387418037376</v>
      </c>
      <c r="AE26" s="55">
        <v>25</v>
      </c>
      <c r="AF26" s="55" t="s">
        <v>31</v>
      </c>
      <c r="AG26" s="55">
        <f t="shared" ca="1" si="12"/>
        <v>0.1557483784080953</v>
      </c>
      <c r="AH26" s="55">
        <v>25</v>
      </c>
      <c r="AI26" s="55" t="s">
        <v>30</v>
      </c>
      <c r="AJ26" s="55">
        <f t="shared" ca="1" si="13"/>
        <v>0.60520580802895318</v>
      </c>
      <c r="AK26" s="55">
        <v>25</v>
      </c>
      <c r="AL26" s="56" t="s">
        <v>36</v>
      </c>
      <c r="AM26" s="58">
        <f t="shared" ca="1" si="14"/>
        <v>0.1687101312135284</v>
      </c>
      <c r="AN26" s="55">
        <v>25</v>
      </c>
      <c r="AO26" s="56" t="s">
        <v>21</v>
      </c>
      <c r="AP26" s="55">
        <f t="shared" ca="1" si="15"/>
        <v>0.30063672427670907</v>
      </c>
      <c r="AQ26" s="55">
        <v>25</v>
      </c>
      <c r="AR26" s="56" t="s">
        <v>25</v>
      </c>
      <c r="AS26" s="55">
        <f t="shared" ca="1" si="16"/>
        <v>7.9112290883813441E-2</v>
      </c>
      <c r="AT26" s="55">
        <v>25</v>
      </c>
      <c r="AU26" s="56" t="s">
        <v>21</v>
      </c>
      <c r="AV26" s="55">
        <f t="shared" ca="1" si="17"/>
        <v>0.92265679157477665</v>
      </c>
      <c r="AW26" s="55">
        <v>25</v>
      </c>
      <c r="AX26" s="56" t="s">
        <v>36</v>
      </c>
      <c r="AY26" s="55">
        <f t="shared" ca="1" si="18"/>
        <v>2.4768732965307905E-2</v>
      </c>
      <c r="AZ26" s="55">
        <v>25</v>
      </c>
      <c r="BA26" s="56" t="s">
        <v>21</v>
      </c>
      <c r="BB26" s="55">
        <f t="shared" ca="1" si="19"/>
        <v>0.89318983448111833</v>
      </c>
      <c r="BC26" s="55">
        <v>25</v>
      </c>
      <c r="BD26" s="56" t="s">
        <v>36</v>
      </c>
      <c r="BE26" s="55">
        <f t="shared" ca="1" si="20"/>
        <v>0.32259009942354988</v>
      </c>
      <c r="BF26" s="55">
        <v>25</v>
      </c>
      <c r="BG26" s="56" t="s">
        <v>21</v>
      </c>
      <c r="BH26" s="55">
        <f t="shared" ca="1" si="21"/>
        <v>0.33590745813769296</v>
      </c>
      <c r="BI26" s="55">
        <v>25</v>
      </c>
      <c r="BJ26" s="56" t="s">
        <v>36</v>
      </c>
    </row>
    <row r="27" spans="2:62" ht="20.100000000000001" customHeight="1" x14ac:dyDescent="0.3">
      <c r="B27" s="225"/>
      <c r="C27" s="226"/>
      <c r="D27" s="226"/>
      <c r="E27" s="226"/>
      <c r="F27" s="226"/>
      <c r="G27" s="226"/>
      <c r="H27" s="226"/>
      <c r="I27" s="226"/>
      <c r="J27" s="227"/>
      <c r="K27" s="205">
        <v>7</v>
      </c>
      <c r="L27" s="206"/>
      <c r="M27" s="207"/>
      <c r="N27" s="205">
        <v>12</v>
      </c>
      <c r="O27" s="206"/>
      <c r="P27" s="207"/>
      <c r="Q27" s="205">
        <v>2</v>
      </c>
      <c r="R27" s="206"/>
      <c r="S27" s="207"/>
      <c r="T27" s="205">
        <v>1</v>
      </c>
      <c r="U27" s="206"/>
      <c r="V27" s="207"/>
      <c r="W27" s="205">
        <v>3</v>
      </c>
      <c r="X27" s="206"/>
      <c r="Y27" s="207"/>
      <c r="Z27" s="205">
        <v>2</v>
      </c>
      <c r="AA27" s="206"/>
      <c r="AB27" s="207"/>
      <c r="AD27" s="55">
        <f t="shared" ca="1" si="11"/>
        <v>0.72303196021644056</v>
      </c>
      <c r="AE27" s="55">
        <v>26</v>
      </c>
      <c r="AF27" s="55" t="s">
        <v>8</v>
      </c>
      <c r="AG27" s="55">
        <f t="shared" ca="1" si="12"/>
        <v>0.87459422397505793</v>
      </c>
      <c r="AH27" s="55">
        <v>26</v>
      </c>
      <c r="AI27" s="55" t="s">
        <v>4</v>
      </c>
      <c r="AJ27" s="55">
        <f t="shared" ca="1" si="13"/>
        <v>0.45167168001018976</v>
      </c>
      <c r="AK27" s="55">
        <v>26</v>
      </c>
      <c r="AL27" s="56" t="s">
        <v>29</v>
      </c>
      <c r="AM27" s="58">
        <f t="shared" ca="1" si="14"/>
        <v>0.28548563132799043</v>
      </c>
      <c r="AN27" s="55">
        <v>26</v>
      </c>
      <c r="AO27" s="56" t="s">
        <v>47</v>
      </c>
      <c r="AP27" s="55">
        <f t="shared" ca="1" si="15"/>
        <v>0.30950461107372484</v>
      </c>
      <c r="AQ27" s="55">
        <v>26</v>
      </c>
      <c r="AR27" s="56" t="s">
        <v>26</v>
      </c>
      <c r="AS27" s="55">
        <f t="shared" ca="1" si="16"/>
        <v>0.21427305994637857</v>
      </c>
      <c r="AT27" s="55">
        <v>26</v>
      </c>
      <c r="AU27" s="56" t="s">
        <v>47</v>
      </c>
      <c r="AV27" s="55">
        <f t="shared" ca="1" si="17"/>
        <v>0.74515219548605893</v>
      </c>
      <c r="AW27" s="55">
        <v>26</v>
      </c>
      <c r="AX27" s="56" t="s">
        <v>24</v>
      </c>
      <c r="AY27" s="55">
        <f t="shared" ca="1" si="18"/>
        <v>0.63272100722799351</v>
      </c>
      <c r="AZ27" s="55">
        <v>26</v>
      </c>
      <c r="BA27" s="56" t="s">
        <v>47</v>
      </c>
      <c r="BB27" s="55">
        <f t="shared" ca="1" si="19"/>
        <v>0.5293900500590043</v>
      </c>
      <c r="BC27" s="55">
        <v>26</v>
      </c>
      <c r="BD27" s="56" t="s">
        <v>1</v>
      </c>
      <c r="BE27" s="55">
        <f t="shared" ca="1" si="20"/>
        <v>0.33073440583266567</v>
      </c>
      <c r="BF27" s="55">
        <v>26</v>
      </c>
      <c r="BG27" s="56" t="s">
        <v>47</v>
      </c>
      <c r="BH27" s="55">
        <f t="shared" ca="1" si="21"/>
        <v>0.93909902704662063</v>
      </c>
      <c r="BI27" s="55">
        <v>26</v>
      </c>
      <c r="BJ27" s="56" t="s">
        <v>23</v>
      </c>
    </row>
    <row r="28" spans="2:62" ht="20.100000000000001" customHeight="1" x14ac:dyDescent="0.4">
      <c r="B28" s="186" t="s">
        <v>137</v>
      </c>
      <c r="C28" s="215"/>
      <c r="D28" s="215"/>
      <c r="E28" s="215"/>
      <c r="F28" s="215"/>
      <c r="G28" s="215"/>
      <c r="H28" s="215"/>
      <c r="I28" s="215"/>
      <c r="J28" s="215"/>
      <c r="K28" s="216"/>
      <c r="L28" s="217"/>
      <c r="M28" s="217"/>
      <c r="N28" s="217"/>
      <c r="O28" s="217"/>
      <c r="P28" s="217"/>
      <c r="Q28" s="217"/>
      <c r="R28" s="217"/>
      <c r="S28" s="217"/>
      <c r="T28" s="217"/>
      <c r="U28" s="217"/>
      <c r="V28" s="217"/>
      <c r="W28" s="217"/>
      <c r="X28" s="217"/>
      <c r="Y28" s="217"/>
      <c r="Z28" s="217"/>
      <c r="AA28" s="217"/>
      <c r="AB28" s="218"/>
      <c r="AD28" s="146" t="s">
        <v>53</v>
      </c>
      <c r="AE28" s="146" t="s">
        <v>52</v>
      </c>
      <c r="AF28" s="147"/>
      <c r="AG28" s="55">
        <f t="shared" ca="1" si="12"/>
        <v>3.2881088760406296E-2</v>
      </c>
      <c r="AH28" s="55">
        <v>27</v>
      </c>
      <c r="AI28" s="55" t="s">
        <v>31</v>
      </c>
      <c r="AJ28" s="55">
        <f t="shared" ca="1" si="13"/>
        <v>4.2569835875378437E-2</v>
      </c>
      <c r="AK28" s="55">
        <v>27</v>
      </c>
      <c r="AL28" s="56" t="s">
        <v>30</v>
      </c>
      <c r="AM28" s="58">
        <f t="shared" ca="1" si="14"/>
        <v>0.67346679745025106</v>
      </c>
      <c r="AN28" s="55">
        <v>27</v>
      </c>
      <c r="AO28" s="56" t="s">
        <v>22</v>
      </c>
      <c r="AP28" s="55">
        <f t="shared" ca="1" si="15"/>
        <v>0.21120207597996055</v>
      </c>
      <c r="AQ28" s="55">
        <v>27</v>
      </c>
      <c r="AR28" s="56" t="s">
        <v>61</v>
      </c>
      <c r="AS28" s="55">
        <f t="shared" ca="1" si="16"/>
        <v>0.24627817204023428</v>
      </c>
      <c r="AT28" s="55">
        <v>27</v>
      </c>
      <c r="AU28" s="56" t="s">
        <v>22</v>
      </c>
      <c r="AV28" s="55">
        <f t="shared" ca="1" si="17"/>
        <v>0.60708698701460029</v>
      </c>
      <c r="AW28" s="55">
        <v>27</v>
      </c>
      <c r="AX28" s="56" t="s">
        <v>25</v>
      </c>
      <c r="AY28" s="55">
        <f t="shared" ca="1" si="18"/>
        <v>0.58201346401060317</v>
      </c>
      <c r="AZ28" s="55">
        <v>27</v>
      </c>
      <c r="BA28" s="56" t="s">
        <v>22</v>
      </c>
      <c r="BB28" s="55">
        <f t="shared" ca="1" si="19"/>
        <v>0.66870555315373215</v>
      </c>
      <c r="BC28" s="55">
        <v>27</v>
      </c>
      <c r="BD28" s="56" t="s">
        <v>24</v>
      </c>
      <c r="BE28" s="55">
        <f t="shared" ca="1" si="20"/>
        <v>4.9518445053231774E-2</v>
      </c>
      <c r="BF28" s="55">
        <v>27</v>
      </c>
      <c r="BG28" s="56" t="s">
        <v>22</v>
      </c>
      <c r="BH28" s="55">
        <f t="shared" ca="1" si="21"/>
        <v>0.23333507857551306</v>
      </c>
      <c r="BI28" s="55">
        <v>27</v>
      </c>
      <c r="BJ28" s="56" t="s">
        <v>61</v>
      </c>
    </row>
    <row r="29" spans="2:62" ht="20.100000000000001" customHeight="1" x14ac:dyDescent="0.3">
      <c r="B29" s="219" t="s">
        <v>138</v>
      </c>
      <c r="C29" s="220"/>
      <c r="D29" s="220"/>
      <c r="E29" s="220"/>
      <c r="F29" s="220"/>
      <c r="G29" s="220"/>
      <c r="H29" s="220"/>
      <c r="I29" s="220"/>
      <c r="J29" s="220"/>
      <c r="K29" s="220"/>
      <c r="L29" s="220"/>
      <c r="M29" s="220"/>
      <c r="N29" s="220"/>
      <c r="O29" s="220"/>
      <c r="P29" s="220"/>
      <c r="Q29" s="220"/>
      <c r="R29" s="220"/>
      <c r="S29" s="220"/>
      <c r="T29" s="220"/>
      <c r="U29" s="220"/>
      <c r="V29" s="220"/>
      <c r="W29" s="220"/>
      <c r="X29" s="220"/>
      <c r="Y29" s="220"/>
      <c r="Z29" s="220"/>
      <c r="AA29" s="220"/>
      <c r="AB29" s="221"/>
      <c r="AD29" s="147"/>
      <c r="AE29" s="147"/>
      <c r="AF29" s="147"/>
      <c r="AG29" s="55">
        <f t="shared" ca="1" si="12"/>
        <v>0.4508468474898315</v>
      </c>
      <c r="AH29" s="55">
        <v>28</v>
      </c>
      <c r="AI29" s="55" t="s">
        <v>8</v>
      </c>
      <c r="AJ29" s="55">
        <f t="shared" ca="1" si="13"/>
        <v>0.39228232132118712</v>
      </c>
      <c r="AK29" s="55">
        <v>28</v>
      </c>
      <c r="AL29" s="56" t="s">
        <v>4</v>
      </c>
      <c r="AM29" s="58">
        <f t="shared" ca="1" si="14"/>
        <v>0.26327704221264481</v>
      </c>
      <c r="AN29" s="55">
        <v>28</v>
      </c>
      <c r="AO29" s="56" t="s">
        <v>48</v>
      </c>
      <c r="AP29" s="55">
        <f t="shared" ca="1" si="15"/>
        <v>0.29886689867580596</v>
      </c>
      <c r="AQ29" s="55">
        <v>28</v>
      </c>
      <c r="AR29" s="56" t="s">
        <v>27</v>
      </c>
      <c r="AS29" s="55">
        <f t="shared" ca="1" si="16"/>
        <v>0.21702217189312112</v>
      </c>
      <c r="AT29" s="55">
        <v>28</v>
      </c>
      <c r="AU29" s="56" t="s">
        <v>48</v>
      </c>
      <c r="AV29" s="55">
        <f t="shared" ca="1" si="17"/>
        <v>0.79671789067135679</v>
      </c>
      <c r="AW29" s="55">
        <v>28</v>
      </c>
      <c r="AX29" s="56" t="s">
        <v>48</v>
      </c>
      <c r="AY29" s="55">
        <f t="shared" ca="1" si="18"/>
        <v>0.89825136595565414</v>
      </c>
      <c r="AZ29" s="55">
        <v>28</v>
      </c>
      <c r="BA29" s="56" t="s">
        <v>48</v>
      </c>
      <c r="BB29" s="55">
        <f t="shared" ca="1" si="19"/>
        <v>0.31089571961542017</v>
      </c>
      <c r="BC29" s="55">
        <v>28</v>
      </c>
      <c r="BD29" s="56" t="s">
        <v>48</v>
      </c>
      <c r="BE29" s="55">
        <f t="shared" ca="1" si="20"/>
        <v>0.20327726162537796</v>
      </c>
      <c r="BF29" s="55">
        <v>28</v>
      </c>
      <c r="BG29" s="56" t="s">
        <v>48</v>
      </c>
      <c r="BH29" s="55">
        <f t="shared" ca="1" si="21"/>
        <v>0.72658522613929888</v>
      </c>
      <c r="BI29" s="55">
        <v>28</v>
      </c>
      <c r="BJ29" s="56" t="s">
        <v>1</v>
      </c>
    </row>
    <row r="30" spans="2:62" ht="20.100000000000001" customHeight="1" x14ac:dyDescent="0.35">
      <c r="B30" s="50"/>
      <c r="C30" s="51"/>
      <c r="D30" s="51"/>
      <c r="E30" s="51"/>
      <c r="F30" s="51"/>
      <c r="G30" s="84" t="str">
        <f t="shared" ref="G30:L30" ca="1" si="22">CHAR(RANDBETWEEN(65,90))</f>
        <v>Y</v>
      </c>
      <c r="H30" s="84" t="str">
        <f t="shared" ca="1" si="22"/>
        <v>U</v>
      </c>
      <c r="I30" s="84" t="str">
        <f t="shared" ca="1" si="22"/>
        <v>K</v>
      </c>
      <c r="J30" s="84" t="str">
        <f t="shared" ca="1" si="22"/>
        <v>R</v>
      </c>
      <c r="K30" s="84" t="str">
        <f t="shared" ca="1" si="22"/>
        <v>I</v>
      </c>
      <c r="L30" s="84" t="str">
        <f t="shared" ca="1" si="22"/>
        <v>W</v>
      </c>
      <c r="M30" s="53"/>
      <c r="N30" s="84" t="str">
        <f t="shared" ref="N30:S30" ca="1" si="23">CHAR(RANDBETWEEN(65,90))</f>
        <v>N</v>
      </c>
      <c r="O30" s="84" t="str">
        <f t="shared" ca="1" si="23"/>
        <v>D</v>
      </c>
      <c r="P30" s="84" t="str">
        <f t="shared" ca="1" si="23"/>
        <v>U</v>
      </c>
      <c r="Q30" s="84" t="str">
        <f t="shared" ca="1" si="23"/>
        <v>D</v>
      </c>
      <c r="R30" s="84" t="str">
        <f t="shared" ca="1" si="23"/>
        <v>Z</v>
      </c>
      <c r="S30" s="84" t="str">
        <f t="shared" ca="1" si="23"/>
        <v>G</v>
      </c>
      <c r="T30" s="53"/>
      <c r="U30" s="84" t="s">
        <v>4</v>
      </c>
      <c r="V30" s="84" t="s">
        <v>4</v>
      </c>
      <c r="W30" s="84" t="str">
        <f ca="1">CHAR(RANDBETWEEN(65,90))</f>
        <v>G</v>
      </c>
      <c r="X30" s="51"/>
      <c r="Y30" s="51"/>
      <c r="Z30" s="51"/>
      <c r="AA30" s="51"/>
      <c r="AB30" s="54"/>
      <c r="AD30" s="55"/>
      <c r="AE30" s="55"/>
      <c r="AF30" s="55"/>
      <c r="AG30" s="55">
        <f t="shared" ca="1" si="12"/>
        <v>0.82910792683867374</v>
      </c>
      <c r="AH30" s="55">
        <v>29</v>
      </c>
      <c r="AI30" s="55">
        <v>29</v>
      </c>
      <c r="AJ30" s="55">
        <f t="shared" ca="1" si="13"/>
        <v>0.90128738116585716</v>
      </c>
      <c r="AK30" s="55">
        <v>29</v>
      </c>
      <c r="AL30" s="56" t="s">
        <v>31</v>
      </c>
      <c r="AM30" s="58">
        <f t="shared" ca="1" si="14"/>
        <v>0.12554954382524119</v>
      </c>
      <c r="AN30" s="55">
        <v>29</v>
      </c>
      <c r="AO30" s="56" t="s">
        <v>23</v>
      </c>
      <c r="AP30" s="55">
        <f t="shared" ca="1" si="15"/>
        <v>0.18718279631548029</v>
      </c>
      <c r="AQ30" s="55">
        <v>29</v>
      </c>
      <c r="AR30" s="56" t="s">
        <v>28</v>
      </c>
      <c r="AS30" s="55">
        <f t="shared" ca="1" si="16"/>
        <v>0.59282770465000911</v>
      </c>
      <c r="AT30" s="55">
        <v>29</v>
      </c>
      <c r="AU30" s="56" t="s">
        <v>23</v>
      </c>
      <c r="AV30" s="55">
        <f t="shared" ca="1" si="17"/>
        <v>0.45594255640022219</v>
      </c>
      <c r="AW30" s="55">
        <v>29</v>
      </c>
      <c r="AX30" s="56" t="s">
        <v>26</v>
      </c>
      <c r="AY30" s="55">
        <f t="shared" ca="1" si="18"/>
        <v>0.98744197548345169</v>
      </c>
      <c r="AZ30" s="55">
        <v>29</v>
      </c>
      <c r="BA30" s="56" t="s">
        <v>23</v>
      </c>
      <c r="BB30" s="55">
        <f t="shared" ca="1" si="19"/>
        <v>0.98051596028773824</v>
      </c>
      <c r="BC30" s="55">
        <v>29</v>
      </c>
      <c r="BD30" s="56" t="s">
        <v>25</v>
      </c>
      <c r="BE30" s="55">
        <f t="shared" ca="1" si="20"/>
        <v>0.83037742081284727</v>
      </c>
      <c r="BF30" s="55">
        <v>29</v>
      </c>
      <c r="BG30" s="56" t="s">
        <v>23</v>
      </c>
      <c r="BH30" s="55">
        <f t="shared" ca="1" si="21"/>
        <v>0.8750485047695018</v>
      </c>
      <c r="BI30" s="55">
        <v>29</v>
      </c>
      <c r="BJ30" s="56" t="s">
        <v>79</v>
      </c>
    </row>
    <row r="31" spans="2:62" ht="20.100000000000001" customHeight="1" x14ac:dyDescent="0.35">
      <c r="AD31" s="55"/>
      <c r="AE31" s="55"/>
      <c r="AF31" s="55"/>
      <c r="AG31" s="146" t="s">
        <v>53</v>
      </c>
      <c r="AH31" s="146">
        <v>29</v>
      </c>
      <c r="AI31" s="147"/>
      <c r="AJ31" s="55">
        <f t="shared" ca="1" si="13"/>
        <v>0.54007736247425231</v>
      </c>
      <c r="AK31" s="55">
        <v>30</v>
      </c>
      <c r="AL31" s="56" t="s">
        <v>8</v>
      </c>
      <c r="AM31" s="58">
        <f t="shared" ca="1" si="14"/>
        <v>0.59491656372921353</v>
      </c>
      <c r="AN31" s="55">
        <v>30</v>
      </c>
      <c r="AO31" s="56" t="s">
        <v>49</v>
      </c>
      <c r="AP31" s="55">
        <f t="shared" ca="1" si="15"/>
        <v>0.44309930214984827</v>
      </c>
      <c r="AQ31" s="55">
        <v>30</v>
      </c>
      <c r="AR31" s="56" t="s">
        <v>49</v>
      </c>
      <c r="AS31" s="55">
        <f t="shared" ca="1" si="16"/>
        <v>0.62519826276523072</v>
      </c>
      <c r="AT31" s="55">
        <v>30</v>
      </c>
      <c r="AU31" s="56" t="s">
        <v>49</v>
      </c>
      <c r="AV31" s="55">
        <f t="shared" ca="1" si="17"/>
        <v>0.96770095633345987</v>
      </c>
      <c r="AW31" s="55">
        <v>30</v>
      </c>
      <c r="AX31" s="56" t="s">
        <v>27</v>
      </c>
      <c r="AY31" s="55">
        <f t="shared" ca="1" si="18"/>
        <v>0.14084117647231342</v>
      </c>
      <c r="AZ31" s="55">
        <v>30</v>
      </c>
      <c r="BA31" s="56" t="s">
        <v>49</v>
      </c>
      <c r="BB31" s="55">
        <f t="shared" ca="1" si="19"/>
        <v>0.72091982892290085</v>
      </c>
      <c r="BC31" s="55">
        <v>30</v>
      </c>
      <c r="BD31" s="56" t="s">
        <v>49</v>
      </c>
      <c r="BE31" s="55">
        <f t="shared" ca="1" si="20"/>
        <v>0.25684054743080864</v>
      </c>
      <c r="BF31" s="55">
        <v>30</v>
      </c>
      <c r="BG31" s="56" t="s">
        <v>49</v>
      </c>
      <c r="BH31" s="55">
        <f t="shared" ca="1" si="21"/>
        <v>0.38626188842803511</v>
      </c>
      <c r="BI31" s="55">
        <v>30</v>
      </c>
      <c r="BJ31" s="56" t="s">
        <v>24</v>
      </c>
    </row>
    <row r="32" spans="2:62" ht="20.100000000000001" customHeight="1" x14ac:dyDescent="0.35">
      <c r="AD32" s="55"/>
      <c r="AE32" s="55"/>
      <c r="AF32" s="55"/>
      <c r="AG32" s="147"/>
      <c r="AH32" s="147"/>
      <c r="AI32" s="147"/>
      <c r="AJ32" s="55">
        <f t="shared" ca="1" si="13"/>
        <v>0.71383042160229815</v>
      </c>
      <c r="AK32" s="55">
        <v>31</v>
      </c>
      <c r="AL32" s="56" t="s">
        <v>37</v>
      </c>
      <c r="AM32" s="58">
        <f t="shared" ca="1" si="14"/>
        <v>0.20571565015571192</v>
      </c>
      <c r="AN32" s="55">
        <v>31</v>
      </c>
      <c r="AO32" s="56" t="s">
        <v>1</v>
      </c>
      <c r="AP32" s="55">
        <f t="shared" ca="1" si="15"/>
        <v>0.55736951811236113</v>
      </c>
      <c r="AQ32" s="55">
        <v>31</v>
      </c>
      <c r="AR32" s="56" t="s">
        <v>29</v>
      </c>
      <c r="AS32" s="55">
        <f t="shared" ca="1" si="16"/>
        <v>0.663310606716075</v>
      </c>
      <c r="AT32" s="55">
        <v>31</v>
      </c>
      <c r="AU32" s="56" t="s">
        <v>1</v>
      </c>
      <c r="AV32" s="55">
        <f t="shared" ca="1" si="17"/>
        <v>0.73971607475102075</v>
      </c>
      <c r="AW32" s="55">
        <v>31</v>
      </c>
      <c r="AX32" s="56" t="s">
        <v>37</v>
      </c>
      <c r="AY32" s="55">
        <f t="shared" ca="1" si="18"/>
        <v>0.51187236800889357</v>
      </c>
      <c r="AZ32" s="55">
        <v>31</v>
      </c>
      <c r="BA32" s="56" t="s">
        <v>1</v>
      </c>
      <c r="BB32" s="55">
        <f t="shared" ca="1" si="19"/>
        <v>0.31474296794354284</v>
      </c>
      <c r="BC32" s="55">
        <v>31</v>
      </c>
      <c r="BD32" s="56" t="s">
        <v>26</v>
      </c>
      <c r="BE32" s="55">
        <f t="shared" ca="1" si="20"/>
        <v>0.75147538534022507</v>
      </c>
      <c r="BF32" s="55">
        <v>31</v>
      </c>
      <c r="BG32" s="56" t="s">
        <v>1</v>
      </c>
      <c r="BH32" s="55">
        <f t="shared" ca="1" si="21"/>
        <v>0.22887298446072657</v>
      </c>
      <c r="BI32" s="55">
        <v>31</v>
      </c>
      <c r="BJ32" s="56" t="s">
        <v>25</v>
      </c>
    </row>
    <row r="33" spans="30:62" ht="20.100000000000001" customHeight="1" x14ac:dyDescent="0.35">
      <c r="AD33" s="55"/>
      <c r="AE33" s="55"/>
      <c r="AF33" s="55"/>
      <c r="AG33" s="55"/>
      <c r="AH33" s="55"/>
      <c r="AI33" s="55"/>
      <c r="AJ33" s="146" t="s">
        <v>53</v>
      </c>
      <c r="AK33" s="146">
        <v>31</v>
      </c>
      <c r="AL33" s="147"/>
      <c r="AM33" s="58">
        <f t="shared" ca="1" si="14"/>
        <v>0.64187389603973655</v>
      </c>
      <c r="AN33" s="55">
        <v>32</v>
      </c>
      <c r="AO33" s="56" t="s">
        <v>50</v>
      </c>
      <c r="AP33" s="55">
        <f t="shared" ca="1" si="15"/>
        <v>0.31029789678345143</v>
      </c>
      <c r="AQ33" s="55">
        <v>32</v>
      </c>
      <c r="AR33" s="56" t="s">
        <v>30</v>
      </c>
      <c r="AS33" s="55">
        <f t="shared" ca="1" si="16"/>
        <v>0.23033769195651177</v>
      </c>
      <c r="AT33" s="55">
        <v>32</v>
      </c>
      <c r="AU33" s="56" t="s">
        <v>50</v>
      </c>
      <c r="AV33" s="55">
        <f t="shared" ca="1" si="17"/>
        <v>0.32159797020978176</v>
      </c>
      <c r="AW33" s="55">
        <v>32</v>
      </c>
      <c r="AX33" s="56" t="s">
        <v>28</v>
      </c>
      <c r="AY33" s="55">
        <f t="shared" ca="1" si="18"/>
        <v>1.3524134113946706E-2</v>
      </c>
      <c r="AZ33" s="55">
        <v>32</v>
      </c>
      <c r="BA33" s="56" t="s">
        <v>50</v>
      </c>
      <c r="BB33" s="55">
        <f t="shared" ca="1" si="19"/>
        <v>0.73797349848579175</v>
      </c>
      <c r="BC33" s="55">
        <v>32</v>
      </c>
      <c r="BD33" s="56" t="s">
        <v>27</v>
      </c>
      <c r="BE33" s="55">
        <f t="shared" ca="1" si="20"/>
        <v>0.26185114944528465</v>
      </c>
      <c r="BF33" s="55">
        <v>32</v>
      </c>
      <c r="BG33" s="56" t="s">
        <v>50</v>
      </c>
      <c r="BH33" s="55">
        <f t="shared" ca="1" si="21"/>
        <v>0.58978104373626283</v>
      </c>
      <c r="BI33" s="55">
        <v>32</v>
      </c>
      <c r="BJ33" s="56" t="s">
        <v>50</v>
      </c>
    </row>
    <row r="34" spans="30:62" ht="20.100000000000001" customHeight="1" x14ac:dyDescent="0.35">
      <c r="AD34" s="55"/>
      <c r="AE34" s="55"/>
      <c r="AF34" s="55"/>
      <c r="AG34" s="55"/>
      <c r="AH34" s="55"/>
      <c r="AI34" s="55"/>
      <c r="AJ34" s="146"/>
      <c r="AK34" s="147"/>
      <c r="AL34" s="147"/>
      <c r="AM34" s="58">
        <f t="shared" ca="1" si="14"/>
        <v>0.33389975589642795</v>
      </c>
      <c r="AN34" s="55">
        <v>33</v>
      </c>
      <c r="AO34" s="56" t="s">
        <v>24</v>
      </c>
      <c r="AP34" s="55">
        <f t="shared" ca="1" si="15"/>
        <v>0.58326522213196075</v>
      </c>
      <c r="AQ34" s="55">
        <v>33</v>
      </c>
      <c r="AR34" s="56" t="s">
        <v>4</v>
      </c>
      <c r="AS34" s="55">
        <f t="shared" ca="1" si="16"/>
        <v>7.6618907970667061E-2</v>
      </c>
      <c r="AT34" s="55">
        <v>33</v>
      </c>
      <c r="AU34" s="56" t="s">
        <v>24</v>
      </c>
      <c r="AV34" s="55">
        <f t="shared" ca="1" si="17"/>
        <v>0.35670730652695082</v>
      </c>
      <c r="AW34" s="55">
        <v>33</v>
      </c>
      <c r="AX34" s="56" t="s">
        <v>67</v>
      </c>
      <c r="AY34" s="55">
        <f t="shared" ca="1" si="18"/>
        <v>0.14096395754730806</v>
      </c>
      <c r="AZ34" s="55">
        <v>33</v>
      </c>
      <c r="BA34" s="56" t="s">
        <v>24</v>
      </c>
      <c r="BB34" s="55">
        <f t="shared" ca="1" si="19"/>
        <v>0.77608876810354332</v>
      </c>
      <c r="BC34" s="55">
        <v>33</v>
      </c>
      <c r="BD34" s="56" t="s">
        <v>67</v>
      </c>
      <c r="BE34" s="55">
        <f t="shared" ca="1" si="20"/>
        <v>0.57340936396882569</v>
      </c>
      <c r="BF34" s="55">
        <v>33</v>
      </c>
      <c r="BG34" s="56" t="s">
        <v>24</v>
      </c>
      <c r="BH34" s="55">
        <f t="shared" ca="1" si="21"/>
        <v>4.1820288603992783E-2</v>
      </c>
      <c r="BI34" s="55">
        <v>33</v>
      </c>
      <c r="BJ34" s="56" t="s">
        <v>26</v>
      </c>
    </row>
    <row r="35" spans="30:62" ht="20.100000000000001" customHeight="1" x14ac:dyDescent="0.35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14"/>
        <v>0.49838695793203347</v>
      </c>
      <c r="AN35" s="55">
        <v>34</v>
      </c>
      <c r="AO35" s="56" t="s">
        <v>51</v>
      </c>
      <c r="AP35" s="55">
        <f t="shared" ca="1" si="15"/>
        <v>0.25591224251538713</v>
      </c>
      <c r="AQ35" s="55">
        <v>34</v>
      </c>
      <c r="AR35" s="56" t="s">
        <v>51</v>
      </c>
      <c r="AS35" s="55">
        <f t="shared" ca="1" si="16"/>
        <v>0.84878485797450143</v>
      </c>
      <c r="AT35" s="55">
        <v>34</v>
      </c>
      <c r="AU35" s="56" t="s">
        <v>51</v>
      </c>
      <c r="AV35" s="55">
        <f t="shared" ca="1" si="17"/>
        <v>0.16067021677748095</v>
      </c>
      <c r="AW35" s="55">
        <v>34</v>
      </c>
      <c r="AX35" s="56" t="s">
        <v>29</v>
      </c>
      <c r="AY35" s="55">
        <f t="shared" ca="1" si="18"/>
        <v>0.8969497273929613</v>
      </c>
      <c r="AZ35" s="55">
        <v>34</v>
      </c>
      <c r="BA35" s="56" t="s">
        <v>51</v>
      </c>
      <c r="BB35" s="55">
        <f t="shared" ca="1" si="19"/>
        <v>0.62048266301968669</v>
      </c>
      <c r="BC35" s="55">
        <v>34</v>
      </c>
      <c r="BD35" s="56" t="s">
        <v>28</v>
      </c>
      <c r="BE35" s="55">
        <f t="shared" ca="1" si="20"/>
        <v>0.53324088237947653</v>
      </c>
      <c r="BF35" s="55">
        <v>34</v>
      </c>
      <c r="BG35" s="56" t="s">
        <v>51</v>
      </c>
      <c r="BH35" s="55">
        <f t="shared" ca="1" si="21"/>
        <v>0.60722474995124709</v>
      </c>
      <c r="BI35" s="55">
        <v>34</v>
      </c>
      <c r="BJ35" s="56" t="s">
        <v>51</v>
      </c>
    </row>
    <row r="36" spans="30:62" ht="20.100000000000001" customHeight="1" x14ac:dyDescent="0.35">
      <c r="AD36" s="55"/>
      <c r="AE36" s="55"/>
      <c r="AF36" s="55"/>
      <c r="AG36" s="55"/>
      <c r="AH36" s="55"/>
      <c r="AI36" s="55"/>
      <c r="AJ36" s="55"/>
      <c r="AK36" s="55"/>
      <c r="AL36" s="56"/>
      <c r="AM36" s="148" t="s">
        <v>53</v>
      </c>
      <c r="AN36" s="146">
        <v>34</v>
      </c>
      <c r="AO36" s="147"/>
      <c r="AP36" s="55">
        <f t="shared" ca="1" si="15"/>
        <v>0.77540189117025271</v>
      </c>
      <c r="AQ36" s="55">
        <v>35</v>
      </c>
      <c r="AR36" s="56" t="s">
        <v>31</v>
      </c>
      <c r="AS36" s="55">
        <f t="shared" ca="1" si="16"/>
        <v>0.46844215930389488</v>
      </c>
      <c r="AT36" s="55">
        <v>35</v>
      </c>
      <c r="AU36" s="56" t="s">
        <v>25</v>
      </c>
      <c r="AV36" s="55">
        <f t="shared" ca="1" si="17"/>
        <v>0.27803000839416403</v>
      </c>
      <c r="AW36" s="55">
        <v>35</v>
      </c>
      <c r="AX36" s="56" t="s">
        <v>30</v>
      </c>
      <c r="AY36" s="55">
        <f t="shared" ca="1" si="18"/>
        <v>0.81657499961602065</v>
      </c>
      <c r="AZ36" s="55">
        <v>35</v>
      </c>
      <c r="BA36" s="56" t="s">
        <v>25</v>
      </c>
      <c r="BB36" s="55">
        <f t="shared" ca="1" si="19"/>
        <v>0.42819790429093207</v>
      </c>
      <c r="BC36" s="55">
        <v>35</v>
      </c>
      <c r="BD36" s="56" t="s">
        <v>57</v>
      </c>
      <c r="BE36" s="55">
        <f t="shared" ca="1" si="20"/>
        <v>0.28396336025680824</v>
      </c>
      <c r="BF36" s="55">
        <v>35</v>
      </c>
      <c r="BG36" s="56" t="s">
        <v>25</v>
      </c>
      <c r="BH36" s="55">
        <f t="shared" ca="1" si="21"/>
        <v>9.7483961233614025E-2</v>
      </c>
      <c r="BI36" s="55">
        <v>35</v>
      </c>
      <c r="BJ36" s="56" t="s">
        <v>27</v>
      </c>
    </row>
    <row r="37" spans="30:62" ht="20.100000000000001" customHeight="1" x14ac:dyDescent="0.35">
      <c r="AD37" s="55"/>
      <c r="AE37" s="55"/>
      <c r="AF37" s="55"/>
      <c r="AG37" s="55"/>
      <c r="AH37" s="55"/>
      <c r="AI37" s="55"/>
      <c r="AJ37" s="55"/>
      <c r="AK37" s="55"/>
      <c r="AL37" s="56"/>
      <c r="AM37" s="148"/>
      <c r="AN37" s="147"/>
      <c r="AO37" s="147"/>
      <c r="AP37" s="55">
        <f t="shared" ca="1" si="15"/>
        <v>0.20388715813583913</v>
      </c>
      <c r="AQ37" s="55">
        <v>36</v>
      </c>
      <c r="AR37" s="56" t="s">
        <v>8</v>
      </c>
      <c r="AS37" s="55">
        <f t="shared" ca="1" si="16"/>
        <v>0.97521800885287235</v>
      </c>
      <c r="AT37" s="55">
        <v>36</v>
      </c>
      <c r="AU37" s="56" t="s">
        <v>63</v>
      </c>
      <c r="AV37" s="55">
        <f t="shared" ca="1" si="17"/>
        <v>0.43109913002846012</v>
      </c>
      <c r="AW37" s="55">
        <v>36</v>
      </c>
      <c r="AX37" s="56" t="s">
        <v>63</v>
      </c>
      <c r="AY37" s="55">
        <f t="shared" ca="1" si="18"/>
        <v>0.59490716798721033</v>
      </c>
      <c r="AZ37" s="55">
        <v>36</v>
      </c>
      <c r="BA37" s="56" t="s">
        <v>63</v>
      </c>
      <c r="BB37" s="55">
        <f t="shared" ca="1" si="19"/>
        <v>1.9403112785117527E-2</v>
      </c>
      <c r="BC37" s="55">
        <v>36</v>
      </c>
      <c r="BD37" s="56" t="s">
        <v>29</v>
      </c>
      <c r="BE37" s="55">
        <f t="shared" ca="1" si="20"/>
        <v>0.87277183546932957</v>
      </c>
      <c r="BF37" s="55">
        <v>36</v>
      </c>
      <c r="BG37" s="56" t="s">
        <v>63</v>
      </c>
      <c r="BH37" s="55">
        <f t="shared" ca="1" si="21"/>
        <v>0.11154096160482496</v>
      </c>
      <c r="BI37" s="55">
        <v>36</v>
      </c>
      <c r="BJ37" s="56" t="s">
        <v>63</v>
      </c>
    </row>
    <row r="38" spans="30:62" ht="20.100000000000001" customHeight="1" x14ac:dyDescent="0.35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15"/>
        <v>0.75610892247361272</v>
      </c>
      <c r="AQ38" s="55">
        <v>37</v>
      </c>
      <c r="AR38" s="56" t="s">
        <v>62</v>
      </c>
      <c r="AS38" s="55">
        <f t="shared" ca="1" si="16"/>
        <v>0.92310649331124273</v>
      </c>
      <c r="AT38" s="55">
        <v>37</v>
      </c>
      <c r="AU38" s="56" t="s">
        <v>26</v>
      </c>
      <c r="AV38" s="55">
        <f t="shared" ca="1" si="17"/>
        <v>0.96660815790278876</v>
      </c>
      <c r="AW38" s="55">
        <v>37</v>
      </c>
      <c r="AX38" s="56" t="s">
        <v>4</v>
      </c>
      <c r="AY38" s="55">
        <f t="shared" ca="1" si="18"/>
        <v>0.29396582958768946</v>
      </c>
      <c r="AZ38" s="55">
        <v>37</v>
      </c>
      <c r="BA38" s="56" t="s">
        <v>26</v>
      </c>
      <c r="BB38" s="55">
        <f t="shared" ca="1" si="19"/>
        <v>0.62279488847590703</v>
      </c>
      <c r="BC38" s="55">
        <v>37</v>
      </c>
      <c r="BD38" s="56" t="s">
        <v>30</v>
      </c>
      <c r="BE38" s="55">
        <f t="shared" ca="1" si="20"/>
        <v>0.98486512688704486</v>
      </c>
      <c r="BF38" s="55">
        <v>37</v>
      </c>
      <c r="BG38" s="56" t="s">
        <v>26</v>
      </c>
      <c r="BH38" s="55">
        <f t="shared" ca="1" si="21"/>
        <v>0.36563677339189671</v>
      </c>
      <c r="BI38" s="55">
        <v>37</v>
      </c>
      <c r="BJ38" s="56" t="s">
        <v>28</v>
      </c>
    </row>
    <row r="39" spans="30:62" ht="20.100000000000001" customHeight="1" x14ac:dyDescent="0.35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46" t="s">
        <v>53</v>
      </c>
      <c r="AQ39" s="146">
        <v>37</v>
      </c>
      <c r="AR39" s="147"/>
      <c r="AS39" s="55">
        <f t="shared" ca="1" si="16"/>
        <v>4.6852937274853623E-2</v>
      </c>
      <c r="AT39" s="55">
        <v>38</v>
      </c>
      <c r="AU39" s="56" t="s">
        <v>64</v>
      </c>
      <c r="AV39" s="55">
        <f t="shared" ca="1" si="17"/>
        <v>0.46811700939885126</v>
      </c>
      <c r="AW39" s="55">
        <v>38</v>
      </c>
      <c r="AX39" s="56" t="s">
        <v>31</v>
      </c>
      <c r="AY39" s="55">
        <f t="shared" ca="1" si="18"/>
        <v>3.8951410671695497E-2</v>
      </c>
      <c r="AZ39" s="55">
        <v>38</v>
      </c>
      <c r="BA39" s="56" t="s">
        <v>64</v>
      </c>
      <c r="BB39" s="55">
        <f t="shared" ca="1" si="19"/>
        <v>5.5565875602366144E-2</v>
      </c>
      <c r="BC39" s="55">
        <v>38</v>
      </c>
      <c r="BD39" s="56" t="s">
        <v>64</v>
      </c>
      <c r="BE39" s="55">
        <f t="shared" ca="1" si="20"/>
        <v>0.48148649893007811</v>
      </c>
      <c r="BF39" s="55">
        <v>38</v>
      </c>
      <c r="BG39" s="56" t="s">
        <v>64</v>
      </c>
      <c r="BH39" s="55">
        <f t="shared" ca="1" si="21"/>
        <v>0.52127509543086437</v>
      </c>
      <c r="BI39" s="55">
        <v>38</v>
      </c>
      <c r="BJ39" s="56" t="s">
        <v>64</v>
      </c>
    </row>
    <row r="40" spans="30:62" ht="20.100000000000001" customHeight="1" x14ac:dyDescent="0.35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46"/>
      <c r="AQ40" s="147"/>
      <c r="AR40" s="147"/>
      <c r="AS40" s="146" t="s">
        <v>53</v>
      </c>
      <c r="AT40" s="146">
        <v>38</v>
      </c>
      <c r="AU40" s="147"/>
      <c r="AV40" s="55">
        <f t="shared" ca="1" si="17"/>
        <v>0.48453653248173412</v>
      </c>
      <c r="AW40" s="55">
        <v>39</v>
      </c>
      <c r="AX40" s="56" t="s">
        <v>68</v>
      </c>
      <c r="AY40" s="55">
        <f t="shared" ca="1" si="18"/>
        <v>0.90995478217533365</v>
      </c>
      <c r="AZ40" s="55">
        <v>39</v>
      </c>
      <c r="BA40" s="56" t="s">
        <v>27</v>
      </c>
      <c r="BB40" s="55">
        <f t="shared" ca="1" si="19"/>
        <v>0.16589681141305535</v>
      </c>
      <c r="BC40" s="55">
        <v>39</v>
      </c>
      <c r="BD40" s="56" t="s">
        <v>4</v>
      </c>
      <c r="BE40" s="55">
        <f t="shared" ca="1" si="20"/>
        <v>0.86863525527801644</v>
      </c>
      <c r="BF40" s="55">
        <v>39</v>
      </c>
      <c r="BG40" s="56" t="s">
        <v>27</v>
      </c>
      <c r="BH40" s="55">
        <f t="shared" ca="1" si="21"/>
        <v>8.8851215578010123E-2</v>
      </c>
      <c r="BI40" s="55">
        <v>39</v>
      </c>
      <c r="BJ40" s="56" t="s">
        <v>29</v>
      </c>
    </row>
    <row r="41" spans="30:62" ht="20.100000000000001" customHeight="1" x14ac:dyDescent="0.35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46"/>
      <c r="AT41" s="147"/>
      <c r="AU41" s="147"/>
      <c r="AV41" s="55">
        <f t="shared" ca="1" si="17"/>
        <v>0.54990123205475105</v>
      </c>
      <c r="AW41" s="55">
        <v>40</v>
      </c>
      <c r="AX41" s="56" t="s">
        <v>8</v>
      </c>
      <c r="AY41" s="55">
        <f t="shared" ca="1" si="18"/>
        <v>8.5472973511824257E-4</v>
      </c>
      <c r="AZ41" s="55">
        <v>40</v>
      </c>
      <c r="BA41" s="56" t="s">
        <v>71</v>
      </c>
      <c r="BB41" s="55">
        <f t="shared" ca="1" si="19"/>
        <v>0.14569359397881632</v>
      </c>
      <c r="BC41" s="55">
        <v>40</v>
      </c>
      <c r="BD41" s="56" t="s">
        <v>71</v>
      </c>
      <c r="BE41" s="55">
        <f t="shared" ca="1" si="20"/>
        <v>6.6889865662344006E-3</v>
      </c>
      <c r="BF41" s="55">
        <v>40</v>
      </c>
      <c r="BG41" s="56" t="s">
        <v>71</v>
      </c>
      <c r="BH41" s="55">
        <f t="shared" ca="1" si="21"/>
        <v>0.4420951009173123</v>
      </c>
      <c r="BI41" s="55">
        <v>40</v>
      </c>
      <c r="BJ41" s="56" t="s">
        <v>30</v>
      </c>
    </row>
    <row r="42" spans="30:62" ht="20.100000000000001" customHeight="1" x14ac:dyDescent="0.35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17"/>
        <v>0.85204043665124796</v>
      </c>
      <c r="AW42" s="55">
        <v>41</v>
      </c>
      <c r="AX42" s="56" t="s">
        <v>69</v>
      </c>
      <c r="AY42" s="55">
        <f t="shared" ca="1" si="18"/>
        <v>3.9033236405842109E-2</v>
      </c>
      <c r="AZ42" s="55">
        <v>41</v>
      </c>
      <c r="BA42" s="56" t="s">
        <v>28</v>
      </c>
      <c r="BB42" s="55">
        <f t="shared" ca="1" si="19"/>
        <v>0.41824311338781706</v>
      </c>
      <c r="BC42" s="55">
        <v>41</v>
      </c>
      <c r="BD42" s="56" t="s">
        <v>31</v>
      </c>
      <c r="BE42" s="55">
        <f t="shared" ca="1" si="20"/>
        <v>0.49053157172331929</v>
      </c>
      <c r="BF42" s="55">
        <v>41</v>
      </c>
      <c r="BG42" s="56" t="s">
        <v>28</v>
      </c>
      <c r="BH42" s="55">
        <f t="shared" ca="1" si="21"/>
        <v>0.87232770480333055</v>
      </c>
      <c r="BI42" s="55">
        <v>41</v>
      </c>
      <c r="BJ42" s="56" t="s">
        <v>69</v>
      </c>
    </row>
    <row r="43" spans="30:62" ht="20.100000000000001" customHeight="1" x14ac:dyDescent="0.35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46" t="s">
        <v>53</v>
      </c>
      <c r="AW43" s="146">
        <v>41</v>
      </c>
      <c r="AX43" s="147"/>
      <c r="AY43" s="55">
        <f t="shared" ca="1" si="18"/>
        <v>0.65060065476445483</v>
      </c>
      <c r="AZ43" s="55">
        <v>42</v>
      </c>
      <c r="BA43" s="56" t="s">
        <v>55</v>
      </c>
      <c r="BB43" s="55">
        <f t="shared" ca="1" si="19"/>
        <v>0.91442138813077578</v>
      </c>
      <c r="BC43" s="55">
        <v>42</v>
      </c>
      <c r="BD43" s="56" t="s">
        <v>8</v>
      </c>
      <c r="BE43" s="55">
        <f t="shared" ca="1" si="20"/>
        <v>0.90429155973494124</v>
      </c>
      <c r="BF43" s="55">
        <v>42</v>
      </c>
      <c r="BG43" s="56" t="s">
        <v>55</v>
      </c>
      <c r="BH43" s="55">
        <f t="shared" ca="1" si="21"/>
        <v>0.70404485809378825</v>
      </c>
      <c r="BI43" s="55">
        <v>42</v>
      </c>
      <c r="BJ43" s="56" t="s">
        <v>4</v>
      </c>
    </row>
    <row r="44" spans="30:62" ht="20.100000000000001" customHeight="1" x14ac:dyDescent="0.35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46"/>
      <c r="AW44" s="147"/>
      <c r="AX44" s="147"/>
      <c r="AY44" s="146" t="s">
        <v>53</v>
      </c>
      <c r="AZ44" s="146">
        <v>42</v>
      </c>
      <c r="BA44" s="147"/>
      <c r="BB44" s="55">
        <f t="shared" ca="1" si="19"/>
        <v>8.3610970891327629E-2</v>
      </c>
      <c r="BC44" s="55">
        <v>43</v>
      </c>
      <c r="BD44" s="56" t="s">
        <v>76</v>
      </c>
      <c r="BE44" s="55">
        <f t="shared" ca="1" si="20"/>
        <v>0.82527847809610222</v>
      </c>
      <c r="BF44" s="55">
        <v>43</v>
      </c>
      <c r="BG44" s="56" t="s">
        <v>29</v>
      </c>
      <c r="BH44" s="55">
        <f t="shared" ca="1" si="21"/>
        <v>0.92897428733347531</v>
      </c>
      <c r="BI44" s="55">
        <v>43</v>
      </c>
      <c r="BJ44" s="56" t="s">
        <v>76</v>
      </c>
    </row>
    <row r="45" spans="30:62" ht="20.100000000000001" customHeight="1" x14ac:dyDescent="0.35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46"/>
      <c r="AZ45" s="147"/>
      <c r="BA45" s="147"/>
      <c r="BB45" s="146" t="s">
        <v>53</v>
      </c>
      <c r="BC45" s="146">
        <v>43</v>
      </c>
      <c r="BD45" s="147"/>
      <c r="BE45" s="55">
        <f t="shared" ca="1" si="20"/>
        <v>0.39669283621688689</v>
      </c>
      <c r="BF45" s="55">
        <v>44</v>
      </c>
      <c r="BG45" s="56" t="s">
        <v>56</v>
      </c>
      <c r="BH45" s="55">
        <f t="shared" ca="1" si="21"/>
        <v>6.2493271088625679E-2</v>
      </c>
      <c r="BI45" s="55">
        <v>44</v>
      </c>
      <c r="BJ45" s="56" t="s">
        <v>31</v>
      </c>
    </row>
    <row r="46" spans="30:62" ht="20.100000000000001" customHeight="1" x14ac:dyDescent="0.35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46"/>
      <c r="BC46" s="147"/>
      <c r="BD46" s="147"/>
      <c r="BE46" s="55">
        <f t="shared" ca="1" si="20"/>
        <v>0.94691060269382799</v>
      </c>
      <c r="BF46" s="55">
        <v>45</v>
      </c>
      <c r="BG46" s="56" t="s">
        <v>30</v>
      </c>
      <c r="BH46" s="55">
        <f t="shared" ca="1" si="21"/>
        <v>0.71287879531196507</v>
      </c>
      <c r="BI46" s="55">
        <v>45</v>
      </c>
      <c r="BJ46" s="56" t="s">
        <v>80</v>
      </c>
    </row>
    <row r="47" spans="30:62" ht="20.100000000000001" customHeight="1" x14ac:dyDescent="0.35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20"/>
        <v>0.91984901198698454</v>
      </c>
      <c r="BF47" s="55">
        <v>46</v>
      </c>
      <c r="BG47" s="56" t="s">
        <v>78</v>
      </c>
      <c r="BH47" s="55">
        <f t="shared" ca="1" si="21"/>
        <v>0.18476703322623922</v>
      </c>
      <c r="BI47" s="55">
        <v>46</v>
      </c>
      <c r="BJ47" s="56" t="s">
        <v>8</v>
      </c>
    </row>
    <row r="48" spans="30:62" ht="20.100000000000001" customHeight="1" x14ac:dyDescent="0.35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46" t="s">
        <v>53</v>
      </c>
      <c r="BF48" s="146">
        <v>46</v>
      </c>
      <c r="BG48" s="147"/>
      <c r="BH48" s="55">
        <f t="shared" ca="1" si="21"/>
        <v>2.7699263385057238E-2</v>
      </c>
      <c r="BI48" s="55">
        <v>47</v>
      </c>
      <c r="BJ48" s="56" t="s">
        <v>58</v>
      </c>
    </row>
    <row r="49" spans="30:62" ht="20.100000000000001" customHeight="1" x14ac:dyDescent="0.35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46"/>
      <c r="BF49" s="147"/>
      <c r="BG49" s="147"/>
      <c r="BH49" s="146" t="s">
        <v>53</v>
      </c>
      <c r="BI49" s="146">
        <v>47</v>
      </c>
      <c r="BJ49" s="147"/>
    </row>
    <row r="50" spans="30:62" ht="20.100000000000001" customHeight="1" x14ac:dyDescent="0.35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46"/>
      <c r="BI50" s="147"/>
      <c r="BJ50" s="147"/>
    </row>
    <row r="51" spans="30:62" ht="20.100000000000001" customHeight="1" x14ac:dyDescent="0.35"/>
    <row r="95" spans="1:1" x14ac:dyDescent="0.35">
      <c r="A95" s="100"/>
    </row>
    <row r="96" spans="1:1" x14ac:dyDescent="0.35">
      <c r="A96" s="100"/>
    </row>
    <row r="97" spans="1:41" x14ac:dyDescent="0.35">
      <c r="A97" s="100"/>
    </row>
    <row r="98" spans="1:41" x14ac:dyDescent="0.35">
      <c r="A98" s="100"/>
    </row>
    <row r="99" spans="1:41" ht="20.100000000000001" customHeight="1" x14ac:dyDescent="0.35">
      <c r="A99" s="276" t="s">
        <v>70</v>
      </c>
      <c r="B99" s="277"/>
      <c r="C99" s="277"/>
      <c r="D99" s="277"/>
      <c r="E99" s="277"/>
      <c r="F99" s="92"/>
      <c r="G99" s="92"/>
      <c r="H99" s="92"/>
      <c r="I99" s="92"/>
      <c r="J99" s="101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5">
      <c r="A100" s="102">
        <f ca="1">MATCH(SMALL(A101:A105,COLUMN()),A101:A105,0)</f>
        <v>5</v>
      </c>
      <c r="B100" s="278" t="s">
        <v>83</v>
      </c>
      <c r="C100" s="278"/>
      <c r="D100" s="278"/>
      <c r="E100" s="279"/>
      <c r="F100" s="103"/>
      <c r="G100" s="103"/>
      <c r="H100" s="103"/>
      <c r="I100" s="103"/>
      <c r="J100" s="101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3">
      <c r="A101" s="102">
        <f ca="1">RAND()</f>
        <v>0.17161426828872628</v>
      </c>
      <c r="B101" s="102">
        <v>1</v>
      </c>
      <c r="C101" s="104" t="s">
        <v>18</v>
      </c>
      <c r="D101" s="102"/>
      <c r="E101" s="104"/>
      <c r="F101" s="105"/>
      <c r="G101" s="278" t="s">
        <v>85</v>
      </c>
      <c r="H101" s="278"/>
      <c r="I101" s="278"/>
      <c r="J101" s="279"/>
      <c r="K101" s="142">
        <f ca="1">MATCH(SMALL(AD2:AD27,COLUMN()),AD2:AD27,0)</f>
        <v>14</v>
      </c>
      <c r="L101" s="143"/>
      <c r="M101" s="143"/>
      <c r="N101" s="142">
        <f ca="1">MATCH(SMALL(AD2:AD28,COLUMN()),AD2:AD28,0)</f>
        <v>12</v>
      </c>
      <c r="O101" s="143"/>
      <c r="P101" s="143"/>
      <c r="Q101" s="142">
        <f ca="1">MATCH(SMALL(AG2:AG30,COLUMN()),AG2:AG30,0)</f>
        <v>10</v>
      </c>
      <c r="R101" s="143"/>
      <c r="S101" s="143"/>
      <c r="T101" s="142">
        <f ca="1">MATCH(SMALL(AJ2:AJ32,COLUMN()),AJ2:AJ32,0)</f>
        <v>25</v>
      </c>
      <c r="U101" s="143"/>
      <c r="V101" s="143"/>
      <c r="W101" s="142">
        <f ca="1">MATCH(SMALL(AM2:AM35,COLUMN()),AM2:AM35,0)</f>
        <v>30</v>
      </c>
      <c r="X101" s="143"/>
      <c r="Y101" s="143"/>
      <c r="Z101" s="142">
        <f ca="1">MATCH(SMALL(AP2:AP38,COLUMN()),AP2:AP378,0)</f>
        <v>9</v>
      </c>
      <c r="AA101" s="143"/>
      <c r="AB101" s="143"/>
      <c r="AC101" s="61">
        <f ca="1">MATCH(SMALL(AS2:AS39,COLUMN()),AS2:AS39,0)</f>
        <v>14</v>
      </c>
      <c r="AD101" s="61">
        <f ca="1">MATCH(SMALL(AV2:AV42,COLUMN()),AV2:AV42,0)</f>
        <v>31</v>
      </c>
      <c r="AE101" s="61">
        <f ca="1">MATCH(SMALL(AY2:AY43,COLUMN()),AY2:AY43,0)</f>
        <v>17</v>
      </c>
      <c r="AF101" s="61">
        <f ca="1">MATCH(SMALL(BB2:BB44,COLUMN()),BB2:BB44,0)</f>
        <v>32</v>
      </c>
      <c r="AG101" s="61">
        <f ca="1">MATCH(SMALL(BE2:BE47,COLUMN()),BE2:BE47,0)</f>
        <v>20</v>
      </c>
      <c r="AH101" s="61">
        <f ca="1">MATCH(SMALL(BH2:BH48,COLUMN()),BH2:BH48,0)</f>
        <v>10</v>
      </c>
      <c r="AL101" s="2"/>
      <c r="AO101" s="2"/>
    </row>
    <row r="102" spans="1:41" ht="20.100000000000001" customHeight="1" x14ac:dyDescent="0.35">
      <c r="A102" s="102">
        <f ca="1">RAND()</f>
        <v>0.95481358210511957</v>
      </c>
      <c r="B102" s="102">
        <v>2</v>
      </c>
      <c r="C102" s="104" t="s">
        <v>29</v>
      </c>
      <c r="D102" s="102"/>
      <c r="E102" s="104"/>
      <c r="F102" s="105"/>
      <c r="G102" s="105"/>
      <c r="H102" s="105"/>
      <c r="I102" s="105"/>
      <c r="J102" s="101"/>
      <c r="K102" s="142">
        <v>25</v>
      </c>
      <c r="L102" s="143"/>
      <c r="M102" s="143"/>
      <c r="N102" s="142">
        <v>26</v>
      </c>
      <c r="O102" s="143"/>
      <c r="P102" s="143"/>
      <c r="Q102" s="142">
        <v>29</v>
      </c>
      <c r="R102" s="143"/>
      <c r="S102" s="143"/>
      <c r="T102" s="142">
        <v>31</v>
      </c>
      <c r="U102" s="143"/>
      <c r="V102" s="143"/>
      <c r="W102" s="142">
        <v>34</v>
      </c>
      <c r="X102" s="143"/>
      <c r="Y102" s="143"/>
      <c r="Z102" s="142">
        <v>37</v>
      </c>
      <c r="AA102" s="143"/>
      <c r="AB102" s="143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5">
      <c r="A103" s="102">
        <f t="shared" ref="A103:A120" ca="1" si="24">RAND()</f>
        <v>0.21226089891684963</v>
      </c>
      <c r="B103" s="102">
        <v>3</v>
      </c>
      <c r="C103" s="106" t="s">
        <v>4</v>
      </c>
      <c r="D103" s="102"/>
      <c r="E103" s="106"/>
      <c r="F103" s="97"/>
      <c r="G103" s="97"/>
      <c r="H103" s="97"/>
      <c r="I103" s="97"/>
      <c r="J103" s="101"/>
      <c r="K103" s="142" t="s">
        <v>0</v>
      </c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  <c r="AA103" s="143"/>
      <c r="AB103" s="143"/>
      <c r="AC103" s="143"/>
      <c r="AD103" s="143"/>
      <c r="AE103" s="143"/>
      <c r="AF103" s="143"/>
      <c r="AG103" s="143"/>
      <c r="AH103" s="143"/>
    </row>
    <row r="104" spans="1:41" ht="20.100000000000001" customHeight="1" x14ac:dyDescent="0.35">
      <c r="A104" s="102">
        <f t="shared" ca="1" si="24"/>
        <v>0.96262198497149032</v>
      </c>
      <c r="B104" s="102">
        <v>4</v>
      </c>
      <c r="C104" s="106" t="s">
        <v>31</v>
      </c>
      <c r="D104" s="102"/>
      <c r="E104" s="106"/>
      <c r="F104" s="97"/>
      <c r="G104" s="97"/>
      <c r="H104" s="97"/>
      <c r="I104" s="97"/>
      <c r="J104" s="101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5">
      <c r="A105" s="102">
        <f t="shared" ca="1" si="24"/>
        <v>0.16642679620460887</v>
      </c>
      <c r="B105" s="102">
        <v>5</v>
      </c>
      <c r="C105" s="106" t="s">
        <v>8</v>
      </c>
      <c r="D105" s="102"/>
      <c r="E105" s="106"/>
      <c r="F105" s="97"/>
      <c r="G105" s="97"/>
      <c r="H105" s="97"/>
      <c r="I105" s="97"/>
      <c r="J105" s="101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5">
      <c r="A106" s="102">
        <f t="shared" ca="1" si="24"/>
        <v>0.32164752373658556</v>
      </c>
      <c r="B106" s="102">
        <v>6</v>
      </c>
      <c r="C106" s="106" t="s">
        <v>15</v>
      </c>
      <c r="D106" s="102"/>
      <c r="E106" s="106"/>
      <c r="F106" s="97"/>
      <c r="G106" s="97"/>
      <c r="H106" s="97"/>
      <c r="I106" s="97"/>
      <c r="J106" s="101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5">
      <c r="A107" s="102">
        <f t="shared" ca="1" si="24"/>
        <v>0.18192128491265425</v>
      </c>
      <c r="B107" s="102">
        <v>7</v>
      </c>
      <c r="C107" s="106" t="s">
        <v>16</v>
      </c>
      <c r="D107" s="102"/>
      <c r="E107" s="106"/>
      <c r="F107" s="97"/>
      <c r="G107" s="97"/>
      <c r="H107" s="97"/>
      <c r="I107" s="97"/>
      <c r="J107" s="101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5">
      <c r="A108" s="102">
        <f t="shared" ca="1" si="24"/>
        <v>0.48058759618669489</v>
      </c>
      <c r="B108" s="102">
        <v>8</v>
      </c>
      <c r="C108" s="106" t="s">
        <v>17</v>
      </c>
      <c r="D108" s="102"/>
      <c r="E108" s="106"/>
      <c r="F108" s="97"/>
      <c r="G108" s="97"/>
      <c r="H108" s="97"/>
      <c r="I108" s="97"/>
      <c r="J108" s="101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5">
      <c r="A109" s="102">
        <f t="shared" ca="1" si="24"/>
        <v>0.52712931502099658</v>
      </c>
      <c r="B109" s="102">
        <v>9</v>
      </c>
      <c r="C109" s="104" t="s">
        <v>18</v>
      </c>
      <c r="D109" s="102"/>
      <c r="E109" s="104"/>
      <c r="F109" s="105"/>
      <c r="G109" s="105"/>
      <c r="H109" s="105"/>
      <c r="I109" s="105"/>
      <c r="J109" s="101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5">
      <c r="A110" s="102">
        <f t="shared" ca="1" si="24"/>
        <v>0.15921637853837434</v>
      </c>
      <c r="B110" s="102">
        <v>10</v>
      </c>
      <c r="C110" s="104" t="s">
        <v>19</v>
      </c>
      <c r="D110" s="102"/>
      <c r="E110" s="104"/>
      <c r="F110" s="105"/>
      <c r="G110" s="105"/>
      <c r="H110" s="105"/>
      <c r="I110" s="105"/>
      <c r="J110" s="101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5">
      <c r="A111" s="102">
        <f t="shared" ca="1" si="24"/>
        <v>0.23509077338881756</v>
      </c>
      <c r="B111" s="102">
        <v>11</v>
      </c>
      <c r="C111" s="106" t="s">
        <v>20</v>
      </c>
      <c r="D111" s="102"/>
      <c r="E111" s="106"/>
      <c r="F111" s="97"/>
      <c r="G111" s="97"/>
      <c r="H111" s="97"/>
      <c r="I111" s="97"/>
      <c r="J111" s="101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5">
      <c r="A112" s="102">
        <f t="shared" ca="1" si="24"/>
        <v>5.2903993024525864E-2</v>
      </c>
      <c r="B112" s="102">
        <v>12</v>
      </c>
      <c r="C112" s="106" t="s">
        <v>21</v>
      </c>
      <c r="D112" s="102"/>
      <c r="E112" s="106"/>
      <c r="F112" s="97"/>
      <c r="G112" s="97"/>
      <c r="H112" s="97"/>
      <c r="I112" s="97"/>
      <c r="J112" s="101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5">
      <c r="A113" s="102">
        <f t="shared" ca="1" si="24"/>
        <v>0.25645624853358606</v>
      </c>
      <c r="B113" s="102">
        <v>13</v>
      </c>
      <c r="C113" s="106" t="s">
        <v>22</v>
      </c>
      <c r="D113" s="102"/>
      <c r="E113" s="106"/>
      <c r="F113" s="97"/>
      <c r="G113" s="97"/>
      <c r="H113" s="97"/>
      <c r="I113" s="97"/>
      <c r="J113" s="101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5">
      <c r="A114" s="102">
        <f t="shared" ca="1" si="24"/>
        <v>0.32618818460674825</v>
      </c>
      <c r="B114" s="102">
        <v>14</v>
      </c>
      <c r="C114" s="106" t="s">
        <v>23</v>
      </c>
      <c r="D114" s="102"/>
      <c r="E114" s="106"/>
      <c r="F114" s="97"/>
      <c r="G114" s="97"/>
      <c r="H114" s="97"/>
      <c r="I114" s="97"/>
      <c r="J114" s="101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5">
      <c r="A115" s="102">
        <f t="shared" ca="1" si="24"/>
        <v>2.4718356796171737E-4</v>
      </c>
      <c r="B115" s="102">
        <v>15</v>
      </c>
      <c r="C115" s="106" t="s">
        <v>1</v>
      </c>
      <c r="D115" s="102"/>
      <c r="E115" s="106"/>
      <c r="F115" s="97"/>
      <c r="G115" s="97"/>
      <c r="H115" s="97"/>
      <c r="I115" s="97"/>
      <c r="J115" s="101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5">
      <c r="A116" s="102">
        <f t="shared" ca="1" si="24"/>
        <v>0.28246972778941104</v>
      </c>
      <c r="B116" s="102">
        <v>16</v>
      </c>
      <c r="C116" s="106" t="s">
        <v>24</v>
      </c>
      <c r="D116" s="102"/>
      <c r="E116" s="106"/>
      <c r="F116" s="97"/>
      <c r="G116" s="97"/>
      <c r="H116" s="97"/>
      <c r="I116" s="97"/>
      <c r="J116" s="101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5">
      <c r="A117" s="102">
        <f t="shared" ca="1" si="24"/>
        <v>0.8736652136806059</v>
      </c>
      <c r="B117" s="102">
        <v>17</v>
      </c>
      <c r="C117" s="104" t="s">
        <v>25</v>
      </c>
      <c r="D117" s="102"/>
      <c r="E117" s="104"/>
      <c r="F117" s="105"/>
      <c r="G117" s="105"/>
      <c r="H117" s="105"/>
      <c r="I117" s="105"/>
      <c r="J117" s="101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5">
      <c r="A118" s="102">
        <f t="shared" ca="1" si="24"/>
        <v>0.46856145952552108</v>
      </c>
      <c r="B118" s="102">
        <v>18</v>
      </c>
      <c r="C118" s="104" t="s">
        <v>26</v>
      </c>
      <c r="D118" s="102"/>
      <c r="E118" s="104"/>
      <c r="F118" s="105"/>
      <c r="G118" s="105"/>
      <c r="H118" s="105"/>
      <c r="I118" s="105"/>
      <c r="J118" s="101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5">
      <c r="A119" s="102">
        <f t="shared" ca="1" si="24"/>
        <v>0.39107074175694412</v>
      </c>
      <c r="B119" s="102">
        <v>19</v>
      </c>
      <c r="C119" s="106" t="s">
        <v>27</v>
      </c>
      <c r="D119" s="102"/>
      <c r="E119" s="106"/>
      <c r="F119" s="97"/>
      <c r="G119" s="97"/>
      <c r="H119" s="97"/>
      <c r="I119" s="97"/>
      <c r="J119" s="101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5">
      <c r="A120" s="102">
        <f t="shared" ca="1" si="24"/>
        <v>0.20862178886039662</v>
      </c>
      <c r="B120" s="102">
        <v>20</v>
      </c>
      <c r="C120" s="104" t="s">
        <v>28</v>
      </c>
      <c r="D120" s="102"/>
      <c r="E120" s="104"/>
      <c r="F120" s="105"/>
      <c r="G120" s="105"/>
      <c r="H120" s="105"/>
      <c r="I120" s="105"/>
      <c r="J120" s="101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5">
      <c r="A121" s="102">
        <f ca="1">RAND()</f>
        <v>0.77429694734248289</v>
      </c>
      <c r="B121" s="102">
        <v>21</v>
      </c>
      <c r="C121" s="102" t="s">
        <v>29</v>
      </c>
      <c r="D121" s="102"/>
      <c r="E121" s="102"/>
      <c r="F121" s="92"/>
      <c r="G121" s="92"/>
      <c r="H121" s="92"/>
      <c r="I121" s="92"/>
      <c r="J121" s="101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5">
      <c r="A122" s="102">
        <f ca="1">RAND()</f>
        <v>7.4124690212812316E-3</v>
      </c>
      <c r="B122" s="102">
        <v>22</v>
      </c>
      <c r="C122" s="102" t="s">
        <v>30</v>
      </c>
      <c r="D122" s="102"/>
      <c r="E122" s="102"/>
      <c r="F122" s="92"/>
      <c r="G122" s="92"/>
      <c r="H122" s="92"/>
      <c r="I122" s="92"/>
      <c r="J122" s="101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5">
      <c r="A123" s="102">
        <f t="shared" ref="A123:A125" ca="1" si="25">RAND()</f>
        <v>0.98280598377224948</v>
      </c>
      <c r="B123" s="102">
        <v>23</v>
      </c>
      <c r="C123" s="102" t="s">
        <v>4</v>
      </c>
      <c r="D123" s="102"/>
      <c r="E123" s="102"/>
      <c r="F123" s="92"/>
      <c r="G123" s="92"/>
      <c r="H123" s="92"/>
      <c r="I123" s="92"/>
      <c r="J123" s="101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5">
      <c r="A124" s="102">
        <f t="shared" ca="1" si="25"/>
        <v>4.8493879583314525E-3</v>
      </c>
      <c r="B124" s="102">
        <v>24</v>
      </c>
      <c r="C124" s="102" t="s">
        <v>31</v>
      </c>
      <c r="D124" s="102"/>
      <c r="E124" s="102"/>
      <c r="F124" s="92"/>
      <c r="G124" s="92"/>
      <c r="H124" s="92"/>
      <c r="I124" s="92"/>
      <c r="J124" s="101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5">
      <c r="A125" s="102">
        <f t="shared" ca="1" si="25"/>
        <v>0.3416030467262281</v>
      </c>
      <c r="B125" s="102">
        <v>25</v>
      </c>
      <c r="C125" s="102" t="s">
        <v>8</v>
      </c>
      <c r="D125" s="102"/>
      <c r="E125" s="102"/>
      <c r="F125" s="92"/>
      <c r="G125" s="92"/>
      <c r="H125" s="92"/>
      <c r="I125" s="92"/>
      <c r="J125" s="101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5">
      <c r="A126" s="3"/>
      <c r="B126" s="3"/>
      <c r="C126" s="3"/>
      <c r="D126" s="3"/>
      <c r="E126" s="3"/>
    </row>
    <row r="127" spans="1:34" x14ac:dyDescent="0.35">
      <c r="A127" s="100"/>
    </row>
    <row r="128" spans="1:34" x14ac:dyDescent="0.35">
      <c r="A128" s="100"/>
    </row>
    <row r="129" spans="1:1" x14ac:dyDescent="0.35">
      <c r="A129" s="100"/>
    </row>
    <row r="130" spans="1:1" x14ac:dyDescent="0.35">
      <c r="A130" s="100"/>
    </row>
    <row r="131" spans="1:1" x14ac:dyDescent="0.35">
      <c r="A131" s="100"/>
    </row>
    <row r="132" spans="1:1" x14ac:dyDescent="0.35">
      <c r="A132" s="100"/>
    </row>
    <row r="133" spans="1:1" x14ac:dyDescent="0.35">
      <c r="A133" s="100"/>
    </row>
    <row r="134" spans="1:1" x14ac:dyDescent="0.35">
      <c r="A134" s="100"/>
    </row>
    <row r="135" spans="1:1" x14ac:dyDescent="0.35">
      <c r="A135" s="100"/>
    </row>
    <row r="136" spans="1:1" x14ac:dyDescent="0.35">
      <c r="A136" s="100"/>
    </row>
    <row r="137" spans="1:1" x14ac:dyDescent="0.35">
      <c r="A137" s="100"/>
    </row>
    <row r="138" spans="1:1" x14ac:dyDescent="0.35">
      <c r="A138" s="100"/>
    </row>
    <row r="139" spans="1:1" x14ac:dyDescent="0.35">
      <c r="A139" s="100"/>
    </row>
  </sheetData>
  <sheetProtection algorithmName="SHA-512" hashValue="yeIMjakPHdOvEjpKSWqE4Ey/dJl8TSRvRQi2nlneXFA45mMRe9BKtOiet/tEvQvsBjqHMiCnzeKOZDv0Q4iPeQ==" saltValue="4mgqznww3fTeGAm6+huSdA==" spinCount="100000" sheet="1" objects="1" scenarios="1"/>
  <sortState xmlns:xlrd2="http://schemas.microsoft.com/office/spreadsheetml/2017/richdata2" columnSort="1" ref="E24:AB24">
    <sortCondition ref="B24"/>
  </sortState>
  <mergeCells count="122">
    <mergeCell ref="I2:U4"/>
    <mergeCell ref="B4:H4"/>
    <mergeCell ref="V4:AB4"/>
    <mergeCell ref="AS40:AS41"/>
    <mergeCell ref="AT40:AU41"/>
    <mergeCell ref="AV43:AV44"/>
    <mergeCell ref="AW43:AX44"/>
    <mergeCell ref="AY44:AY45"/>
    <mergeCell ref="AK33:AL34"/>
    <mergeCell ref="AM36:AM37"/>
    <mergeCell ref="AN36:AO37"/>
    <mergeCell ref="AP39:AP40"/>
    <mergeCell ref="AQ39:AR40"/>
    <mergeCell ref="AG31:AG32"/>
    <mergeCell ref="AH31:AI32"/>
    <mergeCell ref="AJ33:AJ34"/>
    <mergeCell ref="B22:D22"/>
    <mergeCell ref="B23:D23"/>
    <mergeCell ref="B24:D24"/>
    <mergeCell ref="B25:AB25"/>
    <mergeCell ref="K26:M26"/>
    <mergeCell ref="N26:P26"/>
    <mergeCell ref="Q26:S26"/>
    <mergeCell ref="T26:V26"/>
    <mergeCell ref="Z102:AB102"/>
    <mergeCell ref="K103:AH103"/>
    <mergeCell ref="K102:M102"/>
    <mergeCell ref="N102:P102"/>
    <mergeCell ref="Q102:S102"/>
    <mergeCell ref="T102:V102"/>
    <mergeCell ref="W102:Y102"/>
    <mergeCell ref="BH49:BH50"/>
    <mergeCell ref="AZ44:BA45"/>
    <mergeCell ref="BB45:BB46"/>
    <mergeCell ref="BC45:BD46"/>
    <mergeCell ref="BI49:BJ50"/>
    <mergeCell ref="A99:E99"/>
    <mergeCell ref="B100:E100"/>
    <mergeCell ref="G101:J101"/>
    <mergeCell ref="K101:M101"/>
    <mergeCell ref="N101:P101"/>
    <mergeCell ref="Q101:S101"/>
    <mergeCell ref="T101:V101"/>
    <mergeCell ref="W101:Y101"/>
    <mergeCell ref="Z101:AB101"/>
    <mergeCell ref="BE48:BE49"/>
    <mergeCell ref="BF48:BG49"/>
    <mergeCell ref="AD28:AD29"/>
    <mergeCell ref="AE28:AF29"/>
    <mergeCell ref="B18:AB18"/>
    <mergeCell ref="B19:D19"/>
    <mergeCell ref="B20:D20"/>
    <mergeCell ref="B21:D21"/>
    <mergeCell ref="B17:H17"/>
    <mergeCell ref="I17:J17"/>
    <mergeCell ref="K17:P17"/>
    <mergeCell ref="Q17:S17"/>
    <mergeCell ref="T17:Y17"/>
    <mergeCell ref="Z17:AA17"/>
    <mergeCell ref="W26:Y26"/>
    <mergeCell ref="Z26:AB26"/>
    <mergeCell ref="B26:J27"/>
    <mergeCell ref="K27:M27"/>
    <mergeCell ref="N27:P27"/>
    <mergeCell ref="Q27:S27"/>
    <mergeCell ref="T27:V27"/>
    <mergeCell ref="W27:Y27"/>
    <mergeCell ref="Z27:AB27"/>
    <mergeCell ref="B28:AB28"/>
    <mergeCell ref="B29:AB29"/>
    <mergeCell ref="Z15:AB15"/>
    <mergeCell ref="N16:P16"/>
    <mergeCell ref="Q16:S16"/>
    <mergeCell ref="T16:V16"/>
    <mergeCell ref="W16:Y16"/>
    <mergeCell ref="Z16:AB16"/>
    <mergeCell ref="B15:M16"/>
    <mergeCell ref="N15:P15"/>
    <mergeCell ref="Q15:S15"/>
    <mergeCell ref="T15:V15"/>
    <mergeCell ref="W15:Y15"/>
    <mergeCell ref="Z12:AB12"/>
    <mergeCell ref="K11:M11"/>
    <mergeCell ref="N11:P11"/>
    <mergeCell ref="Q11:S11"/>
    <mergeCell ref="T11:V11"/>
    <mergeCell ref="W11:Y11"/>
    <mergeCell ref="Z13:AB13"/>
    <mergeCell ref="N14:P14"/>
    <mergeCell ref="Q14:S14"/>
    <mergeCell ref="T14:V14"/>
    <mergeCell ref="W14:Y14"/>
    <mergeCell ref="Z14:AB14"/>
    <mergeCell ref="B13:M14"/>
    <mergeCell ref="N13:P13"/>
    <mergeCell ref="Q13:S13"/>
    <mergeCell ref="T13:V13"/>
    <mergeCell ref="W13:Y13"/>
    <mergeCell ref="B6:J7"/>
    <mergeCell ref="K6:S7"/>
    <mergeCell ref="T6:X7"/>
    <mergeCell ref="Y6:AB7"/>
    <mergeCell ref="B8:AB8"/>
    <mergeCell ref="B9:J12"/>
    <mergeCell ref="K9:M9"/>
    <mergeCell ref="N9:P9"/>
    <mergeCell ref="Q9:S9"/>
    <mergeCell ref="T9:V9"/>
    <mergeCell ref="W9:Y9"/>
    <mergeCell ref="Z9:AB9"/>
    <mergeCell ref="K10:M10"/>
    <mergeCell ref="N10:P10"/>
    <mergeCell ref="Q10:S10"/>
    <mergeCell ref="T10:V10"/>
    <mergeCell ref="W10:Y10"/>
    <mergeCell ref="Z10:AB10"/>
    <mergeCell ref="Z11:AB11"/>
    <mergeCell ref="K12:M12"/>
    <mergeCell ref="N12:P12"/>
    <mergeCell ref="Q12:S12"/>
    <mergeCell ref="T12:V12"/>
    <mergeCell ref="W12:Y12"/>
  </mergeCells>
  <phoneticPr fontId="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alea_cx_52">
                <anchor moveWithCells="1" sizeWithCells="1">
                  <from>
                    <xdr:col>0</xdr:col>
                    <xdr:colOff>754380</xdr:colOff>
                    <xdr:row>30</xdr:row>
                    <xdr:rowOff>83820</xdr:rowOff>
                  </from>
                  <to>
                    <xdr:col>4</xdr:col>
                    <xdr:colOff>220980</xdr:colOff>
                    <xdr:row>31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Home">
                <anchor moveWithCells="1" sizeWithCells="1">
                  <from>
                    <xdr:col>24</xdr:col>
                    <xdr:colOff>160020</xdr:colOff>
                    <xdr:row>30</xdr:row>
                    <xdr:rowOff>83820</xdr:rowOff>
                  </from>
                  <to>
                    <xdr:col>28</xdr:col>
                    <xdr:colOff>7620</xdr:colOff>
                    <xdr:row>31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B1:AD33"/>
  <sheetViews>
    <sheetView workbookViewId="0">
      <selection activeCell="B21" sqref="B21"/>
    </sheetView>
  </sheetViews>
  <sheetFormatPr baseColWidth="10" defaultColWidth="11.44140625" defaultRowHeight="17.399999999999999" x14ac:dyDescent="0.35"/>
  <cols>
    <col min="1" max="1" width="11.44140625" style="1"/>
    <col min="2" max="30" width="3.88671875" style="10" customWidth="1"/>
    <col min="31" max="16384" width="11.44140625" style="1"/>
  </cols>
  <sheetData>
    <row r="1" spans="2:30" ht="9.9" customHeight="1" x14ac:dyDescent="0.35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</row>
    <row r="2" spans="2:30" ht="20.100000000000001" customHeight="1" x14ac:dyDescent="0.3">
      <c r="B2" s="71"/>
      <c r="C2" s="72"/>
      <c r="D2" s="72"/>
      <c r="E2" s="73"/>
      <c r="F2" s="73"/>
      <c r="G2" s="73"/>
      <c r="H2" s="73"/>
      <c r="I2" s="72"/>
      <c r="J2" s="285" t="s">
        <v>141</v>
      </c>
      <c r="K2" s="286"/>
      <c r="L2" s="286"/>
      <c r="M2" s="286"/>
      <c r="N2" s="286"/>
      <c r="O2" s="286"/>
      <c r="P2" s="286"/>
      <c r="Q2" s="286"/>
      <c r="R2" s="286"/>
      <c r="S2" s="286"/>
      <c r="T2" s="286"/>
      <c r="U2" s="286"/>
      <c r="V2" s="286"/>
      <c r="W2" s="73"/>
      <c r="X2" s="73"/>
      <c r="Y2" s="73"/>
      <c r="Z2" s="73"/>
      <c r="AA2" s="73"/>
      <c r="AB2" s="73"/>
      <c r="AC2" s="73"/>
      <c r="AD2" s="74"/>
    </row>
    <row r="3" spans="2:30" ht="20.100000000000001" customHeight="1" x14ac:dyDescent="0.3">
      <c r="B3" s="75"/>
      <c r="C3" s="30"/>
      <c r="D3" s="30"/>
      <c r="E3" s="30"/>
      <c r="F3" s="30"/>
      <c r="G3" s="30"/>
      <c r="H3" s="30"/>
      <c r="I3" s="5"/>
      <c r="J3" s="287"/>
      <c r="K3" s="287"/>
      <c r="L3" s="287"/>
      <c r="M3" s="287"/>
      <c r="N3" s="287"/>
      <c r="O3" s="287"/>
      <c r="P3" s="287"/>
      <c r="Q3" s="287"/>
      <c r="R3" s="287"/>
      <c r="S3" s="287"/>
      <c r="T3" s="287"/>
      <c r="U3" s="287"/>
      <c r="V3" s="287"/>
      <c r="W3" s="30"/>
      <c r="X3" s="30"/>
      <c r="Y3" s="30"/>
      <c r="Z3" s="30"/>
      <c r="AA3" s="30"/>
      <c r="AB3" s="30"/>
      <c r="AC3" s="30"/>
      <c r="AD3" s="76"/>
    </row>
    <row r="4" spans="2:30" ht="20.100000000000001" customHeight="1" x14ac:dyDescent="0.3">
      <c r="B4" s="280" t="s">
        <v>84</v>
      </c>
      <c r="C4" s="281"/>
      <c r="D4" s="281"/>
      <c r="E4" s="281"/>
      <c r="F4" s="281"/>
      <c r="G4" s="281"/>
      <c r="H4" s="281"/>
      <c r="I4" s="5"/>
      <c r="J4" s="287"/>
      <c r="K4" s="287"/>
      <c r="L4" s="287"/>
      <c r="M4" s="287"/>
      <c r="N4" s="287"/>
      <c r="O4" s="287"/>
      <c r="P4" s="287"/>
      <c r="Q4" s="287"/>
      <c r="R4" s="287"/>
      <c r="S4" s="287"/>
      <c r="T4" s="287"/>
      <c r="U4" s="287"/>
      <c r="V4" s="287"/>
      <c r="W4" s="77"/>
      <c r="X4" s="282" t="s">
        <v>84</v>
      </c>
      <c r="Y4" s="283"/>
      <c r="Z4" s="283"/>
      <c r="AA4" s="283"/>
      <c r="AB4" s="283"/>
      <c r="AC4" s="283"/>
      <c r="AD4" s="284"/>
    </row>
    <row r="5" spans="2:30" ht="9.9" customHeight="1" x14ac:dyDescent="0.3">
      <c r="B5" s="78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79"/>
    </row>
    <row r="6" spans="2:30" ht="20.100000000000001" customHeight="1" x14ac:dyDescent="0.3">
      <c r="B6" s="248" t="str">
        <f>HOME!F11</f>
        <v>CONFIDENTIAL CRYPTO</v>
      </c>
      <c r="C6" s="249"/>
      <c r="D6" s="249"/>
      <c r="E6" s="249"/>
      <c r="F6" s="249"/>
      <c r="G6" s="249"/>
      <c r="H6" s="249"/>
      <c r="I6" s="249"/>
      <c r="J6" s="243"/>
      <c r="K6" s="241" t="s">
        <v>103</v>
      </c>
      <c r="L6" s="242"/>
      <c r="M6" s="242"/>
      <c r="N6" s="242"/>
      <c r="O6" s="242"/>
      <c r="P6" s="242"/>
      <c r="Q6" s="242"/>
      <c r="R6" s="242"/>
      <c r="S6" s="242"/>
      <c r="T6" s="242"/>
      <c r="U6" s="242"/>
      <c r="V6" s="170" t="str">
        <f>HOME!E10&amp;" "&amp;HOME!F10&amp;" "&amp;HOME!H10</f>
        <v>4 January 2019</v>
      </c>
      <c r="W6" s="171"/>
      <c r="X6" s="171"/>
      <c r="Y6" s="171"/>
      <c r="Z6" s="171"/>
      <c r="AA6" s="171"/>
      <c r="AB6" s="171"/>
      <c r="AC6" s="171"/>
      <c r="AD6" s="202"/>
    </row>
    <row r="7" spans="2:30" ht="20.100000000000001" customHeight="1" x14ac:dyDescent="0.3">
      <c r="B7" s="250"/>
      <c r="C7" s="251"/>
      <c r="D7" s="251"/>
      <c r="E7" s="251"/>
      <c r="F7" s="251"/>
      <c r="G7" s="251"/>
      <c r="H7" s="251"/>
      <c r="I7" s="251"/>
      <c r="J7" s="246"/>
      <c r="K7" s="245"/>
      <c r="L7" s="245"/>
      <c r="M7" s="245"/>
      <c r="N7" s="245"/>
      <c r="O7" s="245"/>
      <c r="P7" s="245"/>
      <c r="Q7" s="245"/>
      <c r="R7" s="245"/>
      <c r="S7" s="245"/>
      <c r="T7" s="245"/>
      <c r="U7" s="245"/>
      <c r="V7" s="174"/>
      <c r="W7" s="175"/>
      <c r="X7" s="175"/>
      <c r="Y7" s="175"/>
      <c r="Z7" s="175"/>
      <c r="AA7" s="175"/>
      <c r="AB7" s="175"/>
      <c r="AC7" s="175"/>
      <c r="AD7" s="203"/>
    </row>
    <row r="8" spans="2:30" ht="20.100000000000001" customHeight="1" x14ac:dyDescent="0.3">
      <c r="B8" s="186" t="s">
        <v>102</v>
      </c>
      <c r="C8" s="254"/>
      <c r="D8" s="254"/>
      <c r="E8" s="254"/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254"/>
      <c r="T8" s="254"/>
      <c r="U8" s="254"/>
      <c r="V8" s="254"/>
      <c r="W8" s="254"/>
      <c r="X8" s="254"/>
      <c r="Y8" s="254"/>
      <c r="Z8" s="254"/>
      <c r="AA8" s="254"/>
      <c r="AB8" s="254"/>
      <c r="AC8" s="254"/>
      <c r="AD8" s="255"/>
    </row>
    <row r="9" spans="2:30" ht="20.100000000000001" customHeight="1" x14ac:dyDescent="0.3">
      <c r="B9" s="219" t="s">
        <v>115</v>
      </c>
      <c r="C9" s="288"/>
      <c r="D9" s="288"/>
      <c r="E9" s="288"/>
      <c r="F9" s="288"/>
      <c r="G9" s="288"/>
      <c r="H9" s="288"/>
      <c r="I9" s="288"/>
      <c r="J9" s="288"/>
      <c r="K9" s="288"/>
      <c r="L9" s="288"/>
      <c r="M9" s="288"/>
      <c r="N9" s="288"/>
      <c r="O9" s="288"/>
      <c r="P9" s="288"/>
      <c r="Q9" s="288"/>
      <c r="R9" s="288"/>
      <c r="S9" s="288"/>
      <c r="T9" s="288"/>
      <c r="U9" s="288"/>
      <c r="V9" s="288"/>
      <c r="W9" s="288"/>
      <c r="X9" s="288"/>
      <c r="Y9" s="288"/>
      <c r="Z9" s="288"/>
      <c r="AA9" s="288"/>
      <c r="AB9" s="288"/>
      <c r="AC9" s="288"/>
      <c r="AD9" s="289"/>
    </row>
    <row r="10" spans="2:30" ht="39.9" customHeight="1" x14ac:dyDescent="0.3">
      <c r="B10" s="205" t="s">
        <v>99</v>
      </c>
      <c r="C10" s="240"/>
      <c r="D10" s="240"/>
      <c r="E10" s="240"/>
      <c r="F10" s="240"/>
      <c r="G10" s="240"/>
      <c r="H10" s="240"/>
      <c r="I10" s="240"/>
      <c r="J10" s="240"/>
      <c r="K10" s="206"/>
      <c r="L10" s="206"/>
      <c r="M10" s="44" t="str">
        <f t="shared" ref="M10:R10" ca="1" si="0">CHAR(RANDBETWEEN(65,90))</f>
        <v>D</v>
      </c>
      <c r="N10" s="44" t="str">
        <f t="shared" ca="1" si="0"/>
        <v>H</v>
      </c>
      <c r="O10" s="44" t="str">
        <f t="shared" ca="1" si="0"/>
        <v>D</v>
      </c>
      <c r="P10" s="44" t="str">
        <f t="shared" ca="1" si="0"/>
        <v>I</v>
      </c>
      <c r="Q10" s="44" t="str">
        <f t="shared" ca="1" si="0"/>
        <v>Z</v>
      </c>
      <c r="R10" s="44" t="str">
        <f t="shared" ca="1" si="0"/>
        <v>N</v>
      </c>
      <c r="S10" s="45"/>
      <c r="T10" s="44" t="str">
        <f t="shared" ref="T10:Y10" ca="1" si="1">CHAR(RANDBETWEEN(65,90))</f>
        <v>B</v>
      </c>
      <c r="U10" s="44" t="str">
        <f t="shared" ca="1" si="1"/>
        <v>N</v>
      </c>
      <c r="V10" s="44" t="str">
        <f t="shared" ca="1" si="1"/>
        <v>P</v>
      </c>
      <c r="W10" s="44" t="str">
        <f t="shared" ca="1" si="1"/>
        <v>Z</v>
      </c>
      <c r="X10" s="44" t="str">
        <f t="shared" ca="1" si="1"/>
        <v>W</v>
      </c>
      <c r="Y10" s="44" t="str">
        <f t="shared" ca="1" si="1"/>
        <v>I</v>
      </c>
      <c r="Z10" s="45"/>
      <c r="AA10" s="44" t="s">
        <v>4</v>
      </c>
      <c r="AB10" s="44" t="s">
        <v>4</v>
      </c>
      <c r="AC10" s="44" t="str">
        <f ca="1">CHAR(RANDBETWEEN(65,90))</f>
        <v>E</v>
      </c>
      <c r="AD10" s="46"/>
    </row>
    <row r="11" spans="2:30" ht="20.100000000000001" customHeight="1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2:30" ht="20.100000000000001" customHeight="1" x14ac:dyDescent="0.35"/>
    <row r="13" spans="2:30" ht="20.100000000000001" customHeight="1" x14ac:dyDescent="0.35"/>
    <row r="14" spans="2:30" ht="20.100000000000001" customHeight="1" x14ac:dyDescent="0.35"/>
    <row r="15" spans="2:30" ht="20.100000000000001" customHeight="1" x14ac:dyDescent="0.35"/>
    <row r="16" spans="2:30" ht="20.100000000000001" customHeight="1" x14ac:dyDescent="0.35"/>
    <row r="17" ht="20.100000000000001" customHeight="1" x14ac:dyDescent="0.35"/>
    <row r="18" ht="20.100000000000001" customHeight="1" x14ac:dyDescent="0.35"/>
    <row r="19" ht="20.100000000000001" customHeight="1" x14ac:dyDescent="0.35"/>
    <row r="20" ht="20.100000000000001" customHeight="1" x14ac:dyDescent="0.35"/>
    <row r="21" ht="20.100000000000001" customHeight="1" x14ac:dyDescent="0.35"/>
    <row r="22" ht="20.100000000000001" customHeight="1" x14ac:dyDescent="0.35"/>
    <row r="23" ht="20.100000000000001" customHeight="1" x14ac:dyDescent="0.35"/>
    <row r="24" ht="20.100000000000001" customHeight="1" x14ac:dyDescent="0.35"/>
    <row r="25" ht="20.100000000000001" customHeight="1" x14ac:dyDescent="0.35"/>
    <row r="26" ht="20.100000000000001" customHeight="1" x14ac:dyDescent="0.35"/>
    <row r="27" ht="20.100000000000001" customHeight="1" x14ac:dyDescent="0.35"/>
    <row r="28" ht="20.100000000000001" customHeight="1" x14ac:dyDescent="0.35"/>
    <row r="29" ht="20.100000000000001" customHeight="1" x14ac:dyDescent="0.35"/>
    <row r="30" ht="20.100000000000001" customHeight="1" x14ac:dyDescent="0.35"/>
    <row r="31" ht="20.100000000000001" customHeight="1" x14ac:dyDescent="0.35"/>
    <row r="32" ht="20.100000000000001" customHeight="1" x14ac:dyDescent="0.35"/>
    <row r="33" ht="20.100000000000001" customHeight="1" x14ac:dyDescent="0.35"/>
  </sheetData>
  <sheetProtection algorithmName="SHA-512" hashValue="XKhuYURGsv3FJF62kr2Yc3TbuytBpntpT4P7ppVjhlcrscDA3EquwCjNLwD81vOE9l8e48B92JWo2tuZP+5kAg==" saltValue="qqWiefQpOoks3CIVIacLew==" spinCount="100000" sheet="1" objects="1" scenarios="1" selectLockedCells="1" selectUnlockedCells="1"/>
  <mergeCells count="9">
    <mergeCell ref="B4:H4"/>
    <mergeCell ref="X4:AD4"/>
    <mergeCell ref="J2:V4"/>
    <mergeCell ref="V6:AD7"/>
    <mergeCell ref="B10:L10"/>
    <mergeCell ref="B8:AD8"/>
    <mergeCell ref="B6:J7"/>
    <mergeCell ref="K6:U7"/>
    <mergeCell ref="B9:AD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SSAGE_KEY_GENERATOR">
                <anchor moveWithCells="1" sizeWithCells="1">
                  <from>
                    <xdr:col>1</xdr:col>
                    <xdr:colOff>0</xdr:colOff>
                    <xdr:row>10</xdr:row>
                    <xdr:rowOff>99060</xdr:rowOff>
                  </from>
                  <to>
                    <xdr:col>4</xdr:col>
                    <xdr:colOff>228600</xdr:colOff>
                    <xdr:row>11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Home">
                <anchor moveWithCells="1" sizeWithCells="1">
                  <from>
                    <xdr:col>26</xdr:col>
                    <xdr:colOff>152400</xdr:colOff>
                    <xdr:row>10</xdr:row>
                    <xdr:rowOff>99060</xdr:rowOff>
                  </from>
                  <to>
                    <xdr:col>30</xdr:col>
                    <xdr:colOff>0</xdr:colOff>
                    <xdr:row>11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Spinner 3">
              <controlPr defaultSize="0" autoPict="0">
                <anchor moveWithCells="1" sizeWithCells="1">
                  <from>
                    <xdr:col>30</xdr:col>
                    <xdr:colOff>99060</xdr:colOff>
                    <xdr:row>5</xdr:row>
                    <xdr:rowOff>83820</xdr:rowOff>
                  </from>
                  <to>
                    <xdr:col>30</xdr:col>
                    <xdr:colOff>365760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D32"/>
  <sheetViews>
    <sheetView workbookViewId="0">
      <selection activeCell="A48" sqref="A48"/>
    </sheetView>
  </sheetViews>
  <sheetFormatPr baseColWidth="10" defaultColWidth="11.44140625" defaultRowHeight="17.399999999999999" x14ac:dyDescent="0.35"/>
  <cols>
    <col min="1" max="1" width="11.44140625" style="31"/>
    <col min="2" max="2" width="16.33203125" style="12" customWidth="1"/>
    <col min="3" max="3" width="11.44140625" style="12"/>
    <col min="4" max="4" width="27.6640625" style="13" customWidth="1"/>
    <col min="5" max="16384" width="11.44140625" style="13"/>
  </cols>
  <sheetData>
    <row r="1" spans="1:4" x14ac:dyDescent="0.35">
      <c r="A1" s="32" t="s">
        <v>81</v>
      </c>
      <c r="B1" s="12" t="s">
        <v>104</v>
      </c>
      <c r="C1" s="12">
        <v>2019</v>
      </c>
      <c r="D1" s="12" t="s">
        <v>125</v>
      </c>
    </row>
    <row r="2" spans="1:4" x14ac:dyDescent="0.35">
      <c r="A2" s="32" t="s">
        <v>38</v>
      </c>
      <c r="B2" s="12" t="s">
        <v>105</v>
      </c>
      <c r="C2" s="12">
        <v>2020</v>
      </c>
      <c r="D2" s="12" t="s">
        <v>126</v>
      </c>
    </row>
    <row r="3" spans="1:4" x14ac:dyDescent="0.35">
      <c r="A3" s="32" t="s">
        <v>65</v>
      </c>
      <c r="B3" s="12" t="s">
        <v>106</v>
      </c>
      <c r="C3" s="12">
        <v>2021</v>
      </c>
      <c r="D3" s="12" t="s">
        <v>127</v>
      </c>
    </row>
    <row r="4" spans="1:4" x14ac:dyDescent="0.35">
      <c r="A4" s="32" t="s">
        <v>39</v>
      </c>
      <c r="B4" s="12" t="s">
        <v>107</v>
      </c>
      <c r="C4" s="12">
        <v>2022</v>
      </c>
      <c r="D4" s="12" t="s">
        <v>128</v>
      </c>
    </row>
    <row r="5" spans="1:4" x14ac:dyDescent="0.35">
      <c r="A5" s="32" t="s">
        <v>72</v>
      </c>
      <c r="B5" s="12" t="s">
        <v>108</v>
      </c>
      <c r="C5" s="12">
        <v>2023</v>
      </c>
    </row>
    <row r="6" spans="1:4" x14ac:dyDescent="0.35">
      <c r="A6" s="32" t="s">
        <v>32</v>
      </c>
      <c r="B6" s="12" t="s">
        <v>109</v>
      </c>
      <c r="C6" s="12">
        <v>2024</v>
      </c>
    </row>
    <row r="7" spans="1:4" x14ac:dyDescent="0.35">
      <c r="A7" s="32" t="s">
        <v>54</v>
      </c>
      <c r="B7" s="12" t="s">
        <v>110</v>
      </c>
      <c r="C7" s="12">
        <v>2025</v>
      </c>
    </row>
    <row r="8" spans="1:4" x14ac:dyDescent="0.35">
      <c r="A8" s="32" t="s">
        <v>33</v>
      </c>
      <c r="B8" s="12" t="s">
        <v>111</v>
      </c>
      <c r="C8" s="12">
        <v>2026</v>
      </c>
    </row>
    <row r="9" spans="1:4" x14ac:dyDescent="0.35">
      <c r="A9" s="32" t="s">
        <v>59</v>
      </c>
      <c r="B9" s="12" t="s">
        <v>112</v>
      </c>
      <c r="C9" s="12">
        <v>2027</v>
      </c>
    </row>
    <row r="10" spans="1:4" x14ac:dyDescent="0.35">
      <c r="A10" s="32" t="s">
        <v>40</v>
      </c>
      <c r="B10" s="12" t="s">
        <v>113</v>
      </c>
      <c r="C10" s="12">
        <v>2028</v>
      </c>
    </row>
    <row r="11" spans="1:4" x14ac:dyDescent="0.35">
      <c r="A11" s="32" t="s">
        <v>66</v>
      </c>
      <c r="B11" s="12" t="s">
        <v>114</v>
      </c>
      <c r="C11" s="12">
        <v>2029</v>
      </c>
    </row>
    <row r="12" spans="1:4" x14ac:dyDescent="0.35">
      <c r="A12" s="32" t="s">
        <v>34</v>
      </c>
      <c r="C12" s="12">
        <v>2030</v>
      </c>
    </row>
    <row r="13" spans="1:4" x14ac:dyDescent="0.35">
      <c r="A13" s="32" t="s">
        <v>73</v>
      </c>
      <c r="C13" s="12">
        <v>2031</v>
      </c>
    </row>
    <row r="14" spans="1:4" x14ac:dyDescent="0.35">
      <c r="A14" s="32" t="s">
        <v>41</v>
      </c>
      <c r="C14" s="12">
        <v>2032</v>
      </c>
    </row>
    <row r="15" spans="1:4" x14ac:dyDescent="0.35">
      <c r="A15" s="32" t="s">
        <v>74</v>
      </c>
      <c r="C15" s="12">
        <v>2033</v>
      </c>
    </row>
    <row r="16" spans="1:4" x14ac:dyDescent="0.35">
      <c r="A16" s="32" t="s">
        <v>42</v>
      </c>
      <c r="C16" s="12">
        <v>2034</v>
      </c>
    </row>
    <row r="17" spans="1:3" x14ac:dyDescent="0.35">
      <c r="A17" s="32" t="s">
        <v>60</v>
      </c>
      <c r="C17" s="12">
        <v>2035</v>
      </c>
    </row>
    <row r="18" spans="1:3" x14ac:dyDescent="0.35">
      <c r="A18" s="32" t="s">
        <v>43</v>
      </c>
      <c r="C18" s="12">
        <v>2036</v>
      </c>
    </row>
    <row r="19" spans="1:3" x14ac:dyDescent="0.35">
      <c r="A19" s="32" t="s">
        <v>35</v>
      </c>
      <c r="C19" s="12">
        <v>2037</v>
      </c>
    </row>
    <row r="20" spans="1:3" x14ac:dyDescent="0.35">
      <c r="A20" s="32" t="s">
        <v>44</v>
      </c>
      <c r="C20" s="12">
        <v>2038</v>
      </c>
    </row>
    <row r="21" spans="1:3" x14ac:dyDescent="0.35">
      <c r="A21" s="32" t="s">
        <v>77</v>
      </c>
      <c r="C21" s="12">
        <v>2039</v>
      </c>
    </row>
    <row r="22" spans="1:3" x14ac:dyDescent="0.35">
      <c r="A22" s="32" t="s">
        <v>45</v>
      </c>
      <c r="C22" s="12">
        <v>2040</v>
      </c>
    </row>
    <row r="23" spans="1:3" x14ac:dyDescent="0.35">
      <c r="A23" s="32" t="s">
        <v>75</v>
      </c>
      <c r="C23" s="12">
        <v>2041</v>
      </c>
    </row>
    <row r="24" spans="1:3" x14ac:dyDescent="0.35">
      <c r="A24" s="32" t="s">
        <v>46</v>
      </c>
      <c r="C24" s="12">
        <v>2042</v>
      </c>
    </row>
    <row r="25" spans="1:3" x14ac:dyDescent="0.35">
      <c r="A25" s="32" t="s">
        <v>36</v>
      </c>
      <c r="C25" s="12">
        <v>2043</v>
      </c>
    </row>
    <row r="26" spans="1:3" x14ac:dyDescent="0.35">
      <c r="A26" s="32" t="s">
        <v>47</v>
      </c>
      <c r="C26" s="12">
        <v>2044</v>
      </c>
    </row>
    <row r="27" spans="1:3" x14ac:dyDescent="0.35">
      <c r="A27" s="32" t="s">
        <v>61</v>
      </c>
      <c r="C27" s="12">
        <v>2045</v>
      </c>
    </row>
    <row r="28" spans="1:3" x14ac:dyDescent="0.35">
      <c r="A28" s="32" t="s">
        <v>48</v>
      </c>
      <c r="C28" s="12">
        <v>2046</v>
      </c>
    </row>
    <row r="29" spans="1:3" x14ac:dyDescent="0.35">
      <c r="A29" s="32" t="s">
        <v>79</v>
      </c>
      <c r="C29" s="12">
        <v>2047</v>
      </c>
    </row>
    <row r="30" spans="1:3" x14ac:dyDescent="0.35">
      <c r="A30" s="32" t="s">
        <v>49</v>
      </c>
      <c r="C30" s="12">
        <v>2048</v>
      </c>
    </row>
    <row r="31" spans="1:3" x14ac:dyDescent="0.35">
      <c r="A31" s="32" t="s">
        <v>37</v>
      </c>
      <c r="C31" s="12">
        <v>2049</v>
      </c>
    </row>
    <row r="32" spans="1:3" x14ac:dyDescent="0.35">
      <c r="C32" s="12">
        <v>2050</v>
      </c>
    </row>
  </sheetData>
  <sheetProtection selectLockedCells="1" selectUnlockedCells="1"/>
  <phoneticPr fontId="6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2"/>
  <dimension ref="C5:M70"/>
  <sheetViews>
    <sheetView workbookViewId="0">
      <selection activeCell="D5" sqref="D5"/>
    </sheetView>
  </sheetViews>
  <sheetFormatPr baseColWidth="10" defaultColWidth="11.44140625" defaultRowHeight="14.4" x14ac:dyDescent="0.3"/>
  <cols>
    <col min="3" max="3" width="11.44140625" style="15"/>
  </cols>
  <sheetData>
    <row r="5" spans="3:13" x14ac:dyDescent="0.3">
      <c r="C5" s="21"/>
      <c r="D5" s="20">
        <v>1</v>
      </c>
      <c r="E5" s="20">
        <v>5</v>
      </c>
      <c r="F5" s="20">
        <v>11</v>
      </c>
      <c r="G5" s="20">
        <v>6</v>
      </c>
      <c r="H5" s="20">
        <v>2</v>
      </c>
      <c r="I5" s="20">
        <v>2</v>
      </c>
      <c r="J5" s="19">
        <f>IF(SUM(D5:I5)=27,27,"")</f>
        <v>27</v>
      </c>
    </row>
    <row r="6" spans="3:13" x14ac:dyDescent="0.3">
      <c r="C6" s="17">
        <v>1</v>
      </c>
      <c r="D6" s="18"/>
      <c r="E6" s="18"/>
      <c r="F6" s="18"/>
      <c r="G6" s="18"/>
      <c r="H6" s="18"/>
      <c r="I6" s="18"/>
      <c r="J6" s="16">
        <f t="shared" ref="J6:J37" si="0">IF(SUM(D6:I6)&gt;25,SUM(D6:I6)-25,SUM(D6:I6))</f>
        <v>0</v>
      </c>
    </row>
    <row r="7" spans="3:13" x14ac:dyDescent="0.3">
      <c r="C7" s="17">
        <v>2</v>
      </c>
      <c r="D7" s="18"/>
      <c r="E7" s="18"/>
      <c r="F7" s="18"/>
      <c r="G7" s="18"/>
      <c r="H7" s="18"/>
      <c r="I7" s="16">
        <f>I5</f>
        <v>2</v>
      </c>
      <c r="J7" s="16">
        <f t="shared" si="0"/>
        <v>2</v>
      </c>
      <c r="L7" t="s">
        <v>121</v>
      </c>
    </row>
    <row r="8" spans="3:13" x14ac:dyDescent="0.3">
      <c r="C8" s="17">
        <v>3</v>
      </c>
      <c r="D8" s="18"/>
      <c r="E8" s="18"/>
      <c r="F8" s="18"/>
      <c r="G8" s="18"/>
      <c r="H8" s="16">
        <f>H5</f>
        <v>2</v>
      </c>
      <c r="I8" s="18"/>
      <c r="J8" s="16">
        <f t="shared" si="0"/>
        <v>2</v>
      </c>
    </row>
    <row r="9" spans="3:13" x14ac:dyDescent="0.3">
      <c r="C9" s="17">
        <v>4</v>
      </c>
      <c r="D9" s="18"/>
      <c r="E9" s="18"/>
      <c r="F9" s="18"/>
      <c r="G9" s="18"/>
      <c r="H9" s="16">
        <f>H5</f>
        <v>2</v>
      </c>
      <c r="I9" s="16">
        <f>I5</f>
        <v>2</v>
      </c>
      <c r="J9" s="16">
        <f t="shared" si="0"/>
        <v>4</v>
      </c>
    </row>
    <row r="10" spans="3:13" x14ac:dyDescent="0.3">
      <c r="C10" s="17">
        <v>5</v>
      </c>
      <c r="D10" s="18"/>
      <c r="E10" s="18"/>
      <c r="F10" s="18"/>
      <c r="G10" s="16">
        <f>G5</f>
        <v>6</v>
      </c>
      <c r="H10" s="18"/>
      <c r="I10" s="18"/>
      <c r="J10" s="16">
        <f t="shared" si="0"/>
        <v>6</v>
      </c>
      <c r="L10" t="s">
        <v>120</v>
      </c>
    </row>
    <row r="11" spans="3:13" x14ac:dyDescent="0.3">
      <c r="C11" s="17">
        <v>6</v>
      </c>
      <c r="D11" s="18"/>
      <c r="E11" s="18"/>
      <c r="F11" s="18"/>
      <c r="G11" s="16">
        <f>G5</f>
        <v>6</v>
      </c>
      <c r="H11" s="18"/>
      <c r="I11" s="16">
        <f>I5</f>
        <v>2</v>
      </c>
      <c r="J11" s="16">
        <f t="shared" si="0"/>
        <v>8</v>
      </c>
      <c r="M11" t="s">
        <v>119</v>
      </c>
    </row>
    <row r="12" spans="3:13" x14ac:dyDescent="0.3">
      <c r="C12" s="17">
        <v>7</v>
      </c>
      <c r="D12" s="18"/>
      <c r="E12" s="18"/>
      <c r="F12" s="18"/>
      <c r="G12" s="16">
        <f>G5</f>
        <v>6</v>
      </c>
      <c r="H12" s="16">
        <f>H5</f>
        <v>2</v>
      </c>
      <c r="I12" s="18"/>
      <c r="J12" s="16">
        <f t="shared" si="0"/>
        <v>8</v>
      </c>
      <c r="M12" t="s">
        <v>118</v>
      </c>
    </row>
    <row r="13" spans="3:13" x14ac:dyDescent="0.3">
      <c r="C13" s="17">
        <v>8</v>
      </c>
      <c r="D13" s="18"/>
      <c r="E13" s="18"/>
      <c r="F13" s="18"/>
      <c r="G13" s="16">
        <f>G5</f>
        <v>6</v>
      </c>
      <c r="H13" s="16">
        <f>H5</f>
        <v>2</v>
      </c>
      <c r="I13" s="16">
        <f>I5</f>
        <v>2</v>
      </c>
      <c r="J13" s="16">
        <f t="shared" si="0"/>
        <v>10</v>
      </c>
    </row>
    <row r="14" spans="3:13" x14ac:dyDescent="0.3">
      <c r="C14" s="17">
        <v>9</v>
      </c>
      <c r="D14" s="18"/>
      <c r="E14" s="18"/>
      <c r="F14" s="16">
        <f>F5</f>
        <v>11</v>
      </c>
      <c r="G14" s="18"/>
      <c r="H14" s="18"/>
      <c r="I14" s="18"/>
      <c r="J14" s="16">
        <f t="shared" si="0"/>
        <v>11</v>
      </c>
    </row>
    <row r="15" spans="3:13" x14ac:dyDescent="0.3">
      <c r="C15" s="17">
        <v>10</v>
      </c>
      <c r="D15" s="18"/>
      <c r="E15" s="18"/>
      <c r="F15" s="16">
        <f>F5</f>
        <v>11</v>
      </c>
      <c r="G15" s="18"/>
      <c r="H15" s="18"/>
      <c r="I15" s="16">
        <f>I5</f>
        <v>2</v>
      </c>
      <c r="J15" s="16">
        <f t="shared" si="0"/>
        <v>13</v>
      </c>
      <c r="L15" t="s">
        <v>117</v>
      </c>
    </row>
    <row r="16" spans="3:13" x14ac:dyDescent="0.3">
      <c r="C16" s="17">
        <v>11</v>
      </c>
      <c r="D16" s="18"/>
      <c r="E16" s="18"/>
      <c r="F16" s="16">
        <f>F5</f>
        <v>11</v>
      </c>
      <c r="G16" s="18"/>
      <c r="H16" s="16">
        <f>H5</f>
        <v>2</v>
      </c>
      <c r="I16" s="18"/>
      <c r="J16" s="16">
        <f t="shared" si="0"/>
        <v>13</v>
      </c>
      <c r="L16" t="s">
        <v>116</v>
      </c>
    </row>
    <row r="17" spans="3:10" x14ac:dyDescent="0.3">
      <c r="C17" s="17">
        <v>12</v>
      </c>
      <c r="D17" s="18"/>
      <c r="E17" s="18"/>
      <c r="F17" s="16">
        <f>F5</f>
        <v>11</v>
      </c>
      <c r="G17" s="18"/>
      <c r="H17" s="16">
        <f>H5</f>
        <v>2</v>
      </c>
      <c r="I17" s="16">
        <f>I5</f>
        <v>2</v>
      </c>
      <c r="J17" s="16">
        <f t="shared" si="0"/>
        <v>15</v>
      </c>
    </row>
    <row r="18" spans="3:10" x14ac:dyDescent="0.3">
      <c r="C18" s="17">
        <v>13</v>
      </c>
      <c r="D18" s="18"/>
      <c r="E18" s="18"/>
      <c r="F18" s="16">
        <f>F5</f>
        <v>11</v>
      </c>
      <c r="G18" s="16">
        <f>G5</f>
        <v>6</v>
      </c>
      <c r="H18" s="18"/>
      <c r="I18" s="18"/>
      <c r="J18" s="16">
        <f t="shared" si="0"/>
        <v>17</v>
      </c>
    </row>
    <row r="19" spans="3:10" x14ac:dyDescent="0.3">
      <c r="C19" s="17">
        <v>14</v>
      </c>
      <c r="D19" s="18"/>
      <c r="E19" s="18"/>
      <c r="F19" s="16">
        <f>F5</f>
        <v>11</v>
      </c>
      <c r="G19" s="16">
        <f>G5</f>
        <v>6</v>
      </c>
      <c r="H19" s="18"/>
      <c r="I19" s="16">
        <f>I5</f>
        <v>2</v>
      </c>
      <c r="J19" s="16">
        <f t="shared" si="0"/>
        <v>19</v>
      </c>
    </row>
    <row r="20" spans="3:10" x14ac:dyDescent="0.3">
      <c r="C20" s="17">
        <v>15</v>
      </c>
      <c r="D20" s="18"/>
      <c r="E20" s="18"/>
      <c r="F20" s="16">
        <f>F5</f>
        <v>11</v>
      </c>
      <c r="G20" s="16">
        <f>G5</f>
        <v>6</v>
      </c>
      <c r="H20" s="16">
        <f>H5</f>
        <v>2</v>
      </c>
      <c r="I20" s="18"/>
      <c r="J20" s="16">
        <f t="shared" si="0"/>
        <v>19</v>
      </c>
    </row>
    <row r="21" spans="3:10" x14ac:dyDescent="0.3">
      <c r="C21" s="17">
        <v>16</v>
      </c>
      <c r="D21" s="18"/>
      <c r="E21" s="18"/>
      <c r="F21" s="16">
        <f>F5</f>
        <v>11</v>
      </c>
      <c r="G21" s="16">
        <f>G5</f>
        <v>6</v>
      </c>
      <c r="H21" s="16">
        <f>H5</f>
        <v>2</v>
      </c>
      <c r="I21" s="16">
        <f>I5</f>
        <v>2</v>
      </c>
      <c r="J21" s="16">
        <f t="shared" si="0"/>
        <v>21</v>
      </c>
    </row>
    <row r="22" spans="3:10" x14ac:dyDescent="0.3">
      <c r="C22" s="17">
        <v>17</v>
      </c>
      <c r="D22" s="18"/>
      <c r="E22" s="16">
        <f>E5</f>
        <v>5</v>
      </c>
      <c r="F22" s="18"/>
      <c r="G22" s="18"/>
      <c r="H22" s="18"/>
      <c r="I22" s="18"/>
      <c r="J22" s="16">
        <f t="shared" si="0"/>
        <v>5</v>
      </c>
    </row>
    <row r="23" spans="3:10" x14ac:dyDescent="0.3">
      <c r="C23" s="17">
        <v>18</v>
      </c>
      <c r="D23" s="18"/>
      <c r="E23" s="16">
        <f>E5</f>
        <v>5</v>
      </c>
      <c r="F23" s="18"/>
      <c r="G23" s="18"/>
      <c r="H23" s="18"/>
      <c r="I23" s="16">
        <f>I5</f>
        <v>2</v>
      </c>
      <c r="J23" s="16">
        <f t="shared" si="0"/>
        <v>7</v>
      </c>
    </row>
    <row r="24" spans="3:10" x14ac:dyDescent="0.3">
      <c r="C24" s="17">
        <v>19</v>
      </c>
      <c r="D24" s="18"/>
      <c r="E24" s="16">
        <f>E5</f>
        <v>5</v>
      </c>
      <c r="F24" s="18"/>
      <c r="G24" s="18"/>
      <c r="H24" s="16">
        <f>H5</f>
        <v>2</v>
      </c>
      <c r="I24" s="18"/>
      <c r="J24" s="16">
        <f t="shared" si="0"/>
        <v>7</v>
      </c>
    </row>
    <row r="25" spans="3:10" x14ac:dyDescent="0.3">
      <c r="C25" s="17">
        <v>20</v>
      </c>
      <c r="D25" s="18"/>
      <c r="E25" s="16">
        <f>E5</f>
        <v>5</v>
      </c>
      <c r="F25" s="18"/>
      <c r="G25" s="18"/>
      <c r="H25" s="16">
        <f>H5</f>
        <v>2</v>
      </c>
      <c r="I25" s="16">
        <f>I5</f>
        <v>2</v>
      </c>
      <c r="J25" s="16">
        <f t="shared" si="0"/>
        <v>9</v>
      </c>
    </row>
    <row r="26" spans="3:10" x14ac:dyDescent="0.3">
      <c r="C26" s="17">
        <v>21</v>
      </c>
      <c r="D26" s="18"/>
      <c r="E26" s="16">
        <f>E5</f>
        <v>5</v>
      </c>
      <c r="F26" s="18"/>
      <c r="G26" s="16">
        <f>G5</f>
        <v>6</v>
      </c>
      <c r="H26" s="18"/>
      <c r="I26" s="18"/>
      <c r="J26" s="16">
        <f t="shared" si="0"/>
        <v>11</v>
      </c>
    </row>
    <row r="27" spans="3:10" x14ac:dyDescent="0.3">
      <c r="C27" s="17">
        <v>22</v>
      </c>
      <c r="D27" s="18"/>
      <c r="E27" s="16">
        <f>E5</f>
        <v>5</v>
      </c>
      <c r="F27" s="18"/>
      <c r="G27" s="16">
        <f>G5</f>
        <v>6</v>
      </c>
      <c r="H27" s="18"/>
      <c r="I27" s="16">
        <f>I5</f>
        <v>2</v>
      </c>
      <c r="J27" s="16">
        <f t="shared" si="0"/>
        <v>13</v>
      </c>
    </row>
    <row r="28" spans="3:10" x14ac:dyDescent="0.3">
      <c r="C28" s="17">
        <v>23</v>
      </c>
      <c r="D28" s="18"/>
      <c r="E28" s="16">
        <f>E5</f>
        <v>5</v>
      </c>
      <c r="F28" s="18"/>
      <c r="G28" s="16">
        <f>G5</f>
        <v>6</v>
      </c>
      <c r="H28" s="16">
        <f>H5</f>
        <v>2</v>
      </c>
      <c r="I28" s="18"/>
      <c r="J28" s="16">
        <f t="shared" si="0"/>
        <v>13</v>
      </c>
    </row>
    <row r="29" spans="3:10" x14ac:dyDescent="0.3">
      <c r="C29" s="17">
        <v>24</v>
      </c>
      <c r="D29" s="18"/>
      <c r="E29" s="16">
        <f>E5</f>
        <v>5</v>
      </c>
      <c r="F29" s="18"/>
      <c r="G29" s="16">
        <f>G5</f>
        <v>6</v>
      </c>
      <c r="H29" s="16">
        <f>H5</f>
        <v>2</v>
      </c>
      <c r="I29" s="16">
        <f>I5</f>
        <v>2</v>
      </c>
      <c r="J29" s="16">
        <f t="shared" si="0"/>
        <v>15</v>
      </c>
    </row>
    <row r="30" spans="3:10" x14ac:dyDescent="0.3">
      <c r="C30" s="17">
        <v>25</v>
      </c>
      <c r="D30" s="18"/>
      <c r="E30" s="16">
        <f>E5</f>
        <v>5</v>
      </c>
      <c r="F30" s="16">
        <f>F5</f>
        <v>11</v>
      </c>
      <c r="G30" s="18"/>
      <c r="H30" s="18"/>
      <c r="I30" s="18"/>
      <c r="J30" s="16">
        <f t="shared" si="0"/>
        <v>16</v>
      </c>
    </row>
    <row r="31" spans="3:10" x14ac:dyDescent="0.3">
      <c r="C31" s="17">
        <v>26</v>
      </c>
      <c r="D31" s="18"/>
      <c r="E31" s="16">
        <f>E5</f>
        <v>5</v>
      </c>
      <c r="F31" s="16">
        <f>F5</f>
        <v>11</v>
      </c>
      <c r="G31" s="18"/>
      <c r="H31" s="18"/>
      <c r="I31" s="16">
        <f>I5</f>
        <v>2</v>
      </c>
      <c r="J31" s="16">
        <f t="shared" si="0"/>
        <v>18</v>
      </c>
    </row>
    <row r="32" spans="3:10" x14ac:dyDescent="0.3">
      <c r="C32" s="17">
        <v>27</v>
      </c>
      <c r="D32" s="18"/>
      <c r="E32" s="16">
        <f>E5</f>
        <v>5</v>
      </c>
      <c r="F32" s="16">
        <f>F5</f>
        <v>11</v>
      </c>
      <c r="G32" s="18"/>
      <c r="H32" s="16">
        <f>H5</f>
        <v>2</v>
      </c>
      <c r="I32" s="18"/>
      <c r="J32" s="16">
        <f t="shared" si="0"/>
        <v>18</v>
      </c>
    </row>
    <row r="33" spans="3:10" x14ac:dyDescent="0.3">
      <c r="C33" s="17">
        <v>28</v>
      </c>
      <c r="D33" s="18"/>
      <c r="E33" s="16">
        <f>E5</f>
        <v>5</v>
      </c>
      <c r="F33" s="16">
        <f>F5</f>
        <v>11</v>
      </c>
      <c r="G33" s="18"/>
      <c r="H33" s="16">
        <f>H5</f>
        <v>2</v>
      </c>
      <c r="I33" s="16">
        <f>I5</f>
        <v>2</v>
      </c>
      <c r="J33" s="16">
        <f t="shared" si="0"/>
        <v>20</v>
      </c>
    </row>
    <row r="34" spans="3:10" x14ac:dyDescent="0.3">
      <c r="C34" s="17">
        <v>29</v>
      </c>
      <c r="D34" s="18"/>
      <c r="E34" s="16">
        <f>E5</f>
        <v>5</v>
      </c>
      <c r="F34" s="16">
        <f>F5</f>
        <v>11</v>
      </c>
      <c r="G34" s="16">
        <f>G5</f>
        <v>6</v>
      </c>
      <c r="H34" s="18"/>
      <c r="I34" s="18"/>
      <c r="J34" s="16">
        <f t="shared" si="0"/>
        <v>22</v>
      </c>
    </row>
    <row r="35" spans="3:10" x14ac:dyDescent="0.3">
      <c r="C35" s="17">
        <v>30</v>
      </c>
      <c r="D35" s="18"/>
      <c r="E35" s="16">
        <f>E5</f>
        <v>5</v>
      </c>
      <c r="F35" s="16">
        <f>F5</f>
        <v>11</v>
      </c>
      <c r="G35" s="16">
        <f>G5</f>
        <v>6</v>
      </c>
      <c r="H35" s="18"/>
      <c r="I35" s="16">
        <f>I5</f>
        <v>2</v>
      </c>
      <c r="J35" s="16">
        <f t="shared" si="0"/>
        <v>24</v>
      </c>
    </row>
    <row r="36" spans="3:10" x14ac:dyDescent="0.3">
      <c r="C36" s="17">
        <v>31</v>
      </c>
      <c r="D36" s="18"/>
      <c r="E36" s="16">
        <f>E5</f>
        <v>5</v>
      </c>
      <c r="F36" s="16">
        <f>F5</f>
        <v>11</v>
      </c>
      <c r="G36" s="16">
        <f>G5</f>
        <v>6</v>
      </c>
      <c r="H36" s="16">
        <f>H5</f>
        <v>2</v>
      </c>
      <c r="I36" s="18"/>
      <c r="J36" s="16">
        <f t="shared" si="0"/>
        <v>24</v>
      </c>
    </row>
    <row r="37" spans="3:10" x14ac:dyDescent="0.3">
      <c r="C37" s="17">
        <v>32</v>
      </c>
      <c r="D37" s="18"/>
      <c r="E37" s="16">
        <f>E5</f>
        <v>5</v>
      </c>
      <c r="F37" s="16">
        <f>F5</f>
        <v>11</v>
      </c>
      <c r="G37" s="16">
        <f>G5</f>
        <v>6</v>
      </c>
      <c r="H37" s="16">
        <f>H5</f>
        <v>2</v>
      </c>
      <c r="I37" s="16">
        <f>I5</f>
        <v>2</v>
      </c>
      <c r="J37" s="16">
        <f t="shared" si="0"/>
        <v>1</v>
      </c>
    </row>
    <row r="38" spans="3:10" x14ac:dyDescent="0.3">
      <c r="C38" s="17">
        <v>33</v>
      </c>
      <c r="D38" s="16">
        <f>D5</f>
        <v>1</v>
      </c>
      <c r="E38" s="18"/>
      <c r="F38" s="18"/>
      <c r="G38" s="18"/>
      <c r="H38" s="18"/>
      <c r="I38" s="18"/>
      <c r="J38" s="16">
        <f t="shared" ref="J38:J69" si="1">IF(SUM(D38:I38)&gt;25,SUM(D38:I38)-25,SUM(D38:I38))</f>
        <v>1</v>
      </c>
    </row>
    <row r="39" spans="3:10" x14ac:dyDescent="0.3">
      <c r="C39" s="17">
        <v>34</v>
      </c>
      <c r="D39" s="16">
        <f>D5</f>
        <v>1</v>
      </c>
      <c r="E39" s="18"/>
      <c r="F39" s="18"/>
      <c r="G39" s="18"/>
      <c r="H39" s="18"/>
      <c r="I39" s="16">
        <f>I5</f>
        <v>2</v>
      </c>
      <c r="J39" s="16">
        <f t="shared" si="1"/>
        <v>3</v>
      </c>
    </row>
    <row r="40" spans="3:10" x14ac:dyDescent="0.3">
      <c r="C40" s="17">
        <v>35</v>
      </c>
      <c r="D40" s="16">
        <f>D5</f>
        <v>1</v>
      </c>
      <c r="E40" s="18"/>
      <c r="F40" s="18"/>
      <c r="G40" s="18"/>
      <c r="H40" s="16">
        <f>H5</f>
        <v>2</v>
      </c>
      <c r="I40" s="18"/>
      <c r="J40" s="16">
        <f t="shared" si="1"/>
        <v>3</v>
      </c>
    </row>
    <row r="41" spans="3:10" x14ac:dyDescent="0.3">
      <c r="C41" s="17">
        <v>36</v>
      </c>
      <c r="D41" s="16">
        <f>D5</f>
        <v>1</v>
      </c>
      <c r="E41" s="18"/>
      <c r="F41" s="18"/>
      <c r="G41" s="18"/>
      <c r="H41" s="16">
        <f>H5</f>
        <v>2</v>
      </c>
      <c r="I41" s="16">
        <f>I5</f>
        <v>2</v>
      </c>
      <c r="J41" s="16">
        <f t="shared" si="1"/>
        <v>5</v>
      </c>
    </row>
    <row r="42" spans="3:10" x14ac:dyDescent="0.3">
      <c r="C42" s="17">
        <v>37</v>
      </c>
      <c r="D42" s="16">
        <f>D5</f>
        <v>1</v>
      </c>
      <c r="E42" s="18"/>
      <c r="F42" s="18"/>
      <c r="G42" s="16">
        <f>G5</f>
        <v>6</v>
      </c>
      <c r="H42" s="18"/>
      <c r="I42" s="18"/>
      <c r="J42" s="16">
        <f t="shared" si="1"/>
        <v>7</v>
      </c>
    </row>
    <row r="43" spans="3:10" x14ac:dyDescent="0.3">
      <c r="C43" s="17">
        <v>38</v>
      </c>
      <c r="D43" s="16">
        <f>D5</f>
        <v>1</v>
      </c>
      <c r="E43" s="18"/>
      <c r="F43" s="18"/>
      <c r="G43" s="16">
        <f>G5</f>
        <v>6</v>
      </c>
      <c r="H43" s="18"/>
      <c r="I43" s="16">
        <f>I5</f>
        <v>2</v>
      </c>
      <c r="J43" s="16">
        <f t="shared" si="1"/>
        <v>9</v>
      </c>
    </row>
    <row r="44" spans="3:10" x14ac:dyDescent="0.3">
      <c r="C44" s="17">
        <v>39</v>
      </c>
      <c r="D44" s="16">
        <f>D5</f>
        <v>1</v>
      </c>
      <c r="E44" s="18"/>
      <c r="F44" s="18"/>
      <c r="G44" s="16">
        <f>G5</f>
        <v>6</v>
      </c>
      <c r="H44" s="16">
        <f>H5</f>
        <v>2</v>
      </c>
      <c r="I44" s="18"/>
      <c r="J44" s="16">
        <f t="shared" si="1"/>
        <v>9</v>
      </c>
    </row>
    <row r="45" spans="3:10" x14ac:dyDescent="0.3">
      <c r="C45" s="17">
        <v>40</v>
      </c>
      <c r="D45" s="16">
        <f>D5</f>
        <v>1</v>
      </c>
      <c r="E45" s="18"/>
      <c r="F45" s="18"/>
      <c r="G45" s="16">
        <f>G5</f>
        <v>6</v>
      </c>
      <c r="H45" s="16">
        <f>H5</f>
        <v>2</v>
      </c>
      <c r="I45" s="16">
        <f>I5</f>
        <v>2</v>
      </c>
      <c r="J45" s="16">
        <f t="shared" si="1"/>
        <v>11</v>
      </c>
    </row>
    <row r="46" spans="3:10" x14ac:dyDescent="0.3">
      <c r="C46" s="17">
        <v>41</v>
      </c>
      <c r="D46" s="16">
        <f>D5</f>
        <v>1</v>
      </c>
      <c r="E46" s="18"/>
      <c r="F46" s="16">
        <f>F5</f>
        <v>11</v>
      </c>
      <c r="G46" s="18"/>
      <c r="H46" s="18"/>
      <c r="I46" s="18"/>
      <c r="J46" s="16">
        <f t="shared" si="1"/>
        <v>12</v>
      </c>
    </row>
    <row r="47" spans="3:10" x14ac:dyDescent="0.3">
      <c r="C47" s="17">
        <v>42</v>
      </c>
      <c r="D47" s="16">
        <f>D5</f>
        <v>1</v>
      </c>
      <c r="E47" s="18"/>
      <c r="F47" s="16">
        <f>F5</f>
        <v>11</v>
      </c>
      <c r="G47" s="18"/>
      <c r="H47" s="18"/>
      <c r="I47" s="16">
        <f>I5</f>
        <v>2</v>
      </c>
      <c r="J47" s="16">
        <f t="shared" si="1"/>
        <v>14</v>
      </c>
    </row>
    <row r="48" spans="3:10" x14ac:dyDescent="0.3">
      <c r="C48" s="17">
        <v>43</v>
      </c>
      <c r="D48" s="16">
        <f>D5</f>
        <v>1</v>
      </c>
      <c r="E48" s="18"/>
      <c r="F48" s="16">
        <f>F5</f>
        <v>11</v>
      </c>
      <c r="G48" s="18"/>
      <c r="H48" s="16">
        <f>H5</f>
        <v>2</v>
      </c>
      <c r="I48" s="18"/>
      <c r="J48" s="16">
        <f t="shared" si="1"/>
        <v>14</v>
      </c>
    </row>
    <row r="49" spans="3:10" x14ac:dyDescent="0.3">
      <c r="C49" s="17">
        <v>44</v>
      </c>
      <c r="D49" s="16">
        <f>D5</f>
        <v>1</v>
      </c>
      <c r="E49" s="18"/>
      <c r="F49" s="16">
        <f>F5</f>
        <v>11</v>
      </c>
      <c r="G49" s="18"/>
      <c r="H49" s="16">
        <f>H5</f>
        <v>2</v>
      </c>
      <c r="I49" s="16">
        <f>I5</f>
        <v>2</v>
      </c>
      <c r="J49" s="16">
        <f t="shared" si="1"/>
        <v>16</v>
      </c>
    </row>
    <row r="50" spans="3:10" x14ac:dyDescent="0.3">
      <c r="C50" s="17">
        <v>45</v>
      </c>
      <c r="D50" s="16">
        <f>D5</f>
        <v>1</v>
      </c>
      <c r="E50" s="18"/>
      <c r="F50" s="16">
        <f>F5</f>
        <v>11</v>
      </c>
      <c r="G50" s="16">
        <f>G5</f>
        <v>6</v>
      </c>
      <c r="H50" s="18"/>
      <c r="I50" s="18"/>
      <c r="J50" s="16">
        <f t="shared" si="1"/>
        <v>18</v>
      </c>
    </row>
    <row r="51" spans="3:10" x14ac:dyDescent="0.3">
      <c r="C51" s="17">
        <v>46</v>
      </c>
      <c r="D51" s="16">
        <f>D5</f>
        <v>1</v>
      </c>
      <c r="E51" s="18"/>
      <c r="F51" s="16">
        <f>F5</f>
        <v>11</v>
      </c>
      <c r="G51" s="16">
        <f>G5</f>
        <v>6</v>
      </c>
      <c r="H51" s="18"/>
      <c r="I51" s="16">
        <f>I5</f>
        <v>2</v>
      </c>
      <c r="J51" s="16">
        <f t="shared" si="1"/>
        <v>20</v>
      </c>
    </row>
    <row r="52" spans="3:10" x14ac:dyDescent="0.3">
      <c r="C52" s="17">
        <v>47</v>
      </c>
      <c r="D52" s="16">
        <f>D5</f>
        <v>1</v>
      </c>
      <c r="E52" s="18"/>
      <c r="F52" s="16">
        <f>F5</f>
        <v>11</v>
      </c>
      <c r="G52" s="16">
        <f>G5</f>
        <v>6</v>
      </c>
      <c r="H52" s="16">
        <f>H5</f>
        <v>2</v>
      </c>
      <c r="I52" s="18"/>
      <c r="J52" s="16">
        <f t="shared" si="1"/>
        <v>20</v>
      </c>
    </row>
    <row r="53" spans="3:10" x14ac:dyDescent="0.3">
      <c r="C53" s="17">
        <v>48</v>
      </c>
      <c r="D53" s="16">
        <f>D5</f>
        <v>1</v>
      </c>
      <c r="E53" s="18"/>
      <c r="F53" s="16">
        <f>F5</f>
        <v>11</v>
      </c>
      <c r="G53" s="16">
        <f>G5</f>
        <v>6</v>
      </c>
      <c r="H53" s="16">
        <f>H5</f>
        <v>2</v>
      </c>
      <c r="I53" s="16">
        <f>I5</f>
        <v>2</v>
      </c>
      <c r="J53" s="16">
        <f t="shared" si="1"/>
        <v>22</v>
      </c>
    </row>
    <row r="54" spans="3:10" x14ac:dyDescent="0.3">
      <c r="C54" s="17">
        <v>49</v>
      </c>
      <c r="D54" s="16">
        <f>D5</f>
        <v>1</v>
      </c>
      <c r="E54" s="16">
        <f>E5</f>
        <v>5</v>
      </c>
      <c r="F54" s="18"/>
      <c r="G54" s="18"/>
      <c r="H54" s="18"/>
      <c r="I54" s="18"/>
      <c r="J54" s="16">
        <f t="shared" si="1"/>
        <v>6</v>
      </c>
    </row>
    <row r="55" spans="3:10" x14ac:dyDescent="0.3">
      <c r="C55" s="17">
        <v>50</v>
      </c>
      <c r="D55" s="16">
        <f>D5</f>
        <v>1</v>
      </c>
      <c r="E55" s="16">
        <f>E5</f>
        <v>5</v>
      </c>
      <c r="F55" s="18"/>
      <c r="G55" s="18"/>
      <c r="H55" s="18"/>
      <c r="I55" s="16">
        <f>I5</f>
        <v>2</v>
      </c>
      <c r="J55" s="16">
        <f t="shared" si="1"/>
        <v>8</v>
      </c>
    </row>
    <row r="56" spans="3:10" x14ac:dyDescent="0.3">
      <c r="C56" s="17">
        <v>51</v>
      </c>
      <c r="D56" s="16">
        <f>D5</f>
        <v>1</v>
      </c>
      <c r="E56" s="16">
        <f>E5</f>
        <v>5</v>
      </c>
      <c r="F56" s="18"/>
      <c r="G56" s="18"/>
      <c r="H56" s="16">
        <f>H5</f>
        <v>2</v>
      </c>
      <c r="I56" s="18"/>
      <c r="J56" s="16">
        <f t="shared" si="1"/>
        <v>8</v>
      </c>
    </row>
    <row r="57" spans="3:10" x14ac:dyDescent="0.3">
      <c r="C57" s="17">
        <v>52</v>
      </c>
      <c r="D57" s="16">
        <f>D5</f>
        <v>1</v>
      </c>
      <c r="E57" s="16">
        <f>E5</f>
        <v>5</v>
      </c>
      <c r="F57" s="18"/>
      <c r="G57" s="18"/>
      <c r="H57" s="16">
        <f>H5</f>
        <v>2</v>
      </c>
      <c r="I57" s="16">
        <f>I5</f>
        <v>2</v>
      </c>
      <c r="J57" s="16">
        <f t="shared" si="1"/>
        <v>10</v>
      </c>
    </row>
    <row r="58" spans="3:10" x14ac:dyDescent="0.3">
      <c r="C58" s="17">
        <v>53</v>
      </c>
      <c r="D58" s="16">
        <f>D5</f>
        <v>1</v>
      </c>
      <c r="E58" s="16">
        <f>E5</f>
        <v>5</v>
      </c>
      <c r="F58" s="18"/>
      <c r="G58" s="16">
        <f>G5</f>
        <v>6</v>
      </c>
      <c r="H58" s="18"/>
      <c r="I58" s="18"/>
      <c r="J58" s="16">
        <f t="shared" si="1"/>
        <v>12</v>
      </c>
    </row>
    <row r="59" spans="3:10" x14ac:dyDescent="0.3">
      <c r="C59" s="17">
        <v>54</v>
      </c>
      <c r="D59" s="16">
        <f>D5</f>
        <v>1</v>
      </c>
      <c r="E59" s="16">
        <f>E5</f>
        <v>5</v>
      </c>
      <c r="F59" s="18"/>
      <c r="G59" s="16">
        <f>G5</f>
        <v>6</v>
      </c>
      <c r="H59" s="18"/>
      <c r="I59" s="16">
        <f>I5</f>
        <v>2</v>
      </c>
      <c r="J59" s="16">
        <f t="shared" si="1"/>
        <v>14</v>
      </c>
    </row>
    <row r="60" spans="3:10" x14ac:dyDescent="0.3">
      <c r="C60" s="17">
        <v>55</v>
      </c>
      <c r="D60" s="16">
        <f>D5</f>
        <v>1</v>
      </c>
      <c r="E60" s="16">
        <f>E5</f>
        <v>5</v>
      </c>
      <c r="F60" s="18"/>
      <c r="G60" s="16">
        <f>G5</f>
        <v>6</v>
      </c>
      <c r="H60" s="16">
        <f>H5</f>
        <v>2</v>
      </c>
      <c r="I60" s="18"/>
      <c r="J60" s="16">
        <f t="shared" si="1"/>
        <v>14</v>
      </c>
    </row>
    <row r="61" spans="3:10" x14ac:dyDescent="0.3">
      <c r="C61" s="17">
        <v>56</v>
      </c>
      <c r="D61" s="16">
        <f>D5</f>
        <v>1</v>
      </c>
      <c r="E61" s="16">
        <f>E5</f>
        <v>5</v>
      </c>
      <c r="F61" s="18"/>
      <c r="G61" s="16">
        <f>G5</f>
        <v>6</v>
      </c>
      <c r="H61" s="16">
        <f>H5</f>
        <v>2</v>
      </c>
      <c r="I61" s="16">
        <f>I5</f>
        <v>2</v>
      </c>
      <c r="J61" s="16">
        <f t="shared" si="1"/>
        <v>16</v>
      </c>
    </row>
    <row r="62" spans="3:10" x14ac:dyDescent="0.3">
      <c r="C62" s="17">
        <v>57</v>
      </c>
      <c r="D62" s="16">
        <f>D5</f>
        <v>1</v>
      </c>
      <c r="E62" s="16">
        <f>E5</f>
        <v>5</v>
      </c>
      <c r="F62" s="16">
        <f>F5</f>
        <v>11</v>
      </c>
      <c r="G62" s="18"/>
      <c r="H62" s="18"/>
      <c r="I62" s="18"/>
      <c r="J62" s="16">
        <f t="shared" si="1"/>
        <v>17</v>
      </c>
    </row>
    <row r="63" spans="3:10" x14ac:dyDescent="0.3">
      <c r="C63" s="17">
        <v>58</v>
      </c>
      <c r="D63" s="16">
        <f>D5</f>
        <v>1</v>
      </c>
      <c r="E63" s="16">
        <f>E5</f>
        <v>5</v>
      </c>
      <c r="F63" s="16">
        <f>F5</f>
        <v>11</v>
      </c>
      <c r="G63" s="18"/>
      <c r="H63" s="18"/>
      <c r="I63" s="16">
        <f>I5</f>
        <v>2</v>
      </c>
      <c r="J63" s="16">
        <f t="shared" si="1"/>
        <v>19</v>
      </c>
    </row>
    <row r="64" spans="3:10" x14ac:dyDescent="0.3">
      <c r="C64" s="17">
        <v>59</v>
      </c>
      <c r="D64" s="16">
        <f>D5</f>
        <v>1</v>
      </c>
      <c r="E64" s="16">
        <f>E5</f>
        <v>5</v>
      </c>
      <c r="F64" s="16">
        <f>F5</f>
        <v>11</v>
      </c>
      <c r="G64" s="18"/>
      <c r="H64" s="16">
        <f>H5</f>
        <v>2</v>
      </c>
      <c r="I64" s="18"/>
      <c r="J64" s="16">
        <f t="shared" si="1"/>
        <v>19</v>
      </c>
    </row>
    <row r="65" spans="3:10" x14ac:dyDescent="0.3">
      <c r="C65" s="17">
        <v>60</v>
      </c>
      <c r="D65" s="16">
        <f>D5</f>
        <v>1</v>
      </c>
      <c r="E65" s="16">
        <f>E5</f>
        <v>5</v>
      </c>
      <c r="F65" s="16">
        <f>F5</f>
        <v>11</v>
      </c>
      <c r="G65" s="18"/>
      <c r="H65" s="16">
        <f>H5</f>
        <v>2</v>
      </c>
      <c r="I65" s="16">
        <f>I5</f>
        <v>2</v>
      </c>
      <c r="J65" s="16">
        <f t="shared" si="1"/>
        <v>21</v>
      </c>
    </row>
    <row r="66" spans="3:10" x14ac:dyDescent="0.3">
      <c r="C66" s="17">
        <v>61</v>
      </c>
      <c r="D66" s="16">
        <f>D5</f>
        <v>1</v>
      </c>
      <c r="E66" s="16">
        <f>E5</f>
        <v>5</v>
      </c>
      <c r="F66" s="16">
        <f>F5</f>
        <v>11</v>
      </c>
      <c r="G66" s="16">
        <f>G5</f>
        <v>6</v>
      </c>
      <c r="H66" s="18"/>
      <c r="I66" s="18"/>
      <c r="J66" s="16">
        <f t="shared" si="1"/>
        <v>23</v>
      </c>
    </row>
    <row r="67" spans="3:10" x14ac:dyDescent="0.3">
      <c r="C67" s="17">
        <v>62</v>
      </c>
      <c r="D67" s="16">
        <f>D5</f>
        <v>1</v>
      </c>
      <c r="E67" s="16">
        <f>E5</f>
        <v>5</v>
      </c>
      <c r="F67" s="16">
        <f>F5</f>
        <v>11</v>
      </c>
      <c r="G67" s="18"/>
      <c r="H67" s="18"/>
      <c r="I67" s="16">
        <f>I5</f>
        <v>2</v>
      </c>
      <c r="J67" s="16">
        <f t="shared" si="1"/>
        <v>19</v>
      </c>
    </row>
    <row r="68" spans="3:10" x14ac:dyDescent="0.3">
      <c r="C68" s="17">
        <v>63</v>
      </c>
      <c r="D68" s="16">
        <f>D5</f>
        <v>1</v>
      </c>
      <c r="E68" s="16">
        <f>E5</f>
        <v>5</v>
      </c>
      <c r="F68" s="16">
        <f>F5</f>
        <v>11</v>
      </c>
      <c r="G68" s="16">
        <f>G5</f>
        <v>6</v>
      </c>
      <c r="H68" s="16">
        <f>H5</f>
        <v>2</v>
      </c>
      <c r="I68" s="18"/>
      <c r="J68" s="16">
        <f t="shared" si="1"/>
        <v>25</v>
      </c>
    </row>
    <row r="69" spans="3:10" x14ac:dyDescent="0.3">
      <c r="C69" s="17">
        <v>64</v>
      </c>
      <c r="D69" s="16">
        <f t="shared" ref="D69:I69" si="2">D5</f>
        <v>1</v>
      </c>
      <c r="E69" s="16">
        <f t="shared" si="2"/>
        <v>5</v>
      </c>
      <c r="F69" s="16">
        <f t="shared" si="2"/>
        <v>11</v>
      </c>
      <c r="G69" s="16">
        <f t="shared" si="2"/>
        <v>6</v>
      </c>
      <c r="H69" s="16">
        <f t="shared" si="2"/>
        <v>2</v>
      </c>
      <c r="I69" s="16">
        <f t="shared" si="2"/>
        <v>2</v>
      </c>
      <c r="J69" s="16">
        <f t="shared" si="1"/>
        <v>2</v>
      </c>
    </row>
    <row r="70" spans="3:10" x14ac:dyDescent="0.3">
      <c r="D70" s="14"/>
      <c r="E70" s="14"/>
      <c r="F70" s="14"/>
      <c r="G70" s="14"/>
      <c r="H70" s="14"/>
      <c r="I70" s="14"/>
      <c r="J70" s="14"/>
    </row>
  </sheetData>
  <pageMargins left="0.7" right="0.7" top="0.75" bottom="0.75" header="0.3" footer="0.3"/>
  <drawing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1"/>
  <dimension ref="A1:F77"/>
  <sheetViews>
    <sheetView workbookViewId="0">
      <selection activeCell="I71" sqref="I71"/>
    </sheetView>
  </sheetViews>
  <sheetFormatPr baseColWidth="10" defaultColWidth="8.88671875" defaultRowHeight="14.4" x14ac:dyDescent="0.3"/>
  <sheetData>
    <row r="1" spans="1:6" x14ac:dyDescent="0.3">
      <c r="A1">
        <v>1</v>
      </c>
      <c r="B1">
        <v>1</v>
      </c>
      <c r="C1">
        <v>1</v>
      </c>
      <c r="D1">
        <v>4</v>
      </c>
      <c r="E1">
        <v>6</v>
      </c>
      <c r="F1">
        <v>14</v>
      </c>
    </row>
    <row r="2" spans="1:6" x14ac:dyDescent="0.3">
      <c r="A2">
        <v>1</v>
      </c>
      <c r="B2">
        <v>1</v>
      </c>
      <c r="C2">
        <v>1</v>
      </c>
      <c r="D2">
        <v>4</v>
      </c>
      <c r="E2">
        <v>7</v>
      </c>
      <c r="F2">
        <v>13</v>
      </c>
    </row>
    <row r="3" spans="1:6" x14ac:dyDescent="0.3">
      <c r="A3">
        <v>1</v>
      </c>
      <c r="B3">
        <v>1</v>
      </c>
      <c r="C3">
        <v>2</v>
      </c>
      <c r="D3">
        <v>3</v>
      </c>
      <c r="E3">
        <v>6</v>
      </c>
      <c r="F3">
        <v>14</v>
      </c>
    </row>
    <row r="4" spans="1:6" x14ac:dyDescent="0.3">
      <c r="A4">
        <v>1</v>
      </c>
      <c r="B4">
        <v>1</v>
      </c>
      <c r="C4">
        <v>2</v>
      </c>
      <c r="D4">
        <v>3</v>
      </c>
      <c r="E4">
        <v>7</v>
      </c>
      <c r="F4">
        <v>13</v>
      </c>
    </row>
    <row r="5" spans="1:6" x14ac:dyDescent="0.3">
      <c r="A5">
        <v>1</v>
      </c>
      <c r="B5">
        <v>1</v>
      </c>
      <c r="C5">
        <v>2</v>
      </c>
      <c r="D5">
        <v>4</v>
      </c>
      <c r="E5">
        <v>5</v>
      </c>
      <c r="F5">
        <v>14</v>
      </c>
    </row>
    <row r="6" spans="1:6" x14ac:dyDescent="0.3">
      <c r="A6">
        <v>1</v>
      </c>
      <c r="B6">
        <v>1</v>
      </c>
      <c r="C6">
        <v>2</v>
      </c>
      <c r="D6">
        <v>4</v>
      </c>
      <c r="E6">
        <v>6</v>
      </c>
      <c r="F6">
        <v>13</v>
      </c>
    </row>
    <row r="7" spans="1:6" x14ac:dyDescent="0.3">
      <c r="A7">
        <v>1</v>
      </c>
      <c r="B7">
        <v>1</v>
      </c>
      <c r="C7">
        <v>2</v>
      </c>
      <c r="D7">
        <v>4</v>
      </c>
      <c r="E7">
        <v>7</v>
      </c>
      <c r="F7">
        <v>12</v>
      </c>
    </row>
    <row r="8" spans="1:6" x14ac:dyDescent="0.3">
      <c r="A8">
        <v>1</v>
      </c>
      <c r="B8">
        <v>1</v>
      </c>
      <c r="C8">
        <v>2</v>
      </c>
      <c r="D8">
        <v>4</v>
      </c>
      <c r="E8">
        <v>8</v>
      </c>
      <c r="F8">
        <v>11</v>
      </c>
    </row>
    <row r="9" spans="1:6" x14ac:dyDescent="0.3">
      <c r="A9">
        <v>1</v>
      </c>
      <c r="B9">
        <v>1</v>
      </c>
      <c r="C9">
        <v>2</v>
      </c>
      <c r="D9">
        <v>5</v>
      </c>
      <c r="E9">
        <v>5</v>
      </c>
      <c r="F9">
        <v>13</v>
      </c>
    </row>
    <row r="10" spans="1:6" x14ac:dyDescent="0.3">
      <c r="A10">
        <v>1</v>
      </c>
      <c r="B10">
        <v>1</v>
      </c>
      <c r="C10">
        <v>2</v>
      </c>
      <c r="D10">
        <v>5</v>
      </c>
      <c r="E10">
        <v>6</v>
      </c>
      <c r="F10">
        <v>12</v>
      </c>
    </row>
    <row r="11" spans="1:6" x14ac:dyDescent="0.3">
      <c r="A11">
        <v>1</v>
      </c>
      <c r="B11">
        <v>1</v>
      </c>
      <c r="C11">
        <v>2</v>
      </c>
      <c r="D11">
        <v>5</v>
      </c>
      <c r="E11">
        <v>7</v>
      </c>
      <c r="F11">
        <v>11</v>
      </c>
    </row>
    <row r="12" spans="1:6" x14ac:dyDescent="0.3">
      <c r="A12">
        <v>1</v>
      </c>
      <c r="B12">
        <v>1</v>
      </c>
      <c r="C12">
        <v>2</v>
      </c>
      <c r="D12">
        <v>5</v>
      </c>
      <c r="E12">
        <v>8</v>
      </c>
      <c r="F12">
        <v>10</v>
      </c>
    </row>
    <row r="13" spans="1:6" x14ac:dyDescent="0.3">
      <c r="A13">
        <v>1</v>
      </c>
      <c r="B13">
        <v>1</v>
      </c>
      <c r="C13">
        <v>2</v>
      </c>
      <c r="D13">
        <v>5</v>
      </c>
      <c r="E13">
        <v>9</v>
      </c>
      <c r="F13">
        <v>9</v>
      </c>
    </row>
    <row r="14" spans="1:6" x14ac:dyDescent="0.3">
      <c r="A14">
        <v>1</v>
      </c>
      <c r="B14">
        <v>1</v>
      </c>
      <c r="C14">
        <v>3</v>
      </c>
      <c r="D14">
        <v>3</v>
      </c>
      <c r="E14">
        <v>5</v>
      </c>
      <c r="F14">
        <v>14</v>
      </c>
    </row>
    <row r="15" spans="1:6" x14ac:dyDescent="0.3">
      <c r="A15">
        <v>1</v>
      </c>
      <c r="B15">
        <v>1</v>
      </c>
      <c r="C15">
        <v>3</v>
      </c>
      <c r="D15">
        <v>3</v>
      </c>
      <c r="E15">
        <v>6</v>
      </c>
      <c r="F15">
        <v>13</v>
      </c>
    </row>
    <row r="16" spans="1:6" x14ac:dyDescent="0.3">
      <c r="A16">
        <v>1</v>
      </c>
      <c r="B16">
        <v>1</v>
      </c>
      <c r="C16">
        <v>3</v>
      </c>
      <c r="D16">
        <v>3</v>
      </c>
      <c r="E16">
        <v>7</v>
      </c>
      <c r="F16">
        <v>12</v>
      </c>
    </row>
    <row r="17" spans="1:6" x14ac:dyDescent="0.3">
      <c r="A17">
        <v>1</v>
      </c>
      <c r="B17">
        <v>1</v>
      </c>
      <c r="C17">
        <v>3</v>
      </c>
      <c r="D17">
        <v>3</v>
      </c>
      <c r="E17">
        <v>8</v>
      </c>
      <c r="F17">
        <v>11</v>
      </c>
    </row>
    <row r="18" spans="1:6" x14ac:dyDescent="0.3">
      <c r="A18">
        <v>1</v>
      </c>
      <c r="B18">
        <v>1</v>
      </c>
      <c r="C18">
        <v>3</v>
      </c>
      <c r="D18">
        <v>4</v>
      </c>
      <c r="E18">
        <v>4</v>
      </c>
      <c r="F18">
        <v>14</v>
      </c>
    </row>
    <row r="19" spans="1:6" x14ac:dyDescent="0.3">
      <c r="A19">
        <v>1</v>
      </c>
      <c r="B19">
        <v>1</v>
      </c>
      <c r="C19">
        <v>3</v>
      </c>
      <c r="D19">
        <v>4</v>
      </c>
      <c r="E19">
        <v>5</v>
      </c>
      <c r="F19">
        <v>13</v>
      </c>
    </row>
    <row r="20" spans="1:6" x14ac:dyDescent="0.3">
      <c r="A20">
        <v>1</v>
      </c>
      <c r="B20">
        <v>1</v>
      </c>
      <c r="C20">
        <v>3</v>
      </c>
      <c r="D20">
        <v>4</v>
      </c>
      <c r="E20">
        <v>6</v>
      </c>
      <c r="F20">
        <v>12</v>
      </c>
    </row>
    <row r="21" spans="1:6" x14ac:dyDescent="0.3">
      <c r="A21">
        <v>1</v>
      </c>
      <c r="B21">
        <v>1</v>
      </c>
      <c r="C21">
        <v>3</v>
      </c>
      <c r="D21">
        <v>4</v>
      </c>
      <c r="E21">
        <v>7</v>
      </c>
      <c r="F21">
        <v>11</v>
      </c>
    </row>
    <row r="22" spans="1:6" x14ac:dyDescent="0.3">
      <c r="A22">
        <v>1</v>
      </c>
      <c r="B22">
        <v>1</v>
      </c>
      <c r="C22">
        <v>3</v>
      </c>
      <c r="D22">
        <v>4</v>
      </c>
      <c r="E22">
        <v>8</v>
      </c>
      <c r="F22">
        <v>10</v>
      </c>
    </row>
    <row r="23" spans="1:6" x14ac:dyDescent="0.3">
      <c r="A23">
        <v>1</v>
      </c>
      <c r="B23">
        <v>1</v>
      </c>
      <c r="C23">
        <v>3</v>
      </c>
      <c r="D23">
        <v>4</v>
      </c>
      <c r="E23">
        <v>9</v>
      </c>
      <c r="F23">
        <v>9</v>
      </c>
    </row>
    <row r="24" spans="1:6" x14ac:dyDescent="0.3">
      <c r="A24">
        <v>1</v>
      </c>
      <c r="B24">
        <v>1</v>
      </c>
      <c r="C24">
        <v>3</v>
      </c>
      <c r="D24">
        <v>5</v>
      </c>
      <c r="E24">
        <v>5</v>
      </c>
      <c r="F24">
        <v>12</v>
      </c>
    </row>
    <row r="25" spans="1:6" x14ac:dyDescent="0.3">
      <c r="A25">
        <v>1</v>
      </c>
      <c r="B25">
        <v>1</v>
      </c>
      <c r="C25">
        <v>3</v>
      </c>
      <c r="D25">
        <v>5</v>
      </c>
      <c r="E25">
        <v>6</v>
      </c>
      <c r="F25">
        <v>11</v>
      </c>
    </row>
    <row r="26" spans="1:6" x14ac:dyDescent="0.3">
      <c r="A26">
        <v>1</v>
      </c>
      <c r="B26">
        <v>1</v>
      </c>
      <c r="C26">
        <v>3</v>
      </c>
      <c r="D26">
        <v>5</v>
      </c>
      <c r="E26">
        <v>7</v>
      </c>
      <c r="F26">
        <v>10</v>
      </c>
    </row>
    <row r="27" spans="1:6" x14ac:dyDescent="0.3">
      <c r="A27">
        <v>1</v>
      </c>
      <c r="B27">
        <v>1</v>
      </c>
      <c r="C27">
        <v>3</v>
      </c>
      <c r="D27">
        <v>5</v>
      </c>
      <c r="E27">
        <v>8</v>
      </c>
      <c r="F27">
        <v>9</v>
      </c>
    </row>
    <row r="28" spans="1:6" x14ac:dyDescent="0.3">
      <c r="A28">
        <v>1</v>
      </c>
      <c r="B28">
        <v>1</v>
      </c>
      <c r="C28">
        <v>3</v>
      </c>
      <c r="D28">
        <v>6</v>
      </c>
      <c r="E28">
        <v>6</v>
      </c>
      <c r="F28">
        <v>10</v>
      </c>
    </row>
    <row r="29" spans="1:6" x14ac:dyDescent="0.3">
      <c r="A29">
        <v>1</v>
      </c>
      <c r="B29">
        <v>1</v>
      </c>
      <c r="C29">
        <v>3</v>
      </c>
      <c r="D29">
        <v>6</v>
      </c>
      <c r="E29">
        <v>7</v>
      </c>
      <c r="F29">
        <v>9</v>
      </c>
    </row>
    <row r="30" spans="1:6" x14ac:dyDescent="0.3">
      <c r="A30">
        <v>1</v>
      </c>
      <c r="B30">
        <v>1</v>
      </c>
      <c r="C30">
        <v>3</v>
      </c>
      <c r="D30">
        <v>6</v>
      </c>
      <c r="E30">
        <v>8</v>
      </c>
      <c r="F30">
        <v>8</v>
      </c>
    </row>
    <row r="31" spans="1:6" x14ac:dyDescent="0.3">
      <c r="A31">
        <v>1</v>
      </c>
      <c r="B31">
        <v>2</v>
      </c>
      <c r="C31">
        <v>2</v>
      </c>
      <c r="D31">
        <v>2</v>
      </c>
      <c r="E31">
        <v>6</v>
      </c>
      <c r="F31">
        <v>14</v>
      </c>
    </row>
    <row r="32" spans="1:6" x14ac:dyDescent="0.3">
      <c r="A32">
        <v>1</v>
      </c>
      <c r="B32">
        <v>2</v>
      </c>
      <c r="C32">
        <v>2</v>
      </c>
      <c r="D32">
        <v>2</v>
      </c>
      <c r="E32">
        <v>7</v>
      </c>
      <c r="F32">
        <v>13</v>
      </c>
    </row>
    <row r="33" spans="1:6" x14ac:dyDescent="0.3">
      <c r="A33">
        <v>1</v>
      </c>
      <c r="B33">
        <v>2</v>
      </c>
      <c r="C33">
        <v>2</v>
      </c>
      <c r="D33">
        <v>3</v>
      </c>
      <c r="E33">
        <v>5</v>
      </c>
      <c r="F33">
        <v>14</v>
      </c>
    </row>
    <row r="34" spans="1:6" x14ac:dyDescent="0.3">
      <c r="A34">
        <v>1</v>
      </c>
      <c r="B34">
        <v>2</v>
      </c>
      <c r="C34">
        <v>2</v>
      </c>
      <c r="D34">
        <v>3</v>
      </c>
      <c r="E34">
        <v>6</v>
      </c>
      <c r="F34">
        <v>13</v>
      </c>
    </row>
    <row r="35" spans="1:6" x14ac:dyDescent="0.3">
      <c r="A35">
        <v>1</v>
      </c>
      <c r="B35">
        <v>2</v>
      </c>
      <c r="C35">
        <v>2</v>
      </c>
      <c r="D35">
        <v>3</v>
      </c>
      <c r="E35">
        <v>7</v>
      </c>
      <c r="F35">
        <v>12</v>
      </c>
    </row>
    <row r="36" spans="1:6" x14ac:dyDescent="0.3">
      <c r="A36">
        <v>1</v>
      </c>
      <c r="B36">
        <v>2</v>
      </c>
      <c r="C36">
        <v>2</v>
      </c>
      <c r="D36">
        <v>3</v>
      </c>
      <c r="E36">
        <v>8</v>
      </c>
      <c r="F36">
        <v>11</v>
      </c>
    </row>
    <row r="37" spans="1:6" x14ac:dyDescent="0.3">
      <c r="A37">
        <v>1</v>
      </c>
      <c r="B37">
        <v>2</v>
      </c>
      <c r="C37">
        <v>2</v>
      </c>
      <c r="D37">
        <v>4</v>
      </c>
      <c r="E37">
        <v>4</v>
      </c>
      <c r="F37">
        <v>14</v>
      </c>
    </row>
    <row r="38" spans="1:6" x14ac:dyDescent="0.3">
      <c r="A38">
        <v>1</v>
      </c>
      <c r="B38">
        <v>2</v>
      </c>
      <c r="C38">
        <v>2</v>
      </c>
      <c r="D38">
        <v>4</v>
      </c>
      <c r="E38">
        <v>5</v>
      </c>
      <c r="F38">
        <v>13</v>
      </c>
    </row>
    <row r="39" spans="1:6" x14ac:dyDescent="0.3">
      <c r="A39">
        <v>1</v>
      </c>
      <c r="B39">
        <v>2</v>
      </c>
      <c r="C39">
        <v>2</v>
      </c>
      <c r="D39">
        <v>4</v>
      </c>
      <c r="E39">
        <v>6</v>
      </c>
      <c r="F39">
        <v>12</v>
      </c>
    </row>
    <row r="40" spans="1:6" x14ac:dyDescent="0.3">
      <c r="A40">
        <v>1</v>
      </c>
      <c r="B40">
        <v>2</v>
      </c>
      <c r="C40">
        <v>2</v>
      </c>
      <c r="D40">
        <v>4</v>
      </c>
      <c r="E40">
        <v>7</v>
      </c>
      <c r="F40">
        <v>11</v>
      </c>
    </row>
    <row r="41" spans="1:6" x14ac:dyDescent="0.3">
      <c r="A41">
        <v>1</v>
      </c>
      <c r="B41">
        <v>2</v>
      </c>
      <c r="C41">
        <v>2</v>
      </c>
      <c r="D41">
        <v>4</v>
      </c>
      <c r="E41">
        <v>8</v>
      </c>
      <c r="F41">
        <v>10</v>
      </c>
    </row>
    <row r="42" spans="1:6" x14ac:dyDescent="0.3">
      <c r="A42">
        <v>1</v>
      </c>
      <c r="B42">
        <v>2</v>
      </c>
      <c r="C42">
        <v>2</v>
      </c>
      <c r="D42">
        <v>4</v>
      </c>
      <c r="E42">
        <v>9</v>
      </c>
      <c r="F42">
        <v>9</v>
      </c>
    </row>
    <row r="43" spans="1:6" x14ac:dyDescent="0.3">
      <c r="A43">
        <v>1</v>
      </c>
      <c r="B43">
        <v>2</v>
      </c>
      <c r="C43">
        <v>2</v>
      </c>
      <c r="D43">
        <v>5</v>
      </c>
      <c r="E43">
        <v>5</v>
      </c>
      <c r="F43">
        <v>12</v>
      </c>
    </row>
    <row r="44" spans="1:6" x14ac:dyDescent="0.3">
      <c r="A44">
        <v>1</v>
      </c>
      <c r="B44">
        <v>2</v>
      </c>
      <c r="C44">
        <v>2</v>
      </c>
      <c r="D44">
        <v>5</v>
      </c>
      <c r="E44">
        <v>6</v>
      </c>
      <c r="F44">
        <v>11</v>
      </c>
    </row>
    <row r="45" spans="1:6" x14ac:dyDescent="0.3">
      <c r="A45">
        <v>1</v>
      </c>
      <c r="B45">
        <v>2</v>
      </c>
      <c r="C45">
        <v>2</v>
      </c>
      <c r="D45">
        <v>5</v>
      </c>
      <c r="E45">
        <v>7</v>
      </c>
      <c r="F45">
        <v>10</v>
      </c>
    </row>
    <row r="46" spans="1:6" x14ac:dyDescent="0.3">
      <c r="A46">
        <v>1</v>
      </c>
      <c r="B46">
        <v>2</v>
      </c>
      <c r="C46">
        <v>2</v>
      </c>
      <c r="D46">
        <v>5</v>
      </c>
      <c r="E46">
        <v>8</v>
      </c>
      <c r="F46">
        <v>9</v>
      </c>
    </row>
    <row r="47" spans="1:6" x14ac:dyDescent="0.3">
      <c r="A47">
        <v>1</v>
      </c>
      <c r="B47">
        <v>2</v>
      </c>
      <c r="C47">
        <v>2</v>
      </c>
      <c r="D47">
        <v>6</v>
      </c>
      <c r="E47">
        <v>6</v>
      </c>
      <c r="F47">
        <v>10</v>
      </c>
    </row>
    <row r="48" spans="1:6" x14ac:dyDescent="0.3">
      <c r="A48">
        <v>1</v>
      </c>
      <c r="B48">
        <v>2</v>
      </c>
      <c r="C48">
        <v>2</v>
      </c>
      <c r="D48">
        <v>6</v>
      </c>
      <c r="E48">
        <v>7</v>
      </c>
      <c r="F48">
        <v>9</v>
      </c>
    </row>
    <row r="49" spans="1:6" x14ac:dyDescent="0.3">
      <c r="A49">
        <v>1</v>
      </c>
      <c r="B49">
        <v>2</v>
      </c>
      <c r="C49">
        <v>2</v>
      </c>
      <c r="D49">
        <v>6</v>
      </c>
      <c r="E49">
        <v>8</v>
      </c>
      <c r="F49">
        <v>8</v>
      </c>
    </row>
    <row r="50" spans="1:6" x14ac:dyDescent="0.3">
      <c r="A50">
        <v>1</v>
      </c>
      <c r="B50">
        <v>2</v>
      </c>
      <c r="C50">
        <v>3</v>
      </c>
      <c r="D50">
        <v>3</v>
      </c>
      <c r="E50">
        <v>4</v>
      </c>
      <c r="F50">
        <v>14</v>
      </c>
    </row>
    <row r="51" spans="1:6" x14ac:dyDescent="0.3">
      <c r="A51">
        <v>1</v>
      </c>
      <c r="B51">
        <v>2</v>
      </c>
      <c r="C51">
        <v>3</v>
      </c>
      <c r="D51">
        <v>3</v>
      </c>
      <c r="E51">
        <v>5</v>
      </c>
      <c r="F51">
        <v>13</v>
      </c>
    </row>
    <row r="52" spans="1:6" x14ac:dyDescent="0.3">
      <c r="A52">
        <v>1</v>
      </c>
      <c r="B52">
        <v>2</v>
      </c>
      <c r="C52">
        <v>3</v>
      </c>
      <c r="D52">
        <v>3</v>
      </c>
      <c r="E52">
        <v>6</v>
      </c>
      <c r="F52">
        <v>12</v>
      </c>
    </row>
    <row r="53" spans="1:6" x14ac:dyDescent="0.3">
      <c r="A53">
        <v>1</v>
      </c>
      <c r="B53">
        <v>2</v>
      </c>
      <c r="C53">
        <v>3</v>
      </c>
      <c r="D53">
        <v>3</v>
      </c>
      <c r="E53">
        <v>7</v>
      </c>
      <c r="F53">
        <v>11</v>
      </c>
    </row>
    <row r="54" spans="1:6" x14ac:dyDescent="0.3">
      <c r="A54">
        <v>1</v>
      </c>
      <c r="B54">
        <v>2</v>
      </c>
      <c r="C54">
        <v>3</v>
      </c>
      <c r="D54">
        <v>3</v>
      </c>
      <c r="E54">
        <v>8</v>
      </c>
      <c r="F54">
        <v>10</v>
      </c>
    </row>
    <row r="55" spans="1:6" x14ac:dyDescent="0.3">
      <c r="A55">
        <v>1</v>
      </c>
      <c r="B55">
        <v>2</v>
      </c>
      <c r="C55">
        <v>3</v>
      </c>
      <c r="D55">
        <v>3</v>
      </c>
      <c r="E55">
        <v>9</v>
      </c>
      <c r="F55">
        <v>9</v>
      </c>
    </row>
    <row r="56" spans="1:6" x14ac:dyDescent="0.3">
      <c r="A56">
        <v>1</v>
      </c>
      <c r="B56">
        <v>2</v>
      </c>
      <c r="C56">
        <v>3</v>
      </c>
      <c r="D56">
        <v>4</v>
      </c>
      <c r="E56">
        <v>4</v>
      </c>
      <c r="F56">
        <v>13</v>
      </c>
    </row>
    <row r="57" spans="1:6" x14ac:dyDescent="0.3">
      <c r="A57">
        <v>1</v>
      </c>
      <c r="B57">
        <v>2</v>
      </c>
      <c r="C57">
        <v>3</v>
      </c>
      <c r="D57">
        <v>4</v>
      </c>
      <c r="E57">
        <v>5</v>
      </c>
      <c r="F57">
        <v>12</v>
      </c>
    </row>
    <row r="58" spans="1:6" x14ac:dyDescent="0.3">
      <c r="A58">
        <v>1</v>
      </c>
      <c r="B58">
        <v>2</v>
      </c>
      <c r="C58">
        <v>3</v>
      </c>
      <c r="D58">
        <v>4</v>
      </c>
      <c r="E58">
        <v>6</v>
      </c>
      <c r="F58">
        <v>11</v>
      </c>
    </row>
    <row r="59" spans="1:6" x14ac:dyDescent="0.3">
      <c r="A59">
        <v>1</v>
      </c>
      <c r="B59">
        <v>2</v>
      </c>
      <c r="C59">
        <v>3</v>
      </c>
      <c r="D59">
        <v>4</v>
      </c>
      <c r="E59">
        <v>7</v>
      </c>
      <c r="F59">
        <v>10</v>
      </c>
    </row>
    <row r="60" spans="1:6" x14ac:dyDescent="0.3">
      <c r="A60">
        <v>1</v>
      </c>
      <c r="B60">
        <v>2</v>
      </c>
      <c r="C60">
        <v>3</v>
      </c>
      <c r="D60">
        <v>4</v>
      </c>
      <c r="E60">
        <v>8</v>
      </c>
      <c r="F60">
        <v>9</v>
      </c>
    </row>
    <row r="61" spans="1:6" x14ac:dyDescent="0.3">
      <c r="A61">
        <v>1</v>
      </c>
      <c r="B61">
        <v>2</v>
      </c>
      <c r="C61">
        <v>3</v>
      </c>
      <c r="D61">
        <v>5</v>
      </c>
      <c r="E61">
        <v>5</v>
      </c>
      <c r="F61">
        <v>11</v>
      </c>
    </row>
    <row r="62" spans="1:6" x14ac:dyDescent="0.3">
      <c r="A62">
        <v>1</v>
      </c>
      <c r="B62">
        <v>2</v>
      </c>
      <c r="C62">
        <v>3</v>
      </c>
      <c r="D62">
        <v>5</v>
      </c>
      <c r="E62">
        <v>6</v>
      </c>
      <c r="F62">
        <v>10</v>
      </c>
    </row>
    <row r="63" spans="1:6" x14ac:dyDescent="0.3">
      <c r="A63">
        <v>1</v>
      </c>
      <c r="B63">
        <v>2</v>
      </c>
      <c r="C63">
        <v>3</v>
      </c>
      <c r="D63">
        <v>5</v>
      </c>
      <c r="E63">
        <v>7</v>
      </c>
      <c r="F63">
        <v>9</v>
      </c>
    </row>
    <row r="64" spans="1:6" x14ac:dyDescent="0.3">
      <c r="A64">
        <v>1</v>
      </c>
      <c r="B64">
        <v>2</v>
      </c>
      <c r="C64">
        <v>3</v>
      </c>
      <c r="D64">
        <v>5</v>
      </c>
      <c r="E64">
        <v>8</v>
      </c>
      <c r="F64">
        <v>8</v>
      </c>
    </row>
    <row r="65" spans="1:6" x14ac:dyDescent="0.3">
      <c r="A65">
        <v>1</v>
      </c>
      <c r="B65">
        <v>2</v>
      </c>
      <c r="C65">
        <v>3</v>
      </c>
      <c r="D65">
        <v>6</v>
      </c>
      <c r="E65">
        <v>6</v>
      </c>
      <c r="F65">
        <v>9</v>
      </c>
    </row>
    <row r="66" spans="1:6" x14ac:dyDescent="0.3">
      <c r="A66">
        <v>1</v>
      </c>
      <c r="B66">
        <v>2</v>
      </c>
      <c r="C66">
        <v>3</v>
      </c>
      <c r="D66">
        <v>6</v>
      </c>
      <c r="E66">
        <v>7</v>
      </c>
      <c r="F66">
        <v>8</v>
      </c>
    </row>
    <row r="67" spans="1:6" x14ac:dyDescent="0.3">
      <c r="A67">
        <v>1</v>
      </c>
      <c r="B67">
        <v>2</v>
      </c>
      <c r="C67">
        <v>3</v>
      </c>
      <c r="D67">
        <v>7</v>
      </c>
      <c r="E67">
        <v>7</v>
      </c>
      <c r="F67">
        <v>7</v>
      </c>
    </row>
    <row r="68" spans="1:6" x14ac:dyDescent="0.3">
      <c r="A68">
        <v>1</v>
      </c>
      <c r="B68">
        <v>2</v>
      </c>
      <c r="C68">
        <v>4</v>
      </c>
      <c r="D68">
        <v>4</v>
      </c>
      <c r="E68">
        <v>4</v>
      </c>
      <c r="F68">
        <v>12</v>
      </c>
    </row>
    <row r="69" spans="1:6" x14ac:dyDescent="0.3">
      <c r="A69">
        <v>1</v>
      </c>
      <c r="B69">
        <v>2</v>
      </c>
      <c r="C69">
        <v>4</v>
      </c>
      <c r="D69">
        <v>4</v>
      </c>
      <c r="E69">
        <v>5</v>
      </c>
      <c r="F69">
        <v>11</v>
      </c>
    </row>
    <row r="70" spans="1:6" x14ac:dyDescent="0.3">
      <c r="A70">
        <v>1</v>
      </c>
      <c r="B70">
        <v>2</v>
      </c>
      <c r="C70">
        <v>4</v>
      </c>
      <c r="D70">
        <v>4</v>
      </c>
      <c r="E70">
        <v>6</v>
      </c>
      <c r="F70">
        <v>10</v>
      </c>
    </row>
    <row r="71" spans="1:6" x14ac:dyDescent="0.3">
      <c r="A71">
        <v>1</v>
      </c>
      <c r="B71">
        <v>2</v>
      </c>
      <c r="C71">
        <v>4</v>
      </c>
      <c r="D71">
        <v>4</v>
      </c>
      <c r="E71">
        <v>7</v>
      </c>
      <c r="F71">
        <v>9</v>
      </c>
    </row>
    <row r="72" spans="1:6" x14ac:dyDescent="0.3">
      <c r="A72">
        <v>1</v>
      </c>
      <c r="B72">
        <v>2</v>
      </c>
      <c r="C72">
        <v>4</v>
      </c>
      <c r="D72">
        <v>4</v>
      </c>
      <c r="E72">
        <v>8</v>
      </c>
      <c r="F72">
        <v>8</v>
      </c>
    </row>
    <row r="73" spans="1:6" x14ac:dyDescent="0.3">
      <c r="A73">
        <v>1</v>
      </c>
      <c r="B73">
        <v>2</v>
      </c>
      <c r="C73">
        <v>4</v>
      </c>
      <c r="D73">
        <v>5</v>
      </c>
      <c r="E73">
        <v>5</v>
      </c>
      <c r="F73">
        <v>10</v>
      </c>
    </row>
    <row r="74" spans="1:6" x14ac:dyDescent="0.3">
      <c r="A74">
        <v>1</v>
      </c>
      <c r="B74">
        <v>2</v>
      </c>
      <c r="C74">
        <v>4</v>
      </c>
      <c r="D74">
        <v>5</v>
      </c>
      <c r="E74">
        <v>6</v>
      </c>
      <c r="F74">
        <v>9</v>
      </c>
    </row>
    <row r="75" spans="1:6" x14ac:dyDescent="0.3">
      <c r="A75">
        <v>1</v>
      </c>
      <c r="B75">
        <v>2</v>
      </c>
      <c r="C75">
        <v>4</v>
      </c>
      <c r="D75">
        <v>5</v>
      </c>
      <c r="E75">
        <v>7</v>
      </c>
      <c r="F75">
        <v>8</v>
      </c>
    </row>
    <row r="76" spans="1:6" x14ac:dyDescent="0.3">
      <c r="A76">
        <v>1</v>
      </c>
      <c r="B76">
        <v>2</v>
      </c>
      <c r="C76">
        <v>4</v>
      </c>
      <c r="D76">
        <v>6</v>
      </c>
      <c r="E76">
        <v>6</v>
      </c>
      <c r="F76">
        <v>8</v>
      </c>
    </row>
    <row r="77" spans="1:6" x14ac:dyDescent="0.3">
      <c r="A77">
        <v>1</v>
      </c>
      <c r="B77">
        <v>2</v>
      </c>
      <c r="C77">
        <v>4</v>
      </c>
      <c r="D77">
        <v>6</v>
      </c>
      <c r="E77">
        <v>7</v>
      </c>
      <c r="F77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HOME</vt:lpstr>
      <vt:lpstr>C-52 MONTHLY KEY</vt:lpstr>
      <vt:lpstr>C-52 DAILY KEY</vt:lpstr>
      <vt:lpstr>C-52</vt:lpstr>
      <vt:lpstr>CX-52 MONTHLY KEY</vt:lpstr>
      <vt:lpstr>CX-52 DAILY KEY</vt:lpstr>
      <vt:lpstr>CX-52</vt:lpstr>
      <vt:lpstr>MESSAGE KEY GENERATOR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Alexis van merris</cp:lastModifiedBy>
  <cp:lastPrinted>2019-11-01T17:51:52Z</cp:lastPrinted>
  <dcterms:created xsi:type="dcterms:W3CDTF">2019-10-27T12:17:57Z</dcterms:created>
  <dcterms:modified xsi:type="dcterms:W3CDTF">2019-11-09T21:56:43Z</dcterms:modified>
</cp:coreProperties>
</file>