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4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5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6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7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8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9.xml" ContentType="application/vnd.openxmlformats-officedocument.drawing+xml"/>
  <Override PartName="/xl/comments1.xml" ContentType="application/vnd.openxmlformats-officedocument.spreadsheetml.comments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\Downloads\"/>
    </mc:Choice>
  </mc:AlternateContent>
  <xr:revisionPtr revIDLastSave="0" documentId="13_ncr:1_{46F3499D-AF06-4D7A-AA57-3C5793B2BDA8}" xr6:coauthVersionLast="45" xr6:coauthVersionMax="45" xr10:uidLastSave="{00000000-0000-0000-0000-000000000000}"/>
  <bookViews>
    <workbookView xWindow="-108" yWindow="-108" windowWidth="23256" windowHeight="12576" tabRatio="706" activeTab="4" xr2:uid="{00000000-000D-0000-FFFF-FFFF00000000}"/>
  </bookViews>
  <sheets>
    <sheet name="HOME" sheetId="4" r:id="rId1"/>
    <sheet name="C-52 MONTHLY KEY" sheetId="10" r:id="rId2"/>
    <sheet name="C-52 DAILY KEY" sheetId="11" r:id="rId3"/>
    <sheet name="C-52" sheetId="2" r:id="rId4"/>
    <sheet name="CX-52 MONTHLY KEY" sheetId="12" r:id="rId5"/>
    <sheet name="CX-52 DAILY KEY" sheetId="13" r:id="rId6"/>
    <sheet name="CX-52" sheetId="3" r:id="rId7"/>
    <sheet name="MESSAGE KEY GENERATOR" sheetId="6" r:id="rId8"/>
    <sheet name="DATA" sheetId="7" state="veryHidden" r:id="rId9"/>
    <sheet name="tirage" sheetId="8" state="veryHidden" r:id="rId10"/>
    <sheet name="solutions" sheetId="9" state="veryHidden" r:id="rId1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6" i="11" l="1"/>
  <c r="T6" i="10" l="1"/>
  <c r="T6" i="12"/>
  <c r="T6" i="13"/>
  <c r="W30" i="3"/>
  <c r="S30" i="3"/>
  <c r="R30" i="3"/>
  <c r="Q30" i="3"/>
  <c r="P30" i="3"/>
  <c r="O30" i="3"/>
  <c r="N30" i="3"/>
  <c r="L30" i="3"/>
  <c r="K30" i="3"/>
  <c r="J30" i="3"/>
  <c r="I30" i="3"/>
  <c r="H30" i="3"/>
  <c r="G30" i="3"/>
  <c r="A125" i="13" l="1"/>
  <c r="A124" i="13"/>
  <c r="A123" i="13"/>
  <c r="A122" i="13"/>
  <c r="A121" i="13"/>
  <c r="A120" i="13"/>
  <c r="A119" i="13"/>
  <c r="A118" i="13"/>
  <c r="A117" i="13"/>
  <c r="A116" i="13"/>
  <c r="A115" i="13"/>
  <c r="A114" i="13"/>
  <c r="A113" i="13"/>
  <c r="A112" i="13"/>
  <c r="A111" i="13"/>
  <c r="A110" i="13"/>
  <c r="A109" i="13"/>
  <c r="A108" i="13"/>
  <c r="A107" i="13"/>
  <c r="A106" i="13"/>
  <c r="A105" i="13"/>
  <c r="A104" i="13"/>
  <c r="A103" i="13"/>
  <c r="A102" i="13"/>
  <c r="A101" i="13"/>
  <c r="BH48" i="13"/>
  <c r="BH47" i="13"/>
  <c r="BE47" i="13"/>
  <c r="BH46" i="13"/>
  <c r="BE46" i="13"/>
  <c r="BH45" i="13"/>
  <c r="BE45" i="13"/>
  <c r="BH44" i="13"/>
  <c r="BE44" i="13"/>
  <c r="BB44" i="13"/>
  <c r="BH43" i="13"/>
  <c r="BE43" i="13"/>
  <c r="BB43" i="13"/>
  <c r="AY43" i="13"/>
  <c r="BH42" i="13"/>
  <c r="BE42" i="13"/>
  <c r="BB42" i="13"/>
  <c r="AY42" i="13"/>
  <c r="AV42" i="13"/>
  <c r="BH41" i="13"/>
  <c r="BE41" i="13"/>
  <c r="BB41" i="13"/>
  <c r="AY41" i="13"/>
  <c r="AV41" i="13"/>
  <c r="BH40" i="13"/>
  <c r="BE40" i="13"/>
  <c r="BB40" i="13"/>
  <c r="AY40" i="13"/>
  <c r="AV40" i="13"/>
  <c r="BH39" i="13"/>
  <c r="BE39" i="13"/>
  <c r="BB39" i="13"/>
  <c r="AY39" i="13"/>
  <c r="AV39" i="13"/>
  <c r="AS39" i="13"/>
  <c r="BH38" i="13"/>
  <c r="BE38" i="13"/>
  <c r="BB38" i="13"/>
  <c r="AY38" i="13"/>
  <c r="AV38" i="13"/>
  <c r="AS38" i="13"/>
  <c r="AP38" i="13"/>
  <c r="BH37" i="13"/>
  <c r="BE37" i="13"/>
  <c r="BB37" i="13"/>
  <c r="AY37" i="13"/>
  <c r="AV37" i="13"/>
  <c r="AS37" i="13"/>
  <c r="AP37" i="13"/>
  <c r="BH36" i="13"/>
  <c r="BE36" i="13"/>
  <c r="BB36" i="13"/>
  <c r="AY36" i="13"/>
  <c r="AV36" i="13"/>
  <c r="AS36" i="13"/>
  <c r="AP36" i="13"/>
  <c r="BH35" i="13"/>
  <c r="BE35" i="13"/>
  <c r="BB35" i="13"/>
  <c r="AY35" i="13"/>
  <c r="AV35" i="13"/>
  <c r="AS35" i="13"/>
  <c r="AP35" i="13"/>
  <c r="AM35" i="13"/>
  <c r="BH34" i="13"/>
  <c r="BE34" i="13"/>
  <c r="BB34" i="13"/>
  <c r="AY34" i="13"/>
  <c r="AV34" i="13"/>
  <c r="AS34" i="13"/>
  <c r="AP34" i="13"/>
  <c r="AM34" i="13"/>
  <c r="BH33" i="13"/>
  <c r="BE33" i="13"/>
  <c r="BB33" i="13"/>
  <c r="AY33" i="13"/>
  <c r="AV33" i="13"/>
  <c r="AS33" i="13"/>
  <c r="AP33" i="13"/>
  <c r="AM33" i="13"/>
  <c r="BH32" i="13"/>
  <c r="BE32" i="13"/>
  <c r="BB32" i="13"/>
  <c r="AY32" i="13"/>
  <c r="AV32" i="13"/>
  <c r="AS32" i="13"/>
  <c r="AP32" i="13"/>
  <c r="AM32" i="13"/>
  <c r="AJ32" i="13"/>
  <c r="BH31" i="13"/>
  <c r="BE31" i="13"/>
  <c r="BB31" i="13"/>
  <c r="AY31" i="13"/>
  <c r="AV31" i="13"/>
  <c r="AS31" i="13"/>
  <c r="AP31" i="13"/>
  <c r="AM31" i="13"/>
  <c r="AJ31" i="13"/>
  <c r="BH30" i="13"/>
  <c r="BE30" i="13"/>
  <c r="BB30" i="13"/>
  <c r="AY30" i="13"/>
  <c r="AV30" i="13"/>
  <c r="AS30" i="13"/>
  <c r="AP30" i="13"/>
  <c r="AM30" i="13"/>
  <c r="AJ30" i="13"/>
  <c r="AG30" i="13"/>
  <c r="BH29" i="13"/>
  <c r="BE29" i="13"/>
  <c r="BB29" i="13"/>
  <c r="AY29" i="13"/>
  <c r="AV29" i="13"/>
  <c r="AS29" i="13"/>
  <c r="AP29" i="13"/>
  <c r="AM29" i="13"/>
  <c r="AJ29" i="13"/>
  <c r="AG29" i="13"/>
  <c r="BH28" i="13"/>
  <c r="BE28" i="13"/>
  <c r="BB28" i="13"/>
  <c r="AY28" i="13"/>
  <c r="AV28" i="13"/>
  <c r="AS28" i="13"/>
  <c r="AP28" i="13"/>
  <c r="AM28" i="13"/>
  <c r="AJ28" i="13"/>
  <c r="AG28" i="13"/>
  <c r="BH27" i="13"/>
  <c r="BE27" i="13"/>
  <c r="BB27" i="13"/>
  <c r="AY27" i="13"/>
  <c r="AV27" i="13"/>
  <c r="AS27" i="13"/>
  <c r="AP27" i="13"/>
  <c r="AM27" i="13"/>
  <c r="AJ27" i="13"/>
  <c r="AG27" i="13"/>
  <c r="AD27" i="13"/>
  <c r="BH26" i="13"/>
  <c r="BE26" i="13"/>
  <c r="BB26" i="13"/>
  <c r="AY26" i="13"/>
  <c r="AV26" i="13"/>
  <c r="AS26" i="13"/>
  <c r="AP26" i="13"/>
  <c r="AM26" i="13"/>
  <c r="AJ26" i="13"/>
  <c r="AG26" i="13"/>
  <c r="AD26" i="13"/>
  <c r="BH25" i="13"/>
  <c r="BE25" i="13"/>
  <c r="BB25" i="13"/>
  <c r="AY25" i="13"/>
  <c r="AV25" i="13"/>
  <c r="AS25" i="13"/>
  <c r="AP25" i="13"/>
  <c r="AM25" i="13"/>
  <c r="AJ25" i="13"/>
  <c r="AG25" i="13"/>
  <c r="AD25" i="13"/>
  <c r="BH24" i="13"/>
  <c r="BE24" i="13"/>
  <c r="BB24" i="13"/>
  <c r="AY24" i="13"/>
  <c r="AV24" i="13"/>
  <c r="AS24" i="13"/>
  <c r="AP24" i="13"/>
  <c r="AM24" i="13"/>
  <c r="AJ24" i="13"/>
  <c r="AG24" i="13"/>
  <c r="AD24" i="13"/>
  <c r="BH23" i="13"/>
  <c r="BE23" i="13"/>
  <c r="BB23" i="13"/>
  <c r="AY23" i="13"/>
  <c r="AV23" i="13"/>
  <c r="AS23" i="13"/>
  <c r="AP23" i="13"/>
  <c r="AM23" i="13"/>
  <c r="AJ23" i="13"/>
  <c r="AG23" i="13"/>
  <c r="AD23" i="13"/>
  <c r="BH22" i="13"/>
  <c r="BE22" i="13"/>
  <c r="BB22" i="13"/>
  <c r="AY22" i="13"/>
  <c r="AV22" i="13"/>
  <c r="AS22" i="13"/>
  <c r="AP22" i="13"/>
  <c r="AM22" i="13"/>
  <c r="AJ22" i="13"/>
  <c r="AG22" i="13"/>
  <c r="AD22" i="13"/>
  <c r="BH21" i="13"/>
  <c r="BE21" i="13"/>
  <c r="BB21" i="13"/>
  <c r="AY21" i="13"/>
  <c r="AV21" i="13"/>
  <c r="AS21" i="13"/>
  <c r="AP21" i="13"/>
  <c r="AM21" i="13"/>
  <c r="AJ21" i="13"/>
  <c r="AG21" i="13"/>
  <c r="AD21" i="13"/>
  <c r="BH20" i="13"/>
  <c r="BE20" i="13"/>
  <c r="BB20" i="13"/>
  <c r="AY20" i="13"/>
  <c r="AV20" i="13"/>
  <c r="AS20" i="13"/>
  <c r="AP20" i="13"/>
  <c r="AM20" i="13"/>
  <c r="AJ20" i="13"/>
  <c r="AG20" i="13"/>
  <c r="AD20" i="13"/>
  <c r="BH19" i="13"/>
  <c r="BE19" i="13"/>
  <c r="BB19" i="13"/>
  <c r="AY19" i="13"/>
  <c r="AV19" i="13"/>
  <c r="AS19" i="13"/>
  <c r="AP19" i="13"/>
  <c r="AM19" i="13"/>
  <c r="AJ19" i="13"/>
  <c r="AG19" i="13"/>
  <c r="AD19" i="13"/>
  <c r="BH18" i="13"/>
  <c r="BE18" i="13"/>
  <c r="BB18" i="13"/>
  <c r="AY18" i="13"/>
  <c r="AV18" i="13"/>
  <c r="AS18" i="13"/>
  <c r="AP18" i="13"/>
  <c r="AM18" i="13"/>
  <c r="AJ18" i="13"/>
  <c r="AG18" i="13"/>
  <c r="AD18" i="13"/>
  <c r="BH17" i="13"/>
  <c r="BE17" i="13"/>
  <c r="BB17" i="13"/>
  <c r="AY17" i="13"/>
  <c r="AV17" i="13"/>
  <c r="AS17" i="13"/>
  <c r="AP17" i="13"/>
  <c r="AM17" i="13"/>
  <c r="AJ17" i="13"/>
  <c r="AG17" i="13"/>
  <c r="AD17" i="13"/>
  <c r="BH16" i="13"/>
  <c r="BE16" i="13"/>
  <c r="BB16" i="13"/>
  <c r="AY16" i="13"/>
  <c r="AV16" i="13"/>
  <c r="AS16" i="13"/>
  <c r="AP16" i="13"/>
  <c r="AM16" i="13"/>
  <c r="AJ16" i="13"/>
  <c r="AG16" i="13"/>
  <c r="AD16" i="13"/>
  <c r="BH15" i="13"/>
  <c r="BE15" i="13"/>
  <c r="BB15" i="13"/>
  <c r="AY15" i="13"/>
  <c r="AV15" i="13"/>
  <c r="AS15" i="13"/>
  <c r="AP15" i="13"/>
  <c r="AM15" i="13"/>
  <c r="AJ15" i="13"/>
  <c r="AG15" i="13"/>
  <c r="AD15" i="13"/>
  <c r="BH14" i="13"/>
  <c r="BE14" i="13"/>
  <c r="BB14" i="13"/>
  <c r="AY14" i="13"/>
  <c r="AV14" i="13"/>
  <c r="AS14" i="13"/>
  <c r="AP14" i="13"/>
  <c r="AM14" i="13"/>
  <c r="AJ14" i="13"/>
  <c r="AG14" i="13"/>
  <c r="AD14" i="13"/>
  <c r="BH13" i="13"/>
  <c r="BE13" i="13"/>
  <c r="BB13" i="13"/>
  <c r="AY13" i="13"/>
  <c r="AV13" i="13"/>
  <c r="AS13" i="13"/>
  <c r="AP13" i="13"/>
  <c r="AM13" i="13"/>
  <c r="AJ13" i="13"/>
  <c r="AG13" i="13"/>
  <c r="BH12" i="13"/>
  <c r="BE12" i="13"/>
  <c r="BB12" i="13"/>
  <c r="AY12" i="13"/>
  <c r="AV12" i="13"/>
  <c r="AS12" i="13"/>
  <c r="AP12" i="13"/>
  <c r="AM12" i="13"/>
  <c r="AJ12" i="13"/>
  <c r="AG12" i="13"/>
  <c r="AD12" i="13"/>
  <c r="BH11" i="13"/>
  <c r="BE11" i="13"/>
  <c r="BB11" i="13"/>
  <c r="AY11" i="13"/>
  <c r="AV11" i="13"/>
  <c r="AS11" i="13"/>
  <c r="AP11" i="13"/>
  <c r="AM11" i="13"/>
  <c r="AJ11" i="13"/>
  <c r="AG11" i="13"/>
  <c r="AD11" i="13"/>
  <c r="BH10" i="13"/>
  <c r="BE10" i="13"/>
  <c r="BB10" i="13"/>
  <c r="AY10" i="13"/>
  <c r="AV10" i="13"/>
  <c r="AS10" i="13"/>
  <c r="AP10" i="13"/>
  <c r="AM10" i="13"/>
  <c r="AJ10" i="13"/>
  <c r="AG10" i="13"/>
  <c r="AD10" i="13"/>
  <c r="BH9" i="13"/>
  <c r="BE9" i="13"/>
  <c r="BB9" i="13"/>
  <c r="AY9" i="13"/>
  <c r="AV9" i="13"/>
  <c r="AS9" i="13"/>
  <c r="AP9" i="13"/>
  <c r="AM9" i="13"/>
  <c r="AJ9" i="13"/>
  <c r="AG9" i="13"/>
  <c r="AD9" i="13"/>
  <c r="BH8" i="13"/>
  <c r="BE8" i="13"/>
  <c r="BB8" i="13"/>
  <c r="AY8" i="13"/>
  <c r="AV8" i="13"/>
  <c r="AS8" i="13"/>
  <c r="AP8" i="13"/>
  <c r="AM8" i="13"/>
  <c r="AJ8" i="13"/>
  <c r="AG8" i="13"/>
  <c r="AD8" i="13"/>
  <c r="BH7" i="13"/>
  <c r="BE7" i="13"/>
  <c r="BB7" i="13"/>
  <c r="AY7" i="13"/>
  <c r="AV7" i="13"/>
  <c r="AS7" i="13"/>
  <c r="AP7" i="13"/>
  <c r="AM7" i="13"/>
  <c r="AJ7" i="13"/>
  <c r="AG7" i="13"/>
  <c r="AD7" i="13"/>
  <c r="BH6" i="13"/>
  <c r="BE6" i="13"/>
  <c r="BB6" i="13"/>
  <c r="AY6" i="13"/>
  <c r="AV6" i="13"/>
  <c r="AS6" i="13"/>
  <c r="AP6" i="13"/>
  <c r="AM6" i="13"/>
  <c r="AJ6" i="13"/>
  <c r="AG6" i="13"/>
  <c r="AD6" i="13"/>
  <c r="K6" i="13"/>
  <c r="B6" i="13"/>
  <c r="BH5" i="13"/>
  <c r="BE5" i="13"/>
  <c r="BB5" i="13"/>
  <c r="AY5" i="13"/>
  <c r="AV5" i="13"/>
  <c r="AS5" i="13"/>
  <c r="AP5" i="13"/>
  <c r="AM5" i="13"/>
  <c r="AJ5" i="13"/>
  <c r="AG5" i="13"/>
  <c r="AD5" i="13"/>
  <c r="BH4" i="13"/>
  <c r="BE4" i="13"/>
  <c r="BB4" i="13"/>
  <c r="AY4" i="13"/>
  <c r="AV4" i="13"/>
  <c r="AS4" i="13"/>
  <c r="AP4" i="13"/>
  <c r="AM4" i="13"/>
  <c r="AJ4" i="13"/>
  <c r="AG4" i="13"/>
  <c r="AD4" i="13"/>
  <c r="BH3" i="13"/>
  <c r="BE3" i="13"/>
  <c r="BB3" i="13"/>
  <c r="AY3" i="13"/>
  <c r="AV3" i="13"/>
  <c r="AS3" i="13"/>
  <c r="AP3" i="13"/>
  <c r="AM3" i="13"/>
  <c r="AJ3" i="13"/>
  <c r="AG3" i="13"/>
  <c r="AD3" i="13"/>
  <c r="BH2" i="13"/>
  <c r="BE2" i="13"/>
  <c r="BB2" i="13"/>
  <c r="AY2" i="13"/>
  <c r="AV2" i="13"/>
  <c r="AS2" i="13"/>
  <c r="AP2" i="13"/>
  <c r="AM2" i="13"/>
  <c r="AJ2" i="13"/>
  <c r="AG2" i="13"/>
  <c r="AD2" i="13"/>
  <c r="A125" i="12"/>
  <c r="A124" i="12"/>
  <c r="A123" i="12"/>
  <c r="A122" i="12"/>
  <c r="A121" i="12"/>
  <c r="A120" i="12"/>
  <c r="A119" i="12"/>
  <c r="A118" i="12"/>
  <c r="A117" i="12"/>
  <c r="A116" i="12"/>
  <c r="A115" i="12"/>
  <c r="A114" i="12"/>
  <c r="A113" i="12"/>
  <c r="A112" i="12"/>
  <c r="A111" i="12"/>
  <c r="A110" i="12"/>
  <c r="A109" i="12"/>
  <c r="A108" i="12"/>
  <c r="A107" i="12"/>
  <c r="A106" i="12"/>
  <c r="A105" i="12"/>
  <c r="A104" i="12"/>
  <c r="A103" i="12"/>
  <c r="A102" i="12"/>
  <c r="A101" i="12"/>
  <c r="BH48" i="12"/>
  <c r="BH47" i="12"/>
  <c r="BE47" i="12"/>
  <c r="BH46" i="12"/>
  <c r="BE46" i="12"/>
  <c r="BH45" i="12"/>
  <c r="BE45" i="12"/>
  <c r="BH44" i="12"/>
  <c r="BE44" i="12"/>
  <c r="BB44" i="12"/>
  <c r="BH43" i="12"/>
  <c r="BE43" i="12"/>
  <c r="BB43" i="12"/>
  <c r="AY43" i="12"/>
  <c r="BH42" i="12"/>
  <c r="BE42" i="12"/>
  <c r="BB42" i="12"/>
  <c r="AY42" i="12"/>
  <c r="AV42" i="12"/>
  <c r="BH41" i="12"/>
  <c r="BE41" i="12"/>
  <c r="BB41" i="12"/>
  <c r="AY41" i="12"/>
  <c r="AV41" i="12"/>
  <c r="BH40" i="12"/>
  <c r="BE40" i="12"/>
  <c r="BB40" i="12"/>
  <c r="AY40" i="12"/>
  <c r="AV40" i="12"/>
  <c r="BH39" i="12"/>
  <c r="BE39" i="12"/>
  <c r="BB39" i="12"/>
  <c r="AY39" i="12"/>
  <c r="AV39" i="12"/>
  <c r="AS39" i="12"/>
  <c r="BH38" i="12"/>
  <c r="BE38" i="12"/>
  <c r="BB38" i="12"/>
  <c r="AY38" i="12"/>
  <c r="AV38" i="12"/>
  <c r="AS38" i="12"/>
  <c r="AP38" i="12"/>
  <c r="BH37" i="12"/>
  <c r="BE37" i="12"/>
  <c r="BB37" i="12"/>
  <c r="AY37" i="12"/>
  <c r="AV37" i="12"/>
  <c r="AS37" i="12"/>
  <c r="AP37" i="12"/>
  <c r="BH36" i="12"/>
  <c r="BE36" i="12"/>
  <c r="BB36" i="12"/>
  <c r="AY36" i="12"/>
  <c r="AV36" i="12"/>
  <c r="AS36" i="12"/>
  <c r="AP36" i="12"/>
  <c r="BH35" i="12"/>
  <c r="BE35" i="12"/>
  <c r="BB35" i="12"/>
  <c r="AY35" i="12"/>
  <c r="AV35" i="12"/>
  <c r="AS35" i="12"/>
  <c r="AP35" i="12"/>
  <c r="AM35" i="12"/>
  <c r="BH34" i="12"/>
  <c r="BE34" i="12"/>
  <c r="BB34" i="12"/>
  <c r="AY34" i="12"/>
  <c r="AV34" i="12"/>
  <c r="AS34" i="12"/>
  <c r="AP34" i="12"/>
  <c r="AM34" i="12"/>
  <c r="BH33" i="12"/>
  <c r="BE33" i="12"/>
  <c r="BB33" i="12"/>
  <c r="AY33" i="12"/>
  <c r="AV33" i="12"/>
  <c r="AS33" i="12"/>
  <c r="AP33" i="12"/>
  <c r="AM33" i="12"/>
  <c r="BH32" i="12"/>
  <c r="BE32" i="12"/>
  <c r="BB32" i="12"/>
  <c r="AY32" i="12"/>
  <c r="AV32" i="12"/>
  <c r="AS32" i="12"/>
  <c r="AP32" i="12"/>
  <c r="AM32" i="12"/>
  <c r="AJ32" i="12"/>
  <c r="BH31" i="12"/>
  <c r="BE31" i="12"/>
  <c r="BB31" i="12"/>
  <c r="AY31" i="12"/>
  <c r="AV31" i="12"/>
  <c r="AS31" i="12"/>
  <c r="AP31" i="12"/>
  <c r="AM31" i="12"/>
  <c r="AJ31" i="12"/>
  <c r="BH30" i="12"/>
  <c r="BE30" i="12"/>
  <c r="BB30" i="12"/>
  <c r="AY30" i="12"/>
  <c r="AV30" i="12"/>
  <c r="AS30" i="12"/>
  <c r="AP30" i="12"/>
  <c r="AM30" i="12"/>
  <c r="AJ30" i="12"/>
  <c r="AG30" i="12"/>
  <c r="BH29" i="12"/>
  <c r="BE29" i="12"/>
  <c r="BB29" i="12"/>
  <c r="AY29" i="12"/>
  <c r="AV29" i="12"/>
  <c r="AS29" i="12"/>
  <c r="AP29" i="12"/>
  <c r="AM29" i="12"/>
  <c r="AJ29" i="12"/>
  <c r="AG29" i="12"/>
  <c r="BH28" i="12"/>
  <c r="BE28" i="12"/>
  <c r="BB28" i="12"/>
  <c r="AY28" i="12"/>
  <c r="AV28" i="12"/>
  <c r="AS28" i="12"/>
  <c r="AP28" i="12"/>
  <c r="AM28" i="12"/>
  <c r="AJ28" i="12"/>
  <c r="AG28" i="12"/>
  <c r="BH27" i="12"/>
  <c r="BE27" i="12"/>
  <c r="BB27" i="12"/>
  <c r="AY27" i="12"/>
  <c r="AV27" i="12"/>
  <c r="AS27" i="12"/>
  <c r="AP27" i="12"/>
  <c r="AM27" i="12"/>
  <c r="AJ27" i="12"/>
  <c r="AG27" i="12"/>
  <c r="AD27" i="12"/>
  <c r="BH26" i="12"/>
  <c r="BE26" i="12"/>
  <c r="BB26" i="12"/>
  <c r="AY26" i="12"/>
  <c r="AV26" i="12"/>
  <c r="AS26" i="12"/>
  <c r="AP26" i="12"/>
  <c r="AM26" i="12"/>
  <c r="AJ26" i="12"/>
  <c r="AG26" i="12"/>
  <c r="AD26" i="12"/>
  <c r="BH25" i="12"/>
  <c r="BE25" i="12"/>
  <c r="BB25" i="12"/>
  <c r="AY25" i="12"/>
  <c r="AV25" i="12"/>
  <c r="AS25" i="12"/>
  <c r="AP25" i="12"/>
  <c r="AM25" i="12"/>
  <c r="AJ25" i="12"/>
  <c r="AG25" i="12"/>
  <c r="AD25" i="12"/>
  <c r="BH24" i="12"/>
  <c r="BE24" i="12"/>
  <c r="BB24" i="12"/>
  <c r="AY24" i="12"/>
  <c r="AV24" i="12"/>
  <c r="AS24" i="12"/>
  <c r="AP24" i="12"/>
  <c r="AM24" i="12"/>
  <c r="AJ24" i="12"/>
  <c r="AG24" i="12"/>
  <c r="AD24" i="12"/>
  <c r="BH23" i="12"/>
  <c r="BE23" i="12"/>
  <c r="BB23" i="12"/>
  <c r="AY23" i="12"/>
  <c r="AV23" i="12"/>
  <c r="AS23" i="12"/>
  <c r="AP23" i="12"/>
  <c r="AM23" i="12"/>
  <c r="AJ23" i="12"/>
  <c r="AG23" i="12"/>
  <c r="AD23" i="12"/>
  <c r="BH22" i="12"/>
  <c r="BE22" i="12"/>
  <c r="BB22" i="12"/>
  <c r="AY22" i="12"/>
  <c r="AV22" i="12"/>
  <c r="AS22" i="12"/>
  <c r="AP22" i="12"/>
  <c r="AM22" i="12"/>
  <c r="AJ22" i="12"/>
  <c r="AG22" i="12"/>
  <c r="AD22" i="12"/>
  <c r="BH21" i="12"/>
  <c r="BE21" i="12"/>
  <c r="BB21" i="12"/>
  <c r="AY21" i="12"/>
  <c r="AV21" i="12"/>
  <c r="AS21" i="12"/>
  <c r="AP21" i="12"/>
  <c r="AM21" i="12"/>
  <c r="AJ21" i="12"/>
  <c r="AG21" i="12"/>
  <c r="AD21" i="12"/>
  <c r="BH20" i="12"/>
  <c r="BE20" i="12"/>
  <c r="BB20" i="12"/>
  <c r="AY20" i="12"/>
  <c r="AV20" i="12"/>
  <c r="AS20" i="12"/>
  <c r="AP20" i="12"/>
  <c r="AM20" i="12"/>
  <c r="AJ20" i="12"/>
  <c r="AG20" i="12"/>
  <c r="AD20" i="12"/>
  <c r="BH19" i="12"/>
  <c r="BE19" i="12"/>
  <c r="BB19" i="12"/>
  <c r="AY19" i="12"/>
  <c r="AV19" i="12"/>
  <c r="AS19" i="12"/>
  <c r="AP19" i="12"/>
  <c r="AM19" i="12"/>
  <c r="AJ19" i="12"/>
  <c r="AG19" i="12"/>
  <c r="AD19" i="12"/>
  <c r="BH18" i="12"/>
  <c r="BE18" i="12"/>
  <c r="BB18" i="12"/>
  <c r="AY18" i="12"/>
  <c r="AV18" i="12"/>
  <c r="AS18" i="12"/>
  <c r="AP18" i="12"/>
  <c r="AM18" i="12"/>
  <c r="AJ18" i="12"/>
  <c r="AG18" i="12"/>
  <c r="AD18" i="12"/>
  <c r="BH17" i="12"/>
  <c r="BE17" i="12"/>
  <c r="BB17" i="12"/>
  <c r="AY17" i="12"/>
  <c r="AV17" i="12"/>
  <c r="AS17" i="12"/>
  <c r="AP17" i="12"/>
  <c r="AM17" i="12"/>
  <c r="AJ17" i="12"/>
  <c r="AG17" i="12"/>
  <c r="AD17" i="12"/>
  <c r="Q17" i="12"/>
  <c r="I17" i="12"/>
  <c r="BH16" i="12"/>
  <c r="BE16" i="12"/>
  <c r="BB16" i="12"/>
  <c r="AY16" i="12"/>
  <c r="AV16" i="12"/>
  <c r="AS16" i="12"/>
  <c r="AP16" i="12"/>
  <c r="AM16" i="12"/>
  <c r="AJ16" i="12"/>
  <c r="AG16" i="12"/>
  <c r="AD16" i="12"/>
  <c r="Z16" i="12"/>
  <c r="W16" i="12"/>
  <c r="T16" i="12"/>
  <c r="Q16" i="12"/>
  <c r="N16" i="12"/>
  <c r="BH15" i="12"/>
  <c r="BE15" i="12"/>
  <c r="BB15" i="12"/>
  <c r="AY15" i="12"/>
  <c r="AV15" i="12"/>
  <c r="AS15" i="12"/>
  <c r="AP15" i="12"/>
  <c r="AM15" i="12"/>
  <c r="AJ15" i="12"/>
  <c r="AG15" i="12"/>
  <c r="AD15" i="12"/>
  <c r="BH14" i="12"/>
  <c r="BE14" i="12"/>
  <c r="BB14" i="12"/>
  <c r="AY14" i="12"/>
  <c r="AV14" i="12"/>
  <c r="AS14" i="12"/>
  <c r="AP14" i="12"/>
  <c r="AM14" i="12"/>
  <c r="AJ14" i="12"/>
  <c r="AG14" i="12"/>
  <c r="AD14" i="12"/>
  <c r="BH13" i="12"/>
  <c r="BE13" i="12"/>
  <c r="BB13" i="12"/>
  <c r="AY13" i="12"/>
  <c r="AV13" i="12"/>
  <c r="AS13" i="12"/>
  <c r="AP13" i="12"/>
  <c r="AM13" i="12"/>
  <c r="AJ13" i="12"/>
  <c r="AG13" i="12"/>
  <c r="AD13" i="12"/>
  <c r="BH12" i="12"/>
  <c r="BE12" i="12"/>
  <c r="BB12" i="12"/>
  <c r="AY12" i="12"/>
  <c r="AV12" i="12"/>
  <c r="AS12" i="12"/>
  <c r="AP12" i="12"/>
  <c r="AM12" i="12"/>
  <c r="AJ12" i="12"/>
  <c r="AG12" i="12"/>
  <c r="AD12" i="12"/>
  <c r="BH11" i="12"/>
  <c r="BE11" i="12"/>
  <c r="BB11" i="12"/>
  <c r="AY11" i="12"/>
  <c r="AV11" i="12"/>
  <c r="AS11" i="12"/>
  <c r="AP11" i="12"/>
  <c r="AM11" i="12"/>
  <c r="AJ11" i="12"/>
  <c r="AG11" i="12"/>
  <c r="AD11" i="12"/>
  <c r="BH10" i="12"/>
  <c r="BE10" i="12"/>
  <c r="BB10" i="12"/>
  <c r="AY10" i="12"/>
  <c r="AV10" i="12"/>
  <c r="AS10" i="12"/>
  <c r="AP10" i="12"/>
  <c r="AM10" i="12"/>
  <c r="AJ10" i="12"/>
  <c r="AG10" i="12"/>
  <c r="AD10" i="12"/>
  <c r="BH9" i="12"/>
  <c r="BE9" i="12"/>
  <c r="BB9" i="12"/>
  <c r="AY9" i="12"/>
  <c r="AV9" i="12"/>
  <c r="AS9" i="12"/>
  <c r="AP9" i="12"/>
  <c r="AM9" i="12"/>
  <c r="AJ9" i="12"/>
  <c r="AG9" i="12"/>
  <c r="AD9" i="12"/>
  <c r="BH8" i="12"/>
  <c r="BE8" i="12"/>
  <c r="BB8" i="12"/>
  <c r="AY8" i="12"/>
  <c r="AV8" i="12"/>
  <c r="AS8" i="12"/>
  <c r="AP8" i="12"/>
  <c r="AM8" i="12"/>
  <c r="AJ8" i="12"/>
  <c r="AG8" i="12"/>
  <c r="AD8" i="12"/>
  <c r="BH7" i="12"/>
  <c r="BE7" i="12"/>
  <c r="BB7" i="12"/>
  <c r="AY7" i="12"/>
  <c r="AV7" i="12"/>
  <c r="AS7" i="12"/>
  <c r="AP7" i="12"/>
  <c r="AM7" i="12"/>
  <c r="AJ7" i="12"/>
  <c r="AG7" i="12"/>
  <c r="AD7" i="12"/>
  <c r="BH6" i="12"/>
  <c r="BE6" i="12"/>
  <c r="BB6" i="12"/>
  <c r="AY6" i="12"/>
  <c r="AV6" i="12"/>
  <c r="AS6" i="12"/>
  <c r="AP6" i="12"/>
  <c r="AM6" i="12"/>
  <c r="AJ6" i="12"/>
  <c r="AG6" i="12"/>
  <c r="AD6" i="12"/>
  <c r="K6" i="12"/>
  <c r="B6" i="12"/>
  <c r="BH5" i="12"/>
  <c r="BE5" i="12"/>
  <c r="BB5" i="12"/>
  <c r="AY5" i="12"/>
  <c r="AV5" i="12"/>
  <c r="AS5" i="12"/>
  <c r="AP5" i="12"/>
  <c r="AM5" i="12"/>
  <c r="AJ5" i="12"/>
  <c r="AG5" i="12"/>
  <c r="AD5" i="12"/>
  <c r="BH4" i="12"/>
  <c r="BE4" i="12"/>
  <c r="BB4" i="12"/>
  <c r="AY4" i="12"/>
  <c r="AV4" i="12"/>
  <c r="AS4" i="12"/>
  <c r="AP4" i="12"/>
  <c r="AM4" i="12"/>
  <c r="AJ4" i="12"/>
  <c r="AG4" i="12"/>
  <c r="AD4" i="12"/>
  <c r="BH3" i="12"/>
  <c r="BE3" i="12"/>
  <c r="BB3" i="12"/>
  <c r="AY3" i="12"/>
  <c r="AV3" i="12"/>
  <c r="AS3" i="12"/>
  <c r="AP3" i="12"/>
  <c r="AM3" i="12"/>
  <c r="AJ3" i="12"/>
  <c r="AG3" i="12"/>
  <c r="AD3" i="12"/>
  <c r="BH2" i="12"/>
  <c r="BE2" i="12"/>
  <c r="BB2" i="12"/>
  <c r="AY2" i="12"/>
  <c r="AV2" i="12"/>
  <c r="AS2" i="12"/>
  <c r="AP2" i="12"/>
  <c r="AM2" i="12"/>
  <c r="AJ2" i="12"/>
  <c r="AG2" i="12"/>
  <c r="AD2" i="12"/>
  <c r="W30" i="2"/>
  <c r="S30" i="2"/>
  <c r="R30" i="2"/>
  <c r="Q30" i="2"/>
  <c r="P30" i="2"/>
  <c r="O30" i="2"/>
  <c r="N30" i="2"/>
  <c r="L30" i="2"/>
  <c r="K30" i="2"/>
  <c r="J30" i="2"/>
  <c r="I30" i="2"/>
  <c r="H30" i="2"/>
  <c r="G30" i="2"/>
  <c r="V6" i="6"/>
  <c r="A125" i="11"/>
  <c r="A124" i="11"/>
  <c r="A123" i="11"/>
  <c r="A122" i="11"/>
  <c r="A121" i="11"/>
  <c r="A120" i="11"/>
  <c r="A119" i="11"/>
  <c r="A118" i="11"/>
  <c r="A117" i="11"/>
  <c r="A116" i="11"/>
  <c r="A115" i="11"/>
  <c r="A114" i="11"/>
  <c r="A113" i="11"/>
  <c r="A112" i="11"/>
  <c r="A111" i="11"/>
  <c r="A110" i="11"/>
  <c r="A109" i="11"/>
  <c r="A108" i="11"/>
  <c r="A107" i="11"/>
  <c r="A106" i="11"/>
  <c r="A105" i="11"/>
  <c r="A104" i="11"/>
  <c r="A103" i="11"/>
  <c r="A102" i="11"/>
  <c r="A101" i="11"/>
  <c r="BH48" i="11"/>
  <c r="BH47" i="11"/>
  <c r="BE47" i="11"/>
  <c r="BH46" i="11"/>
  <c r="BE46" i="11"/>
  <c r="BH45" i="11"/>
  <c r="BE45" i="11"/>
  <c r="BH44" i="11"/>
  <c r="BE44" i="11"/>
  <c r="BB44" i="11"/>
  <c r="BH43" i="11"/>
  <c r="BE43" i="11"/>
  <c r="BB43" i="11"/>
  <c r="AY43" i="11"/>
  <c r="BH42" i="11"/>
  <c r="BE42" i="11"/>
  <c r="BB42" i="11"/>
  <c r="AY42" i="11"/>
  <c r="AV42" i="11"/>
  <c r="BH41" i="11"/>
  <c r="BE41" i="11"/>
  <c r="BB41" i="11"/>
  <c r="AY41" i="11"/>
  <c r="AV41" i="11"/>
  <c r="BH40" i="11"/>
  <c r="BE40" i="11"/>
  <c r="BB40" i="11"/>
  <c r="AY40" i="11"/>
  <c r="AV40" i="11"/>
  <c r="BH39" i="11"/>
  <c r="BE39" i="11"/>
  <c r="BB39" i="11"/>
  <c r="AY39" i="11"/>
  <c r="AV39" i="11"/>
  <c r="AS39" i="11"/>
  <c r="BH38" i="11"/>
  <c r="BE38" i="11"/>
  <c r="BB38" i="11"/>
  <c r="AY38" i="11"/>
  <c r="AV38" i="11"/>
  <c r="AS38" i="11"/>
  <c r="AP38" i="11"/>
  <c r="BH37" i="11"/>
  <c r="BE37" i="11"/>
  <c r="BB37" i="11"/>
  <c r="AY37" i="11"/>
  <c r="AV37" i="11"/>
  <c r="AS37" i="11"/>
  <c r="AP37" i="11"/>
  <c r="BH36" i="11"/>
  <c r="BE36" i="11"/>
  <c r="BB36" i="11"/>
  <c r="AY36" i="11"/>
  <c r="AV36" i="11"/>
  <c r="AS36" i="11"/>
  <c r="AP36" i="11"/>
  <c r="BH35" i="11"/>
  <c r="BE35" i="11"/>
  <c r="BB35" i="11"/>
  <c r="AY35" i="11"/>
  <c r="AV35" i="11"/>
  <c r="AS35" i="11"/>
  <c r="AP35" i="11"/>
  <c r="AM35" i="11"/>
  <c r="BH34" i="11"/>
  <c r="BE34" i="11"/>
  <c r="BB34" i="11"/>
  <c r="AY34" i="11"/>
  <c r="AV34" i="11"/>
  <c r="AS34" i="11"/>
  <c r="AP34" i="11"/>
  <c r="AM34" i="11"/>
  <c r="BH33" i="11"/>
  <c r="BE33" i="11"/>
  <c r="BB33" i="11"/>
  <c r="AY33" i="11"/>
  <c r="AV33" i="11"/>
  <c r="AS33" i="11"/>
  <c r="AP33" i="11"/>
  <c r="AM33" i="11"/>
  <c r="BH32" i="11"/>
  <c r="BE32" i="11"/>
  <c r="BB32" i="11"/>
  <c r="AY32" i="11"/>
  <c r="AV32" i="11"/>
  <c r="AS32" i="11"/>
  <c r="AP32" i="11"/>
  <c r="AM32" i="11"/>
  <c r="AJ32" i="11"/>
  <c r="BH31" i="11"/>
  <c r="BE31" i="11"/>
  <c r="BB31" i="11"/>
  <c r="AY31" i="11"/>
  <c r="AV31" i="11"/>
  <c r="AS31" i="11"/>
  <c r="AP31" i="11"/>
  <c r="AM31" i="11"/>
  <c r="AJ31" i="11"/>
  <c r="BH30" i="11"/>
  <c r="BE30" i="11"/>
  <c r="BB30" i="11"/>
  <c r="AY30" i="11"/>
  <c r="AV30" i="11"/>
  <c r="AS30" i="11"/>
  <c r="AP30" i="11"/>
  <c r="AM30" i="11"/>
  <c r="AJ30" i="11"/>
  <c r="AG30" i="11"/>
  <c r="BH29" i="11"/>
  <c r="BE29" i="11"/>
  <c r="BB29" i="11"/>
  <c r="AY29" i="11"/>
  <c r="AV29" i="11"/>
  <c r="AS29" i="11"/>
  <c r="AP29" i="11"/>
  <c r="AM29" i="11"/>
  <c r="AJ29" i="11"/>
  <c r="AG29" i="11"/>
  <c r="BH28" i="11"/>
  <c r="BE28" i="11"/>
  <c r="BB28" i="11"/>
  <c r="AY28" i="11"/>
  <c r="AV28" i="11"/>
  <c r="AS28" i="11"/>
  <c r="AP28" i="11"/>
  <c r="AM28" i="11"/>
  <c r="AJ28" i="11"/>
  <c r="AG28" i="11"/>
  <c r="BH27" i="11"/>
  <c r="BE27" i="11"/>
  <c r="BB27" i="11"/>
  <c r="AY27" i="11"/>
  <c r="AV27" i="11"/>
  <c r="AS27" i="11"/>
  <c r="AP27" i="11"/>
  <c r="AM27" i="11"/>
  <c r="AJ27" i="11"/>
  <c r="AG27" i="11"/>
  <c r="AD27" i="11"/>
  <c r="BH26" i="11"/>
  <c r="BE26" i="11"/>
  <c r="BB26" i="11"/>
  <c r="AY26" i="11"/>
  <c r="AV26" i="11"/>
  <c r="AS26" i="11"/>
  <c r="AP26" i="11"/>
  <c r="AM26" i="11"/>
  <c r="AJ26" i="11"/>
  <c r="AG26" i="11"/>
  <c r="AD26" i="11"/>
  <c r="BH25" i="11"/>
  <c r="BE25" i="11"/>
  <c r="BB25" i="11"/>
  <c r="AY25" i="11"/>
  <c r="AV25" i="11"/>
  <c r="AS25" i="11"/>
  <c r="AP25" i="11"/>
  <c r="AM25" i="11"/>
  <c r="AJ25" i="11"/>
  <c r="AG25" i="11"/>
  <c r="AD25" i="11"/>
  <c r="BH24" i="11"/>
  <c r="BE24" i="11"/>
  <c r="BB24" i="11"/>
  <c r="AY24" i="11"/>
  <c r="AV24" i="11"/>
  <c r="AS24" i="11"/>
  <c r="AP24" i="11"/>
  <c r="AM24" i="11"/>
  <c r="AJ24" i="11"/>
  <c r="AG24" i="11"/>
  <c r="AD24" i="11"/>
  <c r="BH23" i="11"/>
  <c r="BE23" i="11"/>
  <c r="BB23" i="11"/>
  <c r="AY23" i="11"/>
  <c r="AV23" i="11"/>
  <c r="AS23" i="11"/>
  <c r="AP23" i="11"/>
  <c r="AM23" i="11"/>
  <c r="AJ23" i="11"/>
  <c r="AG23" i="11"/>
  <c r="AD23" i="11"/>
  <c r="BH22" i="11"/>
  <c r="BE22" i="11"/>
  <c r="BB22" i="11"/>
  <c r="AY22" i="11"/>
  <c r="AV22" i="11"/>
  <c r="AS22" i="11"/>
  <c r="AP22" i="11"/>
  <c r="AM22" i="11"/>
  <c r="AJ22" i="11"/>
  <c r="AG22" i="11"/>
  <c r="AD22" i="11"/>
  <c r="BH21" i="11"/>
  <c r="BE21" i="11"/>
  <c r="BB21" i="11"/>
  <c r="AY21" i="11"/>
  <c r="AV21" i="11"/>
  <c r="AS21" i="11"/>
  <c r="AP21" i="11"/>
  <c r="AM21" i="11"/>
  <c r="AJ21" i="11"/>
  <c r="AG21" i="11"/>
  <c r="AD21" i="11"/>
  <c r="BH20" i="11"/>
  <c r="BE20" i="11"/>
  <c r="BB20" i="11"/>
  <c r="AY20" i="11"/>
  <c r="AV20" i="11"/>
  <c r="AS20" i="11"/>
  <c r="AP20" i="11"/>
  <c r="AM20" i="11"/>
  <c r="AJ20" i="11"/>
  <c r="AG20" i="11"/>
  <c r="AD20" i="11"/>
  <c r="BH19" i="11"/>
  <c r="BE19" i="11"/>
  <c r="BB19" i="11"/>
  <c r="AY19" i="11"/>
  <c r="AV19" i="11"/>
  <c r="AS19" i="11"/>
  <c r="AP19" i="11"/>
  <c r="AM19" i="11"/>
  <c r="AJ19" i="11"/>
  <c r="AG19" i="11"/>
  <c r="AD19" i="11"/>
  <c r="BH18" i="11"/>
  <c r="BE18" i="11"/>
  <c r="BB18" i="11"/>
  <c r="AY18" i="11"/>
  <c r="AV18" i="11"/>
  <c r="AS18" i="11"/>
  <c r="AP18" i="11"/>
  <c r="AM18" i="11"/>
  <c r="AJ18" i="11"/>
  <c r="AG18" i="11"/>
  <c r="AD18" i="11"/>
  <c r="BH17" i="11"/>
  <c r="BE17" i="11"/>
  <c r="BB17" i="11"/>
  <c r="AY17" i="11"/>
  <c r="AV17" i="11"/>
  <c r="AS17" i="11"/>
  <c r="AP17" i="11"/>
  <c r="AM17" i="11"/>
  <c r="AJ17" i="11"/>
  <c r="AG17" i="11"/>
  <c r="AD17" i="11"/>
  <c r="BH16" i="11"/>
  <c r="BE16" i="11"/>
  <c r="BB16" i="11"/>
  <c r="AY16" i="11"/>
  <c r="AV16" i="11"/>
  <c r="AS16" i="11"/>
  <c r="AP16" i="11"/>
  <c r="AM16" i="11"/>
  <c r="AJ16" i="11"/>
  <c r="AG16" i="11"/>
  <c r="AD16" i="11"/>
  <c r="BH15" i="11"/>
  <c r="BE15" i="11"/>
  <c r="BB15" i="11"/>
  <c r="AY15" i="11"/>
  <c r="AV15" i="11"/>
  <c r="AS15" i="11"/>
  <c r="AP15" i="11"/>
  <c r="AM15" i="11"/>
  <c r="AJ15" i="11"/>
  <c r="AG15" i="11"/>
  <c r="AD15" i="11"/>
  <c r="BH14" i="11"/>
  <c r="BE14" i="11"/>
  <c r="BB14" i="11"/>
  <c r="AY14" i="11"/>
  <c r="AV14" i="11"/>
  <c r="AS14" i="11"/>
  <c r="AP14" i="11"/>
  <c r="AM14" i="11"/>
  <c r="AJ14" i="11"/>
  <c r="AG14" i="11"/>
  <c r="AD14" i="11"/>
  <c r="BH13" i="11"/>
  <c r="BE13" i="11"/>
  <c r="BB13" i="11"/>
  <c r="AY13" i="11"/>
  <c r="AV13" i="11"/>
  <c r="AS13" i="11"/>
  <c r="AP13" i="11"/>
  <c r="AM13" i="11"/>
  <c r="AJ13" i="11"/>
  <c r="AG13" i="11"/>
  <c r="AD13" i="11"/>
  <c r="BH12" i="11"/>
  <c r="BE12" i="11"/>
  <c r="BB12" i="11"/>
  <c r="AY12" i="11"/>
  <c r="AV12" i="11"/>
  <c r="AS12" i="11"/>
  <c r="AP12" i="11"/>
  <c r="AM12" i="11"/>
  <c r="AJ12" i="11"/>
  <c r="BH11" i="11"/>
  <c r="BE11" i="11"/>
  <c r="BB11" i="11"/>
  <c r="AY11" i="11"/>
  <c r="AV11" i="11"/>
  <c r="AS11" i="11"/>
  <c r="AP11" i="11"/>
  <c r="AM11" i="11"/>
  <c r="AJ11" i="11"/>
  <c r="AG11" i="11"/>
  <c r="AD11" i="11"/>
  <c r="BH10" i="11"/>
  <c r="BE10" i="11"/>
  <c r="BB10" i="11"/>
  <c r="AY10" i="11"/>
  <c r="AV10" i="11"/>
  <c r="AS10" i="11"/>
  <c r="AP10" i="11"/>
  <c r="AM10" i="11"/>
  <c r="AJ10" i="11"/>
  <c r="AG10" i="11"/>
  <c r="AD10" i="11"/>
  <c r="BH9" i="11"/>
  <c r="BE9" i="11"/>
  <c r="BB9" i="11"/>
  <c r="AY9" i="11"/>
  <c r="AV9" i="11"/>
  <c r="AS9" i="11"/>
  <c r="AP9" i="11"/>
  <c r="AM9" i="11"/>
  <c r="AJ9" i="11"/>
  <c r="AG9" i="11"/>
  <c r="AD9" i="11"/>
  <c r="BH8" i="11"/>
  <c r="BE8" i="11"/>
  <c r="BB8" i="11"/>
  <c r="AY8" i="11"/>
  <c r="AV8" i="11"/>
  <c r="AS8" i="11"/>
  <c r="AP8" i="11"/>
  <c r="AM8" i="11"/>
  <c r="AJ8" i="11"/>
  <c r="AG8" i="11"/>
  <c r="AD8" i="11"/>
  <c r="BH7" i="11"/>
  <c r="BE7" i="11"/>
  <c r="BB7" i="11"/>
  <c r="AY7" i="11"/>
  <c r="AV7" i="11"/>
  <c r="AS7" i="11"/>
  <c r="AP7" i="11"/>
  <c r="AM7" i="11"/>
  <c r="AJ7" i="11"/>
  <c r="AG7" i="11"/>
  <c r="AD7" i="11"/>
  <c r="BH6" i="11"/>
  <c r="BE6" i="11"/>
  <c r="BB6" i="11"/>
  <c r="AY6" i="11"/>
  <c r="AV6" i="11"/>
  <c r="AS6" i="11"/>
  <c r="AP6" i="11"/>
  <c r="AM6" i="11"/>
  <c r="AJ6" i="11"/>
  <c r="AG6" i="11"/>
  <c r="AD6" i="11"/>
  <c r="K6" i="11"/>
  <c r="B6" i="11"/>
  <c r="BH5" i="11"/>
  <c r="BE5" i="11"/>
  <c r="BB5" i="11"/>
  <c r="AY5" i="11"/>
  <c r="AV5" i="11"/>
  <c r="AS5" i="11"/>
  <c r="AP5" i="11"/>
  <c r="AM5" i="11"/>
  <c r="AJ5" i="11"/>
  <c r="AG5" i="11"/>
  <c r="AD5" i="11"/>
  <c r="BH4" i="11"/>
  <c r="BE4" i="11"/>
  <c r="BB4" i="11"/>
  <c r="AY4" i="11"/>
  <c r="AV4" i="11"/>
  <c r="AS4" i="11"/>
  <c r="AP4" i="11"/>
  <c r="AM4" i="11"/>
  <c r="AJ4" i="11"/>
  <c r="AG4" i="11"/>
  <c r="AD4" i="11"/>
  <c r="BH3" i="11"/>
  <c r="BE3" i="11"/>
  <c r="BB3" i="11"/>
  <c r="AY3" i="11"/>
  <c r="AV3" i="11"/>
  <c r="AS3" i="11"/>
  <c r="AP3" i="11"/>
  <c r="AM3" i="11"/>
  <c r="AJ3" i="11"/>
  <c r="AG3" i="11"/>
  <c r="AD3" i="11"/>
  <c r="BH2" i="11"/>
  <c r="BE2" i="11"/>
  <c r="BB2" i="11"/>
  <c r="AY2" i="11"/>
  <c r="AV2" i="11"/>
  <c r="AS2" i="11"/>
  <c r="AP2" i="11"/>
  <c r="AM2" i="11"/>
  <c r="AJ2" i="11"/>
  <c r="AG2" i="11"/>
  <c r="AD2" i="11"/>
  <c r="A125" i="10"/>
  <c r="A124" i="10"/>
  <c r="A123" i="10"/>
  <c r="A122" i="10"/>
  <c r="A121" i="10"/>
  <c r="A120" i="10"/>
  <c r="A119" i="10"/>
  <c r="A118" i="10"/>
  <c r="A117" i="10"/>
  <c r="A116" i="10"/>
  <c r="A115" i="10"/>
  <c r="A114" i="10"/>
  <c r="A113" i="10"/>
  <c r="A112" i="10"/>
  <c r="A111" i="10"/>
  <c r="A110" i="10"/>
  <c r="A109" i="10"/>
  <c r="A108" i="10"/>
  <c r="A107" i="10"/>
  <c r="A106" i="10"/>
  <c r="A105" i="10"/>
  <c r="A104" i="10"/>
  <c r="A103" i="10"/>
  <c r="A102" i="10"/>
  <c r="A101" i="10"/>
  <c r="BH48" i="10"/>
  <c r="BH47" i="10"/>
  <c r="BE47" i="10"/>
  <c r="BH46" i="10"/>
  <c r="BE46" i="10"/>
  <c r="BH45" i="10"/>
  <c r="BE45" i="10"/>
  <c r="BH44" i="10"/>
  <c r="BE44" i="10"/>
  <c r="BB44" i="10"/>
  <c r="BH43" i="10"/>
  <c r="BE43" i="10"/>
  <c r="BB43" i="10"/>
  <c r="AY43" i="10"/>
  <c r="BH42" i="10"/>
  <c r="BE42" i="10"/>
  <c r="BB42" i="10"/>
  <c r="AY42" i="10"/>
  <c r="AV42" i="10"/>
  <c r="BH41" i="10"/>
  <c r="BE41" i="10"/>
  <c r="BB41" i="10"/>
  <c r="AY41" i="10"/>
  <c r="AV41" i="10"/>
  <c r="BH40" i="10"/>
  <c r="BE40" i="10"/>
  <c r="BB40" i="10"/>
  <c r="AY40" i="10"/>
  <c r="AV40" i="10"/>
  <c r="BH39" i="10"/>
  <c r="BE39" i="10"/>
  <c r="BB39" i="10"/>
  <c r="AY39" i="10"/>
  <c r="AV39" i="10"/>
  <c r="AS39" i="10"/>
  <c r="BH38" i="10"/>
  <c r="BE38" i="10"/>
  <c r="BB38" i="10"/>
  <c r="AY38" i="10"/>
  <c r="AV38" i="10"/>
  <c r="AS38" i="10"/>
  <c r="AP38" i="10"/>
  <c r="BH37" i="10"/>
  <c r="BE37" i="10"/>
  <c r="BB37" i="10"/>
  <c r="AY37" i="10"/>
  <c r="AV37" i="10"/>
  <c r="AS37" i="10"/>
  <c r="AP37" i="10"/>
  <c r="BH36" i="10"/>
  <c r="BE36" i="10"/>
  <c r="BB36" i="10"/>
  <c r="AY36" i="10"/>
  <c r="AV36" i="10"/>
  <c r="AS36" i="10"/>
  <c r="AP36" i="10"/>
  <c r="BH35" i="10"/>
  <c r="BE35" i="10"/>
  <c r="BB35" i="10"/>
  <c r="AY35" i="10"/>
  <c r="AV35" i="10"/>
  <c r="AS35" i="10"/>
  <c r="AP35" i="10"/>
  <c r="AM35" i="10"/>
  <c r="BH34" i="10"/>
  <c r="BE34" i="10"/>
  <c r="BB34" i="10"/>
  <c r="AY34" i="10"/>
  <c r="AV34" i="10"/>
  <c r="AS34" i="10"/>
  <c r="AP34" i="10"/>
  <c r="AM34" i="10"/>
  <c r="BH33" i="10"/>
  <c r="BE33" i="10"/>
  <c r="BB33" i="10"/>
  <c r="AY33" i="10"/>
  <c r="AV33" i="10"/>
  <c r="AS33" i="10"/>
  <c r="AP33" i="10"/>
  <c r="AM33" i="10"/>
  <c r="BH32" i="10"/>
  <c r="BE32" i="10"/>
  <c r="BB32" i="10"/>
  <c r="AY32" i="10"/>
  <c r="AV32" i="10"/>
  <c r="AS32" i="10"/>
  <c r="AP32" i="10"/>
  <c r="AM32" i="10"/>
  <c r="AJ32" i="10"/>
  <c r="BH31" i="10"/>
  <c r="BE31" i="10"/>
  <c r="BB31" i="10"/>
  <c r="AY31" i="10"/>
  <c r="AV31" i="10"/>
  <c r="AS31" i="10"/>
  <c r="AP31" i="10"/>
  <c r="AM31" i="10"/>
  <c r="AJ31" i="10"/>
  <c r="BH30" i="10"/>
  <c r="BE30" i="10"/>
  <c r="BB30" i="10"/>
  <c r="AY30" i="10"/>
  <c r="AV30" i="10"/>
  <c r="AS30" i="10"/>
  <c r="AP30" i="10"/>
  <c r="AM30" i="10"/>
  <c r="AJ30" i="10"/>
  <c r="AG30" i="10"/>
  <c r="BH29" i="10"/>
  <c r="BE29" i="10"/>
  <c r="BB29" i="10"/>
  <c r="AY29" i="10"/>
  <c r="AV29" i="10"/>
  <c r="AS29" i="10"/>
  <c r="AP29" i="10"/>
  <c r="AM29" i="10"/>
  <c r="AJ29" i="10"/>
  <c r="AG29" i="10"/>
  <c r="BH28" i="10"/>
  <c r="BE28" i="10"/>
  <c r="BB28" i="10"/>
  <c r="AY28" i="10"/>
  <c r="AV28" i="10"/>
  <c r="AS28" i="10"/>
  <c r="AP28" i="10"/>
  <c r="AM28" i="10"/>
  <c r="AJ28" i="10"/>
  <c r="AG28" i="10"/>
  <c r="BH27" i="10"/>
  <c r="BE27" i="10"/>
  <c r="BB27" i="10"/>
  <c r="AY27" i="10"/>
  <c r="AV27" i="10"/>
  <c r="AS27" i="10"/>
  <c r="AP27" i="10"/>
  <c r="AM27" i="10"/>
  <c r="AJ27" i="10"/>
  <c r="AG27" i="10"/>
  <c r="AD27" i="10"/>
  <c r="BH26" i="10"/>
  <c r="BE26" i="10"/>
  <c r="BB26" i="10"/>
  <c r="AY26" i="10"/>
  <c r="AV26" i="10"/>
  <c r="AS26" i="10"/>
  <c r="AP26" i="10"/>
  <c r="AM26" i="10"/>
  <c r="AJ26" i="10"/>
  <c r="AG26" i="10"/>
  <c r="AD26" i="10"/>
  <c r="BH25" i="10"/>
  <c r="BE25" i="10"/>
  <c r="BB25" i="10"/>
  <c r="AY25" i="10"/>
  <c r="AV25" i="10"/>
  <c r="AS25" i="10"/>
  <c r="AP25" i="10"/>
  <c r="AM25" i="10"/>
  <c r="AJ25" i="10"/>
  <c r="AG25" i="10"/>
  <c r="AD25" i="10"/>
  <c r="BH24" i="10"/>
  <c r="BE24" i="10"/>
  <c r="BB24" i="10"/>
  <c r="AY24" i="10"/>
  <c r="AV24" i="10"/>
  <c r="AS24" i="10"/>
  <c r="AP24" i="10"/>
  <c r="AM24" i="10"/>
  <c r="AJ24" i="10"/>
  <c r="AG24" i="10"/>
  <c r="AD24" i="10"/>
  <c r="BH23" i="10"/>
  <c r="BE23" i="10"/>
  <c r="BB23" i="10"/>
  <c r="AY23" i="10"/>
  <c r="AV23" i="10"/>
  <c r="AS23" i="10"/>
  <c r="AP23" i="10"/>
  <c r="AM23" i="10"/>
  <c r="AJ23" i="10"/>
  <c r="AG23" i="10"/>
  <c r="AD23" i="10"/>
  <c r="BH22" i="10"/>
  <c r="BE22" i="10"/>
  <c r="BB22" i="10"/>
  <c r="AY22" i="10"/>
  <c r="AV22" i="10"/>
  <c r="AS22" i="10"/>
  <c r="AP22" i="10"/>
  <c r="AM22" i="10"/>
  <c r="AJ22" i="10"/>
  <c r="AG22" i="10"/>
  <c r="AD22" i="10"/>
  <c r="BH21" i="10"/>
  <c r="BE21" i="10"/>
  <c r="BB21" i="10"/>
  <c r="AY21" i="10"/>
  <c r="AV21" i="10"/>
  <c r="AS21" i="10"/>
  <c r="AP21" i="10"/>
  <c r="AM21" i="10"/>
  <c r="AJ21" i="10"/>
  <c r="AG21" i="10"/>
  <c r="AD21" i="10"/>
  <c r="BH20" i="10"/>
  <c r="BE20" i="10"/>
  <c r="BB20" i="10"/>
  <c r="AY20" i="10"/>
  <c r="AV20" i="10"/>
  <c r="AS20" i="10"/>
  <c r="AP20" i="10"/>
  <c r="AM20" i="10"/>
  <c r="AJ20" i="10"/>
  <c r="AG20" i="10"/>
  <c r="AD20" i="10"/>
  <c r="BH19" i="10"/>
  <c r="BE19" i="10"/>
  <c r="BB19" i="10"/>
  <c r="AY19" i="10"/>
  <c r="AV19" i="10"/>
  <c r="AS19" i="10"/>
  <c r="AP19" i="10"/>
  <c r="AM19" i="10"/>
  <c r="AJ19" i="10"/>
  <c r="AG19" i="10"/>
  <c r="AD19" i="10"/>
  <c r="BH18" i="10"/>
  <c r="BE18" i="10"/>
  <c r="BB18" i="10"/>
  <c r="AY18" i="10"/>
  <c r="AV18" i="10"/>
  <c r="AS18" i="10"/>
  <c r="AP18" i="10"/>
  <c r="AM18" i="10"/>
  <c r="AJ18" i="10"/>
  <c r="AG18" i="10"/>
  <c r="AD18" i="10"/>
  <c r="BH17" i="10"/>
  <c r="BE17" i="10"/>
  <c r="BB17" i="10"/>
  <c r="AY17" i="10"/>
  <c r="AV17" i="10"/>
  <c r="AS17" i="10"/>
  <c r="AP17" i="10"/>
  <c r="AM17" i="10"/>
  <c r="AJ17" i="10"/>
  <c r="AG17" i="10"/>
  <c r="AD17" i="10"/>
  <c r="Q17" i="10"/>
  <c r="I17" i="10"/>
  <c r="BH16" i="10"/>
  <c r="BE16" i="10"/>
  <c r="BB16" i="10"/>
  <c r="AY16" i="10"/>
  <c r="AV16" i="10"/>
  <c r="AS16" i="10"/>
  <c r="AP16" i="10"/>
  <c r="AM16" i="10"/>
  <c r="AJ16" i="10"/>
  <c r="AG16" i="10"/>
  <c r="AD16" i="10"/>
  <c r="Z16" i="10"/>
  <c r="W16" i="10"/>
  <c r="T16" i="10"/>
  <c r="Q16" i="10"/>
  <c r="N16" i="10"/>
  <c r="BH15" i="10"/>
  <c r="BE15" i="10"/>
  <c r="BB15" i="10"/>
  <c r="AY15" i="10"/>
  <c r="AV15" i="10"/>
  <c r="AS15" i="10"/>
  <c r="AP15" i="10"/>
  <c r="AM15" i="10"/>
  <c r="AJ15" i="10"/>
  <c r="AG15" i="10"/>
  <c r="AD15" i="10"/>
  <c r="BH14" i="10"/>
  <c r="BE14" i="10"/>
  <c r="BB14" i="10"/>
  <c r="AY14" i="10"/>
  <c r="AV14" i="10"/>
  <c r="AS14" i="10"/>
  <c r="AP14" i="10"/>
  <c r="AM14" i="10"/>
  <c r="AJ14" i="10"/>
  <c r="AG14" i="10"/>
  <c r="AD14" i="10"/>
  <c r="BH13" i="10"/>
  <c r="BE13" i="10"/>
  <c r="BB13" i="10"/>
  <c r="AY13" i="10"/>
  <c r="AV13" i="10"/>
  <c r="AS13" i="10"/>
  <c r="AP13" i="10"/>
  <c r="AM13" i="10"/>
  <c r="AJ13" i="10"/>
  <c r="AG13" i="10"/>
  <c r="AD13" i="10"/>
  <c r="BH12" i="10"/>
  <c r="BE12" i="10"/>
  <c r="BB12" i="10"/>
  <c r="AY12" i="10"/>
  <c r="AV12" i="10"/>
  <c r="AS12" i="10"/>
  <c r="AP12" i="10"/>
  <c r="AM12" i="10"/>
  <c r="AJ12" i="10"/>
  <c r="AG12" i="10"/>
  <c r="AD12" i="10"/>
  <c r="BH11" i="10"/>
  <c r="BE11" i="10"/>
  <c r="BB11" i="10"/>
  <c r="AY11" i="10"/>
  <c r="AV11" i="10"/>
  <c r="AS11" i="10"/>
  <c r="AP11" i="10"/>
  <c r="AM11" i="10"/>
  <c r="AJ11" i="10"/>
  <c r="AG11" i="10"/>
  <c r="AD11" i="10"/>
  <c r="BH10" i="10"/>
  <c r="BE10" i="10"/>
  <c r="BB10" i="10"/>
  <c r="AY10" i="10"/>
  <c r="AV10" i="10"/>
  <c r="AS10" i="10"/>
  <c r="AP10" i="10"/>
  <c r="AM10" i="10"/>
  <c r="AJ10" i="10"/>
  <c r="AG10" i="10"/>
  <c r="AD10" i="10"/>
  <c r="BH9" i="10"/>
  <c r="BE9" i="10"/>
  <c r="BB9" i="10"/>
  <c r="AY9" i="10"/>
  <c r="AV9" i="10"/>
  <c r="AS9" i="10"/>
  <c r="AP9" i="10"/>
  <c r="AM9" i="10"/>
  <c r="AJ9" i="10"/>
  <c r="AG9" i="10"/>
  <c r="AD9" i="10"/>
  <c r="BH8" i="10"/>
  <c r="BE8" i="10"/>
  <c r="BB8" i="10"/>
  <c r="AY8" i="10"/>
  <c r="AV8" i="10"/>
  <c r="AS8" i="10"/>
  <c r="AP8" i="10"/>
  <c r="AM8" i="10"/>
  <c r="AJ8" i="10"/>
  <c r="AG8" i="10"/>
  <c r="AD8" i="10"/>
  <c r="BH7" i="10"/>
  <c r="BE7" i="10"/>
  <c r="BB7" i="10"/>
  <c r="AY7" i="10"/>
  <c r="AV7" i="10"/>
  <c r="AS7" i="10"/>
  <c r="AP7" i="10"/>
  <c r="AM7" i="10"/>
  <c r="AJ7" i="10"/>
  <c r="AG7" i="10"/>
  <c r="AD7" i="10"/>
  <c r="BH6" i="10"/>
  <c r="BE6" i="10"/>
  <c r="BB6" i="10"/>
  <c r="AY6" i="10"/>
  <c r="AV6" i="10"/>
  <c r="AS6" i="10"/>
  <c r="AP6" i="10"/>
  <c r="AM6" i="10"/>
  <c r="AJ6" i="10"/>
  <c r="AG6" i="10"/>
  <c r="AD6" i="10"/>
  <c r="K6" i="10"/>
  <c r="B6" i="10"/>
  <c r="BH5" i="10"/>
  <c r="BE5" i="10"/>
  <c r="BB5" i="10"/>
  <c r="AY5" i="10"/>
  <c r="AV5" i="10"/>
  <c r="AS5" i="10"/>
  <c r="AP5" i="10"/>
  <c r="AM5" i="10"/>
  <c r="AJ5" i="10"/>
  <c r="AG5" i="10"/>
  <c r="AD5" i="10"/>
  <c r="BH4" i="10"/>
  <c r="BE4" i="10"/>
  <c r="BB4" i="10"/>
  <c r="AY4" i="10"/>
  <c r="AV4" i="10"/>
  <c r="AS4" i="10"/>
  <c r="AP4" i="10"/>
  <c r="AM4" i="10"/>
  <c r="AJ4" i="10"/>
  <c r="AG4" i="10"/>
  <c r="AD4" i="10"/>
  <c r="BH3" i="10"/>
  <c r="BE3" i="10"/>
  <c r="BB3" i="10"/>
  <c r="AY3" i="10"/>
  <c r="AV3" i="10"/>
  <c r="AS3" i="10"/>
  <c r="AP3" i="10"/>
  <c r="AM3" i="10"/>
  <c r="AJ3" i="10"/>
  <c r="AG3" i="10"/>
  <c r="AD3" i="10"/>
  <c r="BH2" i="10"/>
  <c r="BE2" i="10"/>
  <c r="BB2" i="10"/>
  <c r="AY2" i="10"/>
  <c r="AV2" i="10"/>
  <c r="AS2" i="10"/>
  <c r="AP2" i="10"/>
  <c r="AM2" i="10"/>
  <c r="AJ2" i="10"/>
  <c r="AG2" i="10"/>
  <c r="AD2" i="10"/>
  <c r="A100" i="12" l="1"/>
  <c r="Z17" i="12" s="1"/>
  <c r="A100" i="10"/>
  <c r="Z17" i="10" s="1"/>
  <c r="AE101" i="13"/>
  <c r="AD101" i="13"/>
  <c r="AF101" i="13"/>
  <c r="AG101" i="13"/>
  <c r="N101" i="13"/>
  <c r="AH101" i="13"/>
  <c r="Q101" i="13"/>
  <c r="K101" i="13"/>
  <c r="T101" i="13"/>
  <c r="W101" i="13"/>
  <c r="Z101" i="13"/>
  <c r="AC101" i="13"/>
  <c r="A100" i="13"/>
  <c r="AC101" i="12"/>
  <c r="K12" i="12" s="1"/>
  <c r="AD101" i="12"/>
  <c r="N12" i="12" s="1"/>
  <c r="AE101" i="12"/>
  <c r="Q12" i="12" s="1"/>
  <c r="AF101" i="12"/>
  <c r="T12" i="12" s="1"/>
  <c r="Z101" i="12"/>
  <c r="Z10" i="12" s="1"/>
  <c r="AG101" i="12"/>
  <c r="W12" i="12" s="1"/>
  <c r="N101" i="12"/>
  <c r="N10" i="12" s="1"/>
  <c r="AH101" i="12"/>
  <c r="Z12" i="12" s="1"/>
  <c r="K101" i="12"/>
  <c r="K10" i="12" s="1"/>
  <c r="Q101" i="12"/>
  <c r="Q10" i="12" s="1"/>
  <c r="T101" i="12"/>
  <c r="T10" i="12" s="1"/>
  <c r="W101" i="12"/>
  <c r="W10" i="12" s="1"/>
  <c r="AE101" i="11"/>
  <c r="AF101" i="11"/>
  <c r="A100" i="11"/>
  <c r="AG101" i="11"/>
  <c r="N101" i="11"/>
  <c r="AH101" i="11"/>
  <c r="T101" i="11"/>
  <c r="Q101" i="11"/>
  <c r="W101" i="11"/>
  <c r="Z101" i="11"/>
  <c r="T101" i="10"/>
  <c r="T10" i="10" s="1"/>
  <c r="AC101" i="11"/>
  <c r="K101" i="11"/>
  <c r="AD101" i="11"/>
  <c r="Z101" i="10"/>
  <c r="Z10" i="10" s="1"/>
  <c r="AE101" i="10"/>
  <c r="Q12" i="10" s="1"/>
  <c r="AD101" i="10"/>
  <c r="N12" i="10" s="1"/>
  <c r="AC101" i="10"/>
  <c r="K12" i="10" s="1"/>
  <c r="AF101" i="10"/>
  <c r="T12" i="10" s="1"/>
  <c r="AG101" i="10"/>
  <c r="W12" i="10" s="1"/>
  <c r="N101" i="10"/>
  <c r="N10" i="10" s="1"/>
  <c r="AH101" i="10"/>
  <c r="Z12" i="10" s="1"/>
  <c r="K101" i="10"/>
  <c r="K10" i="10" s="1"/>
  <c r="Q101" i="10"/>
  <c r="Q10" i="10" s="1"/>
  <c r="W101" i="10"/>
  <c r="W10" i="10" s="1"/>
  <c r="B6" i="6"/>
  <c r="B6" i="3"/>
  <c r="B6" i="2"/>
  <c r="J5" i="8" l="1"/>
  <c r="J6" i="8"/>
  <c r="I7" i="8"/>
  <c r="J7" i="8" s="1"/>
  <c r="H8" i="8"/>
  <c r="J8" i="8" s="1"/>
  <c r="H9" i="8"/>
  <c r="I9" i="8"/>
  <c r="G10" i="8"/>
  <c r="J10" i="8" s="1"/>
  <c r="G11" i="8"/>
  <c r="I11" i="8"/>
  <c r="G12" i="8"/>
  <c r="H12" i="8"/>
  <c r="G13" i="8"/>
  <c r="H13" i="8"/>
  <c r="I13" i="8"/>
  <c r="F14" i="8"/>
  <c r="J14" i="8" s="1"/>
  <c r="F15" i="8"/>
  <c r="I15" i="8"/>
  <c r="F16" i="8"/>
  <c r="H16" i="8"/>
  <c r="F17" i="8"/>
  <c r="H17" i="8"/>
  <c r="I17" i="8"/>
  <c r="F18" i="8"/>
  <c r="G18" i="8"/>
  <c r="F19" i="8"/>
  <c r="G19" i="8"/>
  <c r="I19" i="8"/>
  <c r="F20" i="8"/>
  <c r="G20" i="8"/>
  <c r="H20" i="8"/>
  <c r="F21" i="8"/>
  <c r="G21" i="8"/>
  <c r="H21" i="8"/>
  <c r="I21" i="8"/>
  <c r="E22" i="8"/>
  <c r="J22" i="8" s="1"/>
  <c r="E23" i="8"/>
  <c r="I23" i="8"/>
  <c r="E24" i="8"/>
  <c r="H24" i="8"/>
  <c r="E25" i="8"/>
  <c r="H25" i="8"/>
  <c r="I25" i="8"/>
  <c r="E26" i="8"/>
  <c r="G26" i="8"/>
  <c r="E27" i="8"/>
  <c r="G27" i="8"/>
  <c r="I27" i="8"/>
  <c r="E28" i="8"/>
  <c r="G28" i="8"/>
  <c r="H28" i="8"/>
  <c r="E29" i="8"/>
  <c r="G29" i="8"/>
  <c r="H29" i="8"/>
  <c r="I29" i="8"/>
  <c r="E30" i="8"/>
  <c r="F30" i="8"/>
  <c r="E31" i="8"/>
  <c r="F31" i="8"/>
  <c r="I31" i="8"/>
  <c r="E32" i="8"/>
  <c r="F32" i="8"/>
  <c r="H32" i="8"/>
  <c r="E33" i="8"/>
  <c r="F33" i="8"/>
  <c r="H33" i="8"/>
  <c r="I33" i="8"/>
  <c r="E34" i="8"/>
  <c r="F34" i="8"/>
  <c r="G34" i="8"/>
  <c r="E35" i="8"/>
  <c r="F35" i="8"/>
  <c r="G35" i="8"/>
  <c r="I35" i="8"/>
  <c r="E36" i="8"/>
  <c r="F36" i="8"/>
  <c r="G36" i="8"/>
  <c r="H36" i="8"/>
  <c r="E37" i="8"/>
  <c r="F37" i="8"/>
  <c r="G37" i="8"/>
  <c r="H37" i="8"/>
  <c r="I37" i="8"/>
  <c r="D38" i="8"/>
  <c r="J38" i="8" s="1"/>
  <c r="D39" i="8"/>
  <c r="I39" i="8"/>
  <c r="D40" i="8"/>
  <c r="H40" i="8"/>
  <c r="D41" i="8"/>
  <c r="H41" i="8"/>
  <c r="I41" i="8"/>
  <c r="D42" i="8"/>
  <c r="G42" i="8"/>
  <c r="D43" i="8"/>
  <c r="G43" i="8"/>
  <c r="I43" i="8"/>
  <c r="D44" i="8"/>
  <c r="G44" i="8"/>
  <c r="H44" i="8"/>
  <c r="D45" i="8"/>
  <c r="G45" i="8"/>
  <c r="H45" i="8"/>
  <c r="I45" i="8"/>
  <c r="D46" i="8"/>
  <c r="F46" i="8"/>
  <c r="D47" i="8"/>
  <c r="F47" i="8"/>
  <c r="I47" i="8"/>
  <c r="D48" i="8"/>
  <c r="F48" i="8"/>
  <c r="H48" i="8"/>
  <c r="D49" i="8"/>
  <c r="F49" i="8"/>
  <c r="H49" i="8"/>
  <c r="I49" i="8"/>
  <c r="D50" i="8"/>
  <c r="F50" i="8"/>
  <c r="G50" i="8"/>
  <c r="D51" i="8"/>
  <c r="F51" i="8"/>
  <c r="G51" i="8"/>
  <c r="I51" i="8"/>
  <c r="D52" i="8"/>
  <c r="F52" i="8"/>
  <c r="G52" i="8"/>
  <c r="H52" i="8"/>
  <c r="D53" i="8"/>
  <c r="F53" i="8"/>
  <c r="G53" i="8"/>
  <c r="H53" i="8"/>
  <c r="I53" i="8"/>
  <c r="D54" i="8"/>
  <c r="E54" i="8"/>
  <c r="D55" i="8"/>
  <c r="E55" i="8"/>
  <c r="I55" i="8"/>
  <c r="D56" i="8"/>
  <c r="E56" i="8"/>
  <c r="H56" i="8"/>
  <c r="D57" i="8"/>
  <c r="E57" i="8"/>
  <c r="H57" i="8"/>
  <c r="I57" i="8"/>
  <c r="D58" i="8"/>
  <c r="E58" i="8"/>
  <c r="G58" i="8"/>
  <c r="D59" i="8"/>
  <c r="E59" i="8"/>
  <c r="G59" i="8"/>
  <c r="I59" i="8"/>
  <c r="D60" i="8"/>
  <c r="E60" i="8"/>
  <c r="G60" i="8"/>
  <c r="H60" i="8"/>
  <c r="D61" i="8"/>
  <c r="E61" i="8"/>
  <c r="G61" i="8"/>
  <c r="H61" i="8"/>
  <c r="I61" i="8"/>
  <c r="D62" i="8"/>
  <c r="E62" i="8"/>
  <c r="F62" i="8"/>
  <c r="D63" i="8"/>
  <c r="E63" i="8"/>
  <c r="F63" i="8"/>
  <c r="I63" i="8"/>
  <c r="D64" i="8"/>
  <c r="E64" i="8"/>
  <c r="F64" i="8"/>
  <c r="H64" i="8"/>
  <c r="D65" i="8"/>
  <c r="E65" i="8"/>
  <c r="F65" i="8"/>
  <c r="H65" i="8"/>
  <c r="I65" i="8"/>
  <c r="D66" i="8"/>
  <c r="E66" i="8"/>
  <c r="F66" i="8"/>
  <c r="G66" i="8"/>
  <c r="D67" i="8"/>
  <c r="E67" i="8"/>
  <c r="F67" i="8"/>
  <c r="I67" i="8"/>
  <c r="D68" i="8"/>
  <c r="E68" i="8"/>
  <c r="F68" i="8"/>
  <c r="G68" i="8"/>
  <c r="H68" i="8"/>
  <c r="D69" i="8"/>
  <c r="E69" i="8"/>
  <c r="F69" i="8"/>
  <c r="G69" i="8"/>
  <c r="H69" i="8"/>
  <c r="I69" i="8"/>
  <c r="J23" i="8" l="1"/>
  <c r="J11" i="8"/>
  <c r="J51" i="8"/>
  <c r="J16" i="8"/>
  <c r="J55" i="8"/>
  <c r="J40" i="8"/>
  <c r="J24" i="8"/>
  <c r="J18" i="8"/>
  <c r="J66" i="8"/>
  <c r="J9" i="8"/>
  <c r="J61" i="8"/>
  <c r="J31" i="8"/>
  <c r="J27" i="8"/>
  <c r="J12" i="8"/>
  <c r="J64" i="8"/>
  <c r="J63" i="8"/>
  <c r="J59" i="8"/>
  <c r="J39" i="8"/>
  <c r="J37" i="8"/>
  <c r="J35" i="8"/>
  <c r="J15" i="8"/>
  <c r="J13" i="8"/>
  <c r="J68" i="8"/>
  <c r="J62" i="8"/>
  <c r="J57" i="8"/>
  <c r="J53" i="8"/>
  <c r="J47" i="8"/>
  <c r="J36" i="8"/>
  <c r="J33" i="8"/>
  <c r="J32" i="8"/>
  <c r="J28" i="8"/>
  <c r="J25" i="8"/>
  <c r="J69" i="8"/>
  <c r="J67" i="8"/>
  <c r="J58" i="8"/>
  <c r="J54" i="8"/>
  <c r="J52" i="8"/>
  <c r="J49" i="8"/>
  <c r="J48" i="8"/>
  <c r="J45" i="8"/>
  <c r="J44" i="8"/>
  <c r="J41" i="8"/>
  <c r="J34" i="8"/>
  <c r="J30" i="8"/>
  <c r="J26" i="8"/>
  <c r="J19" i="8"/>
  <c r="J65" i="8"/>
  <c r="J50" i="8"/>
  <c r="J46" i="8"/>
  <c r="J42" i="8"/>
  <c r="J21" i="8"/>
  <c r="J20" i="8"/>
  <c r="J17" i="8"/>
  <c r="J60" i="8"/>
  <c r="J56" i="8"/>
  <c r="J43" i="8"/>
  <c r="J29" i="8"/>
  <c r="Y6" i="3"/>
  <c r="T6" i="3"/>
  <c r="Y6" i="2"/>
  <c r="T6" i="2"/>
  <c r="AC10" i="6" l="1"/>
  <c r="Y10" i="6"/>
  <c r="X10" i="6"/>
  <c r="W10" i="6"/>
  <c r="V10" i="6"/>
  <c r="U10" i="6"/>
  <c r="T10" i="6"/>
  <c r="R10" i="6"/>
  <c r="Q10" i="6"/>
  <c r="P10" i="6"/>
  <c r="O10" i="6"/>
  <c r="N10" i="6"/>
  <c r="M10" i="6"/>
  <c r="K6" i="2" l="1"/>
  <c r="A125" i="3" l="1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BH48" i="3"/>
  <c r="BH47" i="3"/>
  <c r="BE47" i="3"/>
  <c r="BH46" i="3"/>
  <c r="BE46" i="3"/>
  <c r="BH45" i="3"/>
  <c r="BE45" i="3"/>
  <c r="BH44" i="3"/>
  <c r="BE44" i="3"/>
  <c r="BB44" i="3"/>
  <c r="BH43" i="3"/>
  <c r="BE43" i="3"/>
  <c r="BB43" i="3"/>
  <c r="AY43" i="3"/>
  <c r="BH42" i="3"/>
  <c r="BE42" i="3"/>
  <c r="BB42" i="3"/>
  <c r="AY42" i="3"/>
  <c r="AV42" i="3"/>
  <c r="BH41" i="3"/>
  <c r="BE41" i="3"/>
  <c r="BB41" i="3"/>
  <c r="AY41" i="3"/>
  <c r="AV41" i="3"/>
  <c r="BH40" i="3"/>
  <c r="BE40" i="3"/>
  <c r="BB40" i="3"/>
  <c r="AY40" i="3"/>
  <c r="AV40" i="3"/>
  <c r="BH39" i="3"/>
  <c r="BE39" i="3"/>
  <c r="BB39" i="3"/>
  <c r="AY39" i="3"/>
  <c r="AV39" i="3"/>
  <c r="AS39" i="3"/>
  <c r="BH38" i="3"/>
  <c r="BE38" i="3"/>
  <c r="BB38" i="3"/>
  <c r="AY38" i="3"/>
  <c r="AV38" i="3"/>
  <c r="AS38" i="3"/>
  <c r="AP38" i="3"/>
  <c r="BH37" i="3"/>
  <c r="BE37" i="3"/>
  <c r="BB37" i="3"/>
  <c r="AY37" i="3"/>
  <c r="AV37" i="3"/>
  <c r="AS37" i="3"/>
  <c r="AP37" i="3"/>
  <c r="BH36" i="3"/>
  <c r="BE36" i="3"/>
  <c r="BB36" i="3"/>
  <c r="AY36" i="3"/>
  <c r="AV36" i="3"/>
  <c r="AS36" i="3"/>
  <c r="AP36" i="3"/>
  <c r="BH35" i="3"/>
  <c r="BE35" i="3"/>
  <c r="BB35" i="3"/>
  <c r="AY35" i="3"/>
  <c r="AV35" i="3"/>
  <c r="AS35" i="3"/>
  <c r="AP35" i="3"/>
  <c r="AM35" i="3"/>
  <c r="BH34" i="3"/>
  <c r="BE34" i="3"/>
  <c r="BB34" i="3"/>
  <c r="AY34" i="3"/>
  <c r="AV34" i="3"/>
  <c r="AS34" i="3"/>
  <c r="AP34" i="3"/>
  <c r="AM34" i="3"/>
  <c r="BH33" i="3"/>
  <c r="BE33" i="3"/>
  <c r="BB33" i="3"/>
  <c r="AY33" i="3"/>
  <c r="AV33" i="3"/>
  <c r="AS33" i="3"/>
  <c r="AP33" i="3"/>
  <c r="AM33" i="3"/>
  <c r="BH32" i="3"/>
  <c r="BE32" i="3"/>
  <c r="BB32" i="3"/>
  <c r="AY32" i="3"/>
  <c r="AV32" i="3"/>
  <c r="AS32" i="3"/>
  <c r="AP32" i="3"/>
  <c r="AM32" i="3"/>
  <c r="AJ32" i="3"/>
  <c r="BH31" i="3"/>
  <c r="BE31" i="3"/>
  <c r="BB31" i="3"/>
  <c r="AY31" i="3"/>
  <c r="AV31" i="3"/>
  <c r="AS31" i="3"/>
  <c r="AP31" i="3"/>
  <c r="AM31" i="3"/>
  <c r="AJ31" i="3"/>
  <c r="BH30" i="3"/>
  <c r="BE30" i="3"/>
  <c r="BB30" i="3"/>
  <c r="AY30" i="3"/>
  <c r="AV30" i="3"/>
  <c r="AS30" i="3"/>
  <c r="AP30" i="3"/>
  <c r="AM30" i="3"/>
  <c r="AJ30" i="3"/>
  <c r="AG30" i="3"/>
  <c r="BH29" i="3"/>
  <c r="BE29" i="3"/>
  <c r="BB29" i="3"/>
  <c r="AY29" i="3"/>
  <c r="AV29" i="3"/>
  <c r="AS29" i="3"/>
  <c r="AP29" i="3"/>
  <c r="AM29" i="3"/>
  <c r="AJ29" i="3"/>
  <c r="AG29" i="3"/>
  <c r="BH28" i="3"/>
  <c r="BE28" i="3"/>
  <c r="BB28" i="3"/>
  <c r="AY28" i="3"/>
  <c r="AV28" i="3"/>
  <c r="AS28" i="3"/>
  <c r="AP28" i="3"/>
  <c r="AM28" i="3"/>
  <c r="AJ28" i="3"/>
  <c r="AG28" i="3"/>
  <c r="BH27" i="3"/>
  <c r="BE27" i="3"/>
  <c r="BB27" i="3"/>
  <c r="AY27" i="3"/>
  <c r="AV27" i="3"/>
  <c r="AS27" i="3"/>
  <c r="AP27" i="3"/>
  <c r="AM27" i="3"/>
  <c r="AJ27" i="3"/>
  <c r="AG27" i="3"/>
  <c r="AD27" i="3"/>
  <c r="BH26" i="3"/>
  <c r="BE26" i="3"/>
  <c r="BB26" i="3"/>
  <c r="AY26" i="3"/>
  <c r="AV26" i="3"/>
  <c r="AS26" i="3"/>
  <c r="AP26" i="3"/>
  <c r="AM26" i="3"/>
  <c r="AJ26" i="3"/>
  <c r="AG26" i="3"/>
  <c r="AD26" i="3"/>
  <c r="BH25" i="3"/>
  <c r="BE25" i="3"/>
  <c r="BB25" i="3"/>
  <c r="AY25" i="3"/>
  <c r="AV25" i="3"/>
  <c r="AS25" i="3"/>
  <c r="AP25" i="3"/>
  <c r="AM25" i="3"/>
  <c r="AJ25" i="3"/>
  <c r="AG25" i="3"/>
  <c r="AD25" i="3"/>
  <c r="BH24" i="3"/>
  <c r="BE24" i="3"/>
  <c r="BB24" i="3"/>
  <c r="AY24" i="3"/>
  <c r="AV24" i="3"/>
  <c r="AS24" i="3"/>
  <c r="AP24" i="3"/>
  <c r="AM24" i="3"/>
  <c r="AJ24" i="3"/>
  <c r="AG24" i="3"/>
  <c r="AD24" i="3"/>
  <c r="BH23" i="3"/>
  <c r="BE23" i="3"/>
  <c r="BB23" i="3"/>
  <c r="AY23" i="3"/>
  <c r="AV23" i="3"/>
  <c r="AS23" i="3"/>
  <c r="AP23" i="3"/>
  <c r="AM23" i="3"/>
  <c r="AJ23" i="3"/>
  <c r="AG23" i="3"/>
  <c r="AD23" i="3"/>
  <c r="BH22" i="3"/>
  <c r="BE22" i="3"/>
  <c r="BB22" i="3"/>
  <c r="AY22" i="3"/>
  <c r="AV22" i="3"/>
  <c r="AS22" i="3"/>
  <c r="AP22" i="3"/>
  <c r="AM22" i="3"/>
  <c r="AJ22" i="3"/>
  <c r="AG22" i="3"/>
  <c r="AD22" i="3"/>
  <c r="BH21" i="3"/>
  <c r="BE21" i="3"/>
  <c r="BB21" i="3"/>
  <c r="AY21" i="3"/>
  <c r="AV21" i="3"/>
  <c r="AS21" i="3"/>
  <c r="AP21" i="3"/>
  <c r="AM21" i="3"/>
  <c r="AJ21" i="3"/>
  <c r="AG21" i="3"/>
  <c r="BH20" i="3"/>
  <c r="BE20" i="3"/>
  <c r="BB20" i="3"/>
  <c r="AY20" i="3"/>
  <c r="AV20" i="3"/>
  <c r="AS20" i="3"/>
  <c r="AP20" i="3"/>
  <c r="AM20" i="3"/>
  <c r="AJ20" i="3"/>
  <c r="AG20" i="3"/>
  <c r="AD20" i="3"/>
  <c r="BH19" i="3"/>
  <c r="BE19" i="3"/>
  <c r="BB19" i="3"/>
  <c r="AY19" i="3"/>
  <c r="AV19" i="3"/>
  <c r="AS19" i="3"/>
  <c r="AP19" i="3"/>
  <c r="AM19" i="3"/>
  <c r="AJ19" i="3"/>
  <c r="AG19" i="3"/>
  <c r="AD19" i="3"/>
  <c r="BH18" i="3"/>
  <c r="BE18" i="3"/>
  <c r="BB18" i="3"/>
  <c r="AY18" i="3"/>
  <c r="AV18" i="3"/>
  <c r="AS18" i="3"/>
  <c r="AP18" i="3"/>
  <c r="AM18" i="3"/>
  <c r="AJ18" i="3"/>
  <c r="AG18" i="3"/>
  <c r="AD18" i="3"/>
  <c r="BH17" i="3"/>
  <c r="BE17" i="3"/>
  <c r="BB17" i="3"/>
  <c r="AY17" i="3"/>
  <c r="AV17" i="3"/>
  <c r="AS17" i="3"/>
  <c r="AP17" i="3"/>
  <c r="AM17" i="3"/>
  <c r="AJ17" i="3"/>
  <c r="AG17" i="3"/>
  <c r="AD17" i="3"/>
  <c r="Q17" i="3"/>
  <c r="I17" i="3"/>
  <c r="BH16" i="3"/>
  <c r="BE16" i="3"/>
  <c r="BB16" i="3"/>
  <c r="AY16" i="3"/>
  <c r="AV16" i="3"/>
  <c r="AS16" i="3"/>
  <c r="AP16" i="3"/>
  <c r="AM16" i="3"/>
  <c r="AJ16" i="3"/>
  <c r="AG16" i="3"/>
  <c r="AD16" i="3"/>
  <c r="Z16" i="3"/>
  <c r="W16" i="3"/>
  <c r="T16" i="3"/>
  <c r="Q16" i="3"/>
  <c r="N16" i="3"/>
  <c r="BH15" i="3"/>
  <c r="BE15" i="3"/>
  <c r="BB15" i="3"/>
  <c r="AY15" i="3"/>
  <c r="AV15" i="3"/>
  <c r="AS15" i="3"/>
  <c r="AP15" i="3"/>
  <c r="AM15" i="3"/>
  <c r="AJ15" i="3"/>
  <c r="AG15" i="3"/>
  <c r="AD15" i="3"/>
  <c r="BH14" i="3"/>
  <c r="BE14" i="3"/>
  <c r="BB14" i="3"/>
  <c r="AY14" i="3"/>
  <c r="AV14" i="3"/>
  <c r="AS14" i="3"/>
  <c r="AP14" i="3"/>
  <c r="AM14" i="3"/>
  <c r="AJ14" i="3"/>
  <c r="AG14" i="3"/>
  <c r="AD14" i="3"/>
  <c r="BH13" i="3"/>
  <c r="BE13" i="3"/>
  <c r="BB13" i="3"/>
  <c r="AY13" i="3"/>
  <c r="AV13" i="3"/>
  <c r="AS13" i="3"/>
  <c r="AP13" i="3"/>
  <c r="AM13" i="3"/>
  <c r="AJ13" i="3"/>
  <c r="AG13" i="3"/>
  <c r="AD13" i="3"/>
  <c r="BH12" i="3"/>
  <c r="BE12" i="3"/>
  <c r="BB12" i="3"/>
  <c r="AY12" i="3"/>
  <c r="AV12" i="3"/>
  <c r="AS12" i="3"/>
  <c r="AP12" i="3"/>
  <c r="AM12" i="3"/>
  <c r="AJ12" i="3"/>
  <c r="AG12" i="3"/>
  <c r="AD12" i="3"/>
  <c r="BH11" i="3"/>
  <c r="BE11" i="3"/>
  <c r="BB11" i="3"/>
  <c r="AY11" i="3"/>
  <c r="AV11" i="3"/>
  <c r="AS11" i="3"/>
  <c r="AP11" i="3"/>
  <c r="AM11" i="3"/>
  <c r="AJ11" i="3"/>
  <c r="AG11" i="3"/>
  <c r="AD11" i="3"/>
  <c r="BH10" i="3"/>
  <c r="BE10" i="3"/>
  <c r="BB10" i="3"/>
  <c r="AY10" i="3"/>
  <c r="AV10" i="3"/>
  <c r="AS10" i="3"/>
  <c r="AP10" i="3"/>
  <c r="AM10" i="3"/>
  <c r="AJ10" i="3"/>
  <c r="AG10" i="3"/>
  <c r="AD10" i="3"/>
  <c r="BH9" i="3"/>
  <c r="BE9" i="3"/>
  <c r="BB9" i="3"/>
  <c r="AY9" i="3"/>
  <c r="AV9" i="3"/>
  <c r="AS9" i="3"/>
  <c r="AP9" i="3"/>
  <c r="AM9" i="3"/>
  <c r="AJ9" i="3"/>
  <c r="AG9" i="3"/>
  <c r="AD9" i="3"/>
  <c r="BH8" i="3"/>
  <c r="BE8" i="3"/>
  <c r="BB8" i="3"/>
  <c r="AY8" i="3"/>
  <c r="AV8" i="3"/>
  <c r="AS8" i="3"/>
  <c r="AP8" i="3"/>
  <c r="AM8" i="3"/>
  <c r="AJ8" i="3"/>
  <c r="AG8" i="3"/>
  <c r="AD8" i="3"/>
  <c r="BH7" i="3"/>
  <c r="BE7" i="3"/>
  <c r="BB7" i="3"/>
  <c r="AY7" i="3"/>
  <c r="AV7" i="3"/>
  <c r="AS7" i="3"/>
  <c r="AP7" i="3"/>
  <c r="AM7" i="3"/>
  <c r="AJ7" i="3"/>
  <c r="AG7" i="3"/>
  <c r="AD7" i="3"/>
  <c r="BH6" i="3"/>
  <c r="BE6" i="3"/>
  <c r="BB6" i="3"/>
  <c r="AY6" i="3"/>
  <c r="AV6" i="3"/>
  <c r="AS6" i="3"/>
  <c r="AP6" i="3"/>
  <c r="AM6" i="3"/>
  <c r="AJ6" i="3"/>
  <c r="AG6" i="3"/>
  <c r="AD6" i="3"/>
  <c r="K6" i="3"/>
  <c r="BH5" i="3"/>
  <c r="BE5" i="3"/>
  <c r="BB5" i="3"/>
  <c r="AY5" i="3"/>
  <c r="AV5" i="3"/>
  <c r="AS5" i="3"/>
  <c r="AP5" i="3"/>
  <c r="AM5" i="3"/>
  <c r="AJ5" i="3"/>
  <c r="AG5" i="3"/>
  <c r="AD5" i="3"/>
  <c r="BH4" i="3"/>
  <c r="BE4" i="3"/>
  <c r="BB4" i="3"/>
  <c r="AY4" i="3"/>
  <c r="AV4" i="3"/>
  <c r="AS4" i="3"/>
  <c r="AP4" i="3"/>
  <c r="AM4" i="3"/>
  <c r="AJ4" i="3"/>
  <c r="AG4" i="3"/>
  <c r="AD4" i="3"/>
  <c r="BH3" i="3"/>
  <c r="BE3" i="3"/>
  <c r="BB3" i="3"/>
  <c r="AY3" i="3"/>
  <c r="AV3" i="3"/>
  <c r="AS3" i="3"/>
  <c r="AP3" i="3"/>
  <c r="AM3" i="3"/>
  <c r="AJ3" i="3"/>
  <c r="AG3" i="3"/>
  <c r="AD3" i="3"/>
  <c r="BH2" i="3"/>
  <c r="BE2" i="3"/>
  <c r="BB2" i="3"/>
  <c r="AY2" i="3"/>
  <c r="AV2" i="3"/>
  <c r="AS2" i="3"/>
  <c r="AP2" i="3"/>
  <c r="AM2" i="3"/>
  <c r="AJ2" i="3"/>
  <c r="AG2" i="3"/>
  <c r="AD2" i="3"/>
  <c r="A100" i="3" l="1"/>
  <c r="Z17" i="3" s="1"/>
  <c r="AC101" i="3"/>
  <c r="K12" i="3" s="1"/>
  <c r="T101" i="3"/>
  <c r="T10" i="3" s="1"/>
  <c r="W101" i="3"/>
  <c r="W10" i="3" s="1"/>
  <c r="Z101" i="3"/>
  <c r="Z10" i="3" s="1"/>
  <c r="N101" i="3"/>
  <c r="N10" i="3" s="1"/>
  <c r="AD101" i="3"/>
  <c r="N12" i="3" s="1"/>
  <c r="AF101" i="3"/>
  <c r="T12" i="3" s="1"/>
  <c r="Q101" i="3"/>
  <c r="Q10" i="3" s="1"/>
  <c r="AE101" i="3"/>
  <c r="Q12" i="3" s="1"/>
  <c r="AG101" i="3"/>
  <c r="W12" i="3" s="1"/>
  <c r="AH101" i="3"/>
  <c r="Z12" i="3" s="1"/>
  <c r="K101" i="3"/>
  <c r="K10" i="3" s="1"/>
  <c r="Q16" i="2"/>
  <c r="T16" i="2"/>
  <c r="W16" i="2"/>
  <c r="Z16" i="2"/>
  <c r="N16" i="2"/>
  <c r="A121" i="2"/>
  <c r="A122" i="2"/>
  <c r="A123" i="2"/>
  <c r="A124" i="2"/>
  <c r="A125" i="2"/>
  <c r="Q17" i="2"/>
  <c r="I17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03" i="2"/>
  <c r="A104" i="2"/>
  <c r="A105" i="2"/>
  <c r="A106" i="2"/>
  <c r="A107" i="2"/>
  <c r="A108" i="2"/>
  <c r="A102" i="2"/>
  <c r="A101" i="2"/>
  <c r="AM35" i="2"/>
  <c r="AM34" i="2"/>
  <c r="AM33" i="2"/>
  <c r="AM32" i="2"/>
  <c r="AM31" i="2"/>
  <c r="AM30" i="2"/>
  <c r="AM29" i="2"/>
  <c r="AM28" i="2"/>
  <c r="AM27" i="2"/>
  <c r="AM26" i="2"/>
  <c r="AM25" i="2"/>
  <c r="AM24" i="2"/>
  <c r="AM23" i="2"/>
  <c r="AM22" i="2"/>
  <c r="AM21" i="2"/>
  <c r="AM20" i="2"/>
  <c r="AM19" i="2"/>
  <c r="AM18" i="2"/>
  <c r="AM17" i="2"/>
  <c r="AM16" i="2"/>
  <c r="AM15" i="2"/>
  <c r="AM14" i="2"/>
  <c r="AM13" i="2"/>
  <c r="AM12" i="2"/>
  <c r="AM11" i="2"/>
  <c r="AM10" i="2"/>
  <c r="AM9" i="2"/>
  <c r="AM8" i="2"/>
  <c r="AM7" i="2"/>
  <c r="AM6" i="2"/>
  <c r="AM5" i="2"/>
  <c r="AM4" i="2"/>
  <c r="AM3" i="2"/>
  <c r="AM2" i="2"/>
  <c r="AP38" i="2"/>
  <c r="AP37" i="2"/>
  <c r="AP36" i="2"/>
  <c r="AP35" i="2"/>
  <c r="AP34" i="2"/>
  <c r="AP33" i="2"/>
  <c r="AP32" i="2"/>
  <c r="AP31" i="2"/>
  <c r="AP30" i="2"/>
  <c r="AP29" i="2"/>
  <c r="AP28" i="2"/>
  <c r="AP27" i="2"/>
  <c r="AP26" i="2"/>
  <c r="AP25" i="2"/>
  <c r="AP24" i="2"/>
  <c r="AP23" i="2"/>
  <c r="AP22" i="2"/>
  <c r="AP21" i="2"/>
  <c r="AP20" i="2"/>
  <c r="AP19" i="2"/>
  <c r="AP18" i="2"/>
  <c r="AP17" i="2"/>
  <c r="AP16" i="2"/>
  <c r="AP15" i="2"/>
  <c r="AP14" i="2"/>
  <c r="AP13" i="2"/>
  <c r="AP12" i="2"/>
  <c r="AP11" i="2"/>
  <c r="AP10" i="2"/>
  <c r="AP9" i="2"/>
  <c r="AP8" i="2"/>
  <c r="AP7" i="2"/>
  <c r="AP6" i="2"/>
  <c r="AP5" i="2"/>
  <c r="AP4" i="2"/>
  <c r="AP3" i="2"/>
  <c r="AP2" i="2"/>
  <c r="BH3" i="2"/>
  <c r="BH4" i="2"/>
  <c r="BH5" i="2"/>
  <c r="BH6" i="2"/>
  <c r="BH7" i="2"/>
  <c r="BH8" i="2"/>
  <c r="BH9" i="2"/>
  <c r="BH10" i="2"/>
  <c r="BH11" i="2"/>
  <c r="BH12" i="2"/>
  <c r="BH13" i="2"/>
  <c r="BH14" i="2"/>
  <c r="BH15" i="2"/>
  <c r="BH16" i="2"/>
  <c r="BH17" i="2"/>
  <c r="BH18" i="2"/>
  <c r="BH19" i="2"/>
  <c r="BH20" i="2"/>
  <c r="BH21" i="2"/>
  <c r="BH22" i="2"/>
  <c r="BH23" i="2"/>
  <c r="BH24" i="2"/>
  <c r="BH25" i="2"/>
  <c r="BH26" i="2"/>
  <c r="BH27" i="2"/>
  <c r="BH28" i="2"/>
  <c r="BH29" i="2"/>
  <c r="BH30" i="2"/>
  <c r="BH31" i="2"/>
  <c r="BH32" i="2"/>
  <c r="BH33" i="2"/>
  <c r="BH34" i="2"/>
  <c r="BH35" i="2"/>
  <c r="BH36" i="2"/>
  <c r="BH37" i="2"/>
  <c r="BH38" i="2"/>
  <c r="BH39" i="2"/>
  <c r="BH40" i="2"/>
  <c r="BH41" i="2"/>
  <c r="BH42" i="2"/>
  <c r="BH43" i="2"/>
  <c r="BH44" i="2"/>
  <c r="BH45" i="2"/>
  <c r="BH46" i="2"/>
  <c r="BH47" i="2"/>
  <c r="BH48" i="2"/>
  <c r="BE3" i="2"/>
  <c r="BE4" i="2"/>
  <c r="BE5" i="2"/>
  <c r="BE6" i="2"/>
  <c r="BE7" i="2"/>
  <c r="BE8" i="2"/>
  <c r="BE9" i="2"/>
  <c r="BE10" i="2"/>
  <c r="BE11" i="2"/>
  <c r="BE12" i="2"/>
  <c r="BE13" i="2"/>
  <c r="BE14" i="2"/>
  <c r="BE15" i="2"/>
  <c r="BE16" i="2"/>
  <c r="BE17" i="2"/>
  <c r="BE18" i="2"/>
  <c r="BE19" i="2"/>
  <c r="BE20" i="2"/>
  <c r="BE21" i="2"/>
  <c r="BE22" i="2"/>
  <c r="BE23" i="2"/>
  <c r="BE24" i="2"/>
  <c r="BE25" i="2"/>
  <c r="BE26" i="2"/>
  <c r="BE27" i="2"/>
  <c r="BE28" i="2"/>
  <c r="BE29" i="2"/>
  <c r="BE30" i="2"/>
  <c r="BE31" i="2"/>
  <c r="BE32" i="2"/>
  <c r="BE33" i="2"/>
  <c r="BE34" i="2"/>
  <c r="BE35" i="2"/>
  <c r="BE36" i="2"/>
  <c r="BE37" i="2"/>
  <c r="BE38" i="2"/>
  <c r="BE39" i="2"/>
  <c r="BE40" i="2"/>
  <c r="BE41" i="2"/>
  <c r="BE42" i="2"/>
  <c r="BE43" i="2"/>
  <c r="BE44" i="2"/>
  <c r="BE45" i="2"/>
  <c r="BE46" i="2"/>
  <c r="BE47" i="2"/>
  <c r="BB3" i="2"/>
  <c r="BB4" i="2"/>
  <c r="BB5" i="2"/>
  <c r="BB6" i="2"/>
  <c r="BB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42" i="2"/>
  <c r="BB43" i="2"/>
  <c r="BB44" i="2"/>
  <c r="AY3" i="2"/>
  <c r="AY4" i="2"/>
  <c r="AY5" i="2"/>
  <c r="AY6" i="2"/>
  <c r="AY7" i="2"/>
  <c r="AY8" i="2"/>
  <c r="AY9" i="2"/>
  <c r="AY10" i="2"/>
  <c r="AY11" i="2"/>
  <c r="AY12" i="2"/>
  <c r="AY13" i="2"/>
  <c r="AY14" i="2"/>
  <c r="AY15" i="2"/>
  <c r="AY16" i="2"/>
  <c r="AY17" i="2"/>
  <c r="AY18" i="2"/>
  <c r="AY19" i="2"/>
  <c r="AY20" i="2"/>
  <c r="AY21" i="2"/>
  <c r="AY22" i="2"/>
  <c r="AY23" i="2"/>
  <c r="AY24" i="2"/>
  <c r="AY25" i="2"/>
  <c r="AY26" i="2"/>
  <c r="AY27" i="2"/>
  <c r="AY28" i="2"/>
  <c r="AY29" i="2"/>
  <c r="AY30" i="2"/>
  <c r="AY31" i="2"/>
  <c r="AY32" i="2"/>
  <c r="AY33" i="2"/>
  <c r="AY34" i="2"/>
  <c r="AY35" i="2"/>
  <c r="AY36" i="2"/>
  <c r="AY37" i="2"/>
  <c r="AY38" i="2"/>
  <c r="AY39" i="2"/>
  <c r="AY40" i="2"/>
  <c r="AY41" i="2"/>
  <c r="AY42" i="2"/>
  <c r="AY43" i="2"/>
  <c r="BH2" i="2"/>
  <c r="BE2" i="2"/>
  <c r="BB2" i="2"/>
  <c r="AY2" i="2"/>
  <c r="AV3" i="2"/>
  <c r="AV4" i="2"/>
  <c r="AV5" i="2"/>
  <c r="AV6" i="2"/>
  <c r="AV7" i="2"/>
  <c r="AV8" i="2"/>
  <c r="AV9" i="2"/>
  <c r="AV10" i="2"/>
  <c r="AV11" i="2"/>
  <c r="AV12" i="2"/>
  <c r="AV13" i="2"/>
  <c r="AV14" i="2"/>
  <c r="AV15" i="2"/>
  <c r="AV16" i="2"/>
  <c r="AV17" i="2"/>
  <c r="AV18" i="2"/>
  <c r="AV19" i="2"/>
  <c r="AV20" i="2"/>
  <c r="AV21" i="2"/>
  <c r="AV22" i="2"/>
  <c r="AV23" i="2"/>
  <c r="AV24" i="2"/>
  <c r="AV25" i="2"/>
  <c r="AV26" i="2"/>
  <c r="AV27" i="2"/>
  <c r="AV28" i="2"/>
  <c r="AV29" i="2"/>
  <c r="AV30" i="2"/>
  <c r="AV31" i="2"/>
  <c r="AV32" i="2"/>
  <c r="AV33" i="2"/>
  <c r="AV34" i="2"/>
  <c r="AV35" i="2"/>
  <c r="AV36" i="2"/>
  <c r="AV37" i="2"/>
  <c r="AV38" i="2"/>
  <c r="AV39" i="2"/>
  <c r="AV40" i="2"/>
  <c r="AV41" i="2"/>
  <c r="AV42" i="2"/>
  <c r="AV2" i="2"/>
  <c r="AS3" i="2"/>
  <c r="AS4" i="2"/>
  <c r="AS5" i="2"/>
  <c r="AS6" i="2"/>
  <c r="AS7" i="2"/>
  <c r="AS8" i="2"/>
  <c r="AS9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5" i="2"/>
  <c r="AS26" i="2"/>
  <c r="AS27" i="2"/>
  <c r="AS28" i="2"/>
  <c r="AS29" i="2"/>
  <c r="AS30" i="2"/>
  <c r="AS31" i="2"/>
  <c r="AS32" i="2"/>
  <c r="AS33" i="2"/>
  <c r="AS34" i="2"/>
  <c r="AS35" i="2"/>
  <c r="AS36" i="2"/>
  <c r="AS37" i="2"/>
  <c r="AS38" i="2"/>
  <c r="AS39" i="2"/>
  <c r="AS2" i="2"/>
  <c r="AJ3" i="2"/>
  <c r="AJ4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2" i="2"/>
  <c r="AG2" i="2"/>
  <c r="AG3" i="2"/>
  <c r="AG4" i="2"/>
  <c r="AG5" i="2"/>
  <c r="AG6" i="2"/>
  <c r="AG7" i="2"/>
  <c r="AG8" i="2"/>
  <c r="AG9" i="2"/>
  <c r="AG10" i="2"/>
  <c r="AG11" i="2"/>
  <c r="AG12" i="2"/>
  <c r="AG13" i="2"/>
  <c r="AG14" i="2"/>
  <c r="AG15" i="2"/>
  <c r="AG16" i="2"/>
  <c r="AG17" i="2"/>
  <c r="AG18" i="2"/>
  <c r="AG19" i="2"/>
  <c r="AG20" i="2"/>
  <c r="AG21" i="2"/>
  <c r="AG23" i="2"/>
  <c r="AG24" i="2"/>
  <c r="AG25" i="2"/>
  <c r="AG26" i="2"/>
  <c r="AG27" i="2"/>
  <c r="AG28" i="2"/>
  <c r="AG29" i="2"/>
  <c r="AG30" i="2"/>
  <c r="AD2" i="2"/>
  <c r="A100" i="2" l="1"/>
  <c r="Z17" i="2" s="1"/>
  <c r="AG101" i="2"/>
  <c r="W12" i="2" s="1"/>
  <c r="AH101" i="2"/>
  <c r="Z12" i="2" s="1"/>
  <c r="AF101" i="2"/>
  <c r="T12" i="2" s="1"/>
  <c r="AE101" i="2"/>
  <c r="Q12" i="2" s="1"/>
  <c r="AD101" i="2"/>
  <c r="AC101" i="2"/>
  <c r="K12" i="2" s="1"/>
  <c r="Z101" i="2"/>
  <c r="W101" i="2"/>
  <c r="T101" i="2"/>
  <c r="Q101" i="2"/>
  <c r="N12" i="2" l="1"/>
  <c r="Z10" i="2"/>
  <c r="W10" i="2"/>
  <c r="AD3" i="2" l="1"/>
  <c r="AD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3" i="2"/>
  <c r="AD24" i="2"/>
  <c r="AD25" i="2"/>
  <c r="AD26" i="2"/>
  <c r="AD27" i="2"/>
  <c r="K101" i="2" l="1"/>
  <c r="K10" i="2" s="1"/>
  <c r="T10" i="2"/>
  <c r="Q10" i="2"/>
  <c r="N101" i="2"/>
  <c r="N10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 Kratz</author>
  </authors>
  <commentList>
    <comment ref="F5" authorId="0" shapeId="0" xr:uid="{00000000-0006-0000-0500-000001000000}">
      <text>
        <r>
          <rPr>
            <sz val="9"/>
            <color indexed="81"/>
            <rFont val="Tahoma"/>
            <family val="2"/>
          </rPr>
          <t>6 cases de D5 à I5
6 chiffres de 1 à 14
pour un total de 27</t>
        </r>
      </text>
    </comment>
    <comment ref="J5" authorId="0" shapeId="0" xr:uid="{00000000-0006-0000-0500-000002000000}">
      <text>
        <r>
          <rPr>
            <sz val="9"/>
            <color indexed="81"/>
            <rFont val="Tahoma"/>
            <family val="2"/>
          </rPr>
          <t>Total de D5 à I5 = 27</t>
        </r>
      </text>
    </comment>
    <comment ref="J22" authorId="0" shapeId="0" xr:uid="{00000000-0006-0000-0500-000003000000}">
      <text>
        <r>
          <rPr>
            <sz val="9"/>
            <color indexed="81"/>
            <rFont val="Tahoma"/>
            <family val="2"/>
          </rPr>
          <t>De J6 à J69, doit comporter au moins 1 chiffre de chaque entre 1 et 25.
Si le total d'une ligne est supérieur à 25, on enlève 26 à ce nombre</t>
        </r>
      </text>
    </comment>
  </commentList>
</comments>
</file>

<file path=xl/sharedStrings.xml><?xml version="1.0" encoding="utf-8"?>
<sst xmlns="http://schemas.openxmlformats.org/spreadsheetml/2006/main" count="2883" uniqueCount="143">
  <si>
    <t>WHEEL LABELING SETUP</t>
  </si>
  <si>
    <t>P</t>
  </si>
  <si>
    <t>ADVANCING BAR SELECTION</t>
  </si>
  <si>
    <t>TYPE OF BAR USED</t>
  </si>
  <si>
    <t>X</t>
  </si>
  <si>
    <t>USE ADVANCE BAR:</t>
  </si>
  <si>
    <t>HOLD PIN POS:</t>
  </si>
  <si>
    <t>SPACE LETTER:</t>
  </si>
  <si>
    <t>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</si>
  <si>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</si>
  <si>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</si>
  <si>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</si>
  <si>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</si>
  <si>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</si>
  <si>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</si>
  <si>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</si>
  <si>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</si>
  <si>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</si>
  <si>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</si>
  <si>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</si>
  <si>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</si>
  <si>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</si>
  <si>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</si>
  <si>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</si>
  <si>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</si>
  <si>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</si>
  <si>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</si>
  <si>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</si>
  <si>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</si>
  <si>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</si>
  <si>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W</t>
  </si>
  <si>
    <t>Y</t>
  </si>
  <si>
    <t>06</t>
  </si>
  <si>
    <t>08</t>
  </si>
  <si>
    <t>12</t>
  </si>
  <si>
    <t>19</t>
  </si>
  <si>
    <t>25</t>
  </si>
  <si>
    <t>31</t>
  </si>
  <si>
    <t>02</t>
  </si>
  <si>
    <t>04</t>
  </si>
  <si>
    <t>10</t>
  </si>
  <si>
    <t>14</t>
  </si>
  <si>
    <t>16</t>
  </si>
  <si>
    <t>18</t>
  </si>
  <si>
    <t>20</t>
  </si>
  <si>
    <t>22</t>
  </si>
  <si>
    <t>24</t>
  </si>
  <si>
    <t>26</t>
  </si>
  <si>
    <t>28</t>
  </si>
  <si>
    <t>30</t>
  </si>
  <si>
    <t>32</t>
  </si>
  <si>
    <t>34</t>
  </si>
  <si>
    <t>25 / 26</t>
  </si>
  <si>
    <t>RANDOM</t>
  </si>
  <si>
    <t>07</t>
  </si>
  <si>
    <t>42</t>
  </si>
  <si>
    <t>44</t>
  </si>
  <si>
    <t>35</t>
  </si>
  <si>
    <t>47</t>
  </si>
  <si>
    <t>09</t>
  </si>
  <si>
    <t>17</t>
  </si>
  <si>
    <t>27</t>
  </si>
  <si>
    <t>37</t>
  </si>
  <si>
    <t>36</t>
  </si>
  <si>
    <t>38</t>
  </si>
  <si>
    <t>03</t>
  </si>
  <si>
    <t>11</t>
  </si>
  <si>
    <t>33</t>
  </si>
  <si>
    <t>39</t>
  </si>
  <si>
    <t>41</t>
  </si>
  <si>
    <t>SPACE LETTER</t>
  </si>
  <si>
    <t>40</t>
  </si>
  <si>
    <t>05</t>
  </si>
  <si>
    <t>13</t>
  </si>
  <si>
    <t>15</t>
  </si>
  <si>
    <t>23</t>
  </si>
  <si>
    <t>43</t>
  </si>
  <si>
    <t>21</t>
  </si>
  <si>
    <t>46</t>
  </si>
  <si>
    <t>29</t>
  </si>
  <si>
    <t>45</t>
  </si>
  <si>
    <t>01</t>
  </si>
  <si>
    <t>HAGELIN BC-52
CODEBOOK GENERATOR</t>
  </si>
  <si>
    <t>&lt;-- RANDOM</t>
  </si>
  <si>
    <t>DESTROY AFTER USE</t>
  </si>
  <si>
    <t>RANDOM --&gt;</t>
  </si>
  <si>
    <t>C-52 MACHINE CONFIGURATION</t>
  </si>
  <si>
    <t>C-52 LUGS CONFIGURATION</t>
  </si>
  <si>
    <t>C-52 WHEELS CONFIGURATION</t>
  </si>
  <si>
    <t>CX-52 MACHINE CONFIGURATION</t>
  </si>
  <si>
    <t>CX-52 WHEELS CONFIGURATION</t>
  </si>
  <si>
    <t>CX-52 LUGS CONFIGURATION</t>
  </si>
  <si>
    <t>47-1</t>
  </si>
  <si>
    <t>47-2</t>
  </si>
  <si>
    <t>47-3</t>
  </si>
  <si>
    <t>47-4</t>
  </si>
  <si>
    <t>47-5</t>
  </si>
  <si>
    <t>47-6</t>
  </si>
  <si>
    <t>LUGS ON DRUM BARS
STARTING BAR 6</t>
  </si>
  <si>
    <t>MESSAGE KEY AND TRIGRAM:</t>
  </si>
  <si>
    <t>http://users.telenet.be/d.rijmenants/</t>
  </si>
  <si>
    <t>For use with Dirk Rijmenants's BC-52 simulator</t>
  </si>
  <si>
    <t>MESSAGE KEY</t>
  </si>
  <si>
    <r>
      <rPr>
        <sz val="16"/>
        <color theme="1"/>
        <rFont val="Courier New"/>
        <family val="3"/>
      </rPr>
      <t>HAGELIN BC-52</t>
    </r>
    <r>
      <rPr>
        <sz val="13"/>
        <color theme="1"/>
        <rFont val="Courier New"/>
        <family val="3"/>
      </rPr>
      <t xml:space="preserve">
C-52 / CX-52</t>
    </r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</si>
  <si>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</si>
  <si>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</si>
  <si>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</si>
  <si>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</si>
  <si>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</si>
  <si>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</si>
  <si>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</si>
  <si>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</si>
  <si>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</si>
  <si>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November</t>
  </si>
  <si>
    <t>December</t>
  </si>
  <si>
    <r>
      <t>THE LAST LETTER</t>
    </r>
    <r>
      <rPr>
        <sz val="12"/>
        <color theme="1"/>
        <rFont val="Courier New"/>
        <family val="3"/>
      </rPr>
      <t xml:space="preserve"> IS THE OFFSET LETTER</t>
    </r>
  </si>
  <si>
    <t xml:space="preserve">        alors continuer le calcul pour trouver une combinaison qui fonctionne</t>
  </si>
  <si>
    <r>
      <rPr>
        <b/>
        <u/>
        <sz val="11"/>
        <color theme="1"/>
        <rFont val="Calibri"/>
        <family val="2"/>
        <scheme val="minor"/>
      </rPr>
      <t>ET :</t>
    </r>
    <r>
      <rPr>
        <sz val="11"/>
        <color theme="1"/>
        <rFont val="Calibri"/>
        <family val="2"/>
        <scheme val="minor"/>
      </rPr>
      <t xml:space="preserve"> Si J5 différent que 27 </t>
    </r>
    <r>
      <rPr>
        <u/>
        <sz val="11"/>
        <color theme="1"/>
        <rFont val="Calibri"/>
        <family val="2"/>
        <scheme val="minor"/>
      </rPr>
      <t>et</t>
    </r>
    <r>
      <rPr>
        <sz val="11"/>
        <color theme="1"/>
        <rFont val="Calibri"/>
        <family val="2"/>
        <scheme val="minor"/>
      </rPr>
      <t xml:space="preserve"> si dans J6-J69 il n'y a pas au moins chaque chiffre entre 1 et 25,</t>
    </r>
  </si>
  <si>
    <t xml:space="preserve">         au minimum chaque chiffre entre 1 et 25.</t>
  </si>
  <si>
    <t xml:space="preserve">         En fonction des 6 cases de 1 à 14 et du total de 27, s'assurer que dans cette colonne il y ait </t>
  </si>
  <si>
    <r>
      <rPr>
        <b/>
        <u/>
        <sz val="11"/>
        <color theme="1"/>
        <rFont val="Calibri"/>
        <family val="2"/>
        <scheme val="minor"/>
      </rPr>
      <t>COLONNE J6 à J69 :</t>
    </r>
    <r>
      <rPr>
        <sz val="11"/>
        <color theme="1"/>
        <rFont val="Calibri"/>
        <family val="2"/>
        <scheme val="minor"/>
      </rPr>
      <t xml:space="preserve"> Uniquement des chiffres entre 1 et 25. Si total de la ligne supérieur à 25, on enlève 26 à ce chiffre.</t>
    </r>
  </si>
  <si>
    <r>
      <rPr>
        <b/>
        <u/>
        <sz val="11"/>
        <color theme="1"/>
        <rFont val="Calibri"/>
        <family val="2"/>
        <scheme val="minor"/>
      </rPr>
      <t>LIGNE 4 :</t>
    </r>
    <r>
      <rPr>
        <sz val="11"/>
        <color theme="1"/>
        <rFont val="Calibri"/>
        <family val="2"/>
        <scheme val="minor"/>
      </rPr>
      <t xml:space="preserve"> 6 cases avec chiffres aléatoires entre </t>
    </r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14</t>
    </r>
    <r>
      <rPr>
        <sz val="11"/>
        <color theme="1"/>
        <rFont val="Calibri"/>
        <family val="2"/>
        <scheme val="minor"/>
      </rPr>
      <t xml:space="preserve"> pour un total de </t>
    </r>
    <r>
      <rPr>
        <b/>
        <sz val="11"/>
        <color theme="1"/>
        <rFont val="Calibri"/>
        <family val="2"/>
        <scheme val="minor"/>
      </rPr>
      <t>27</t>
    </r>
    <r>
      <rPr>
        <sz val="11"/>
        <color theme="1"/>
        <rFont val="Calibri"/>
        <family val="2"/>
        <scheme val="minor"/>
      </rPr>
      <t xml:space="preserve"> en case </t>
    </r>
    <r>
      <rPr>
        <b/>
        <sz val="11"/>
        <color theme="1"/>
        <rFont val="Calibri"/>
        <family val="2"/>
        <scheme val="minor"/>
      </rPr>
      <t>J5</t>
    </r>
  </si>
  <si>
    <t xml:space="preserve">  Ver.1.0 - NOV 2019</t>
  </si>
  <si>
    <t>VBA programming by Baboutz</t>
  </si>
  <si>
    <t>https://forum.excel-pratique.com</t>
  </si>
  <si>
    <t>TOP SECRET CRYPTO</t>
  </si>
  <si>
    <t>SECRET CRYPTO</t>
  </si>
  <si>
    <t>CONFIDENTIAL CRYPTO</t>
  </si>
  <si>
    <t>RESTRICTED CRYPTO</t>
  </si>
  <si>
    <t>SELECT CLASSIFICATION</t>
  </si>
  <si>
    <t>Designed by Alexair</t>
  </si>
  <si>
    <t>SELECT DATE</t>
  </si>
  <si>
    <t>C-52 MONTHLY CONFIGURATION</t>
  </si>
  <si>
    <t>CX-52</t>
  </si>
  <si>
    <t>C-52</t>
  </si>
  <si>
    <t>C-52 &amp; CX-52</t>
  </si>
  <si>
    <t>C-52 DAILY KEY</t>
  </si>
  <si>
    <t>MESSAGE KEY AND TRIGRAM</t>
  </si>
  <si>
    <t>THE LAST LETTER IS THE OFFSET LETTER</t>
  </si>
  <si>
    <t>HAGELIN C-52
CODEBOOK</t>
  </si>
  <si>
    <t>HAGELIN CX-52
CODEBOOK</t>
  </si>
  <si>
    <t>HAGELIN BC-52
CODEBOOK</t>
  </si>
  <si>
    <t>CX-52 DAILY KEY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</si>
</sst>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"/>
    <numFmt numFmtId="165" formatCode="[$-409]d\-mmm\-yy;@"/>
    <numFmt numFmtId="166" formatCode="00"/>
  </numFmts>
  <fonts count="38" x14ac:knownFonts="1">
    <font>
      <sz val="11"/>
      <color theme="1"/>
      <name val="Calibri"/>
      <family val="2"/>
      <scheme val="minor"/>
    </font>
    <font>
      <b/>
      <sz val="13"/>
      <color theme="1"/>
      <name val="Courier New"/>
      <family val="3"/>
    </font>
    <font>
      <sz val="13"/>
      <color theme="1"/>
      <name val="Courier New"/>
      <family val="3"/>
    </font>
    <font>
      <sz val="11"/>
      <color theme="1"/>
      <name val="Courier New"/>
      <family val="3"/>
    </font>
    <font>
      <b/>
      <sz val="20"/>
      <color theme="1"/>
      <name val="Courier New"/>
      <family val="3"/>
    </font>
    <font>
      <b/>
      <sz val="28"/>
      <color theme="1"/>
      <name val="Courier New"/>
      <family val="3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3"/>
      <color theme="1"/>
      <name val="Calibri"/>
      <family val="2"/>
      <scheme val="minor"/>
    </font>
    <font>
      <sz val="26"/>
      <color theme="1"/>
      <name val="Courier New"/>
      <family val="3"/>
    </font>
    <font>
      <sz val="16"/>
      <color theme="1"/>
      <name val="Courier New"/>
      <family val="3"/>
    </font>
    <font>
      <b/>
      <sz val="14"/>
      <color theme="1"/>
      <name val="Courier New"/>
      <family val="3"/>
    </font>
    <font>
      <u/>
      <sz val="11"/>
      <color theme="10"/>
      <name val="Calibri"/>
      <family val="2"/>
      <scheme val="minor"/>
    </font>
    <font>
      <b/>
      <sz val="13"/>
      <color rgb="FF000000"/>
      <name val="Courier New"/>
      <family val="3"/>
    </font>
    <font>
      <sz val="14"/>
      <color theme="1"/>
      <name val="Calibri"/>
      <family val="2"/>
      <scheme val="minor"/>
    </font>
    <font>
      <sz val="20"/>
      <color theme="1"/>
      <name val="Courier New"/>
      <family val="3"/>
    </font>
    <font>
      <sz val="12"/>
      <color theme="1"/>
      <name val="Courier New"/>
      <family val="3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6"/>
      <color rgb="FF000000"/>
      <name val="Courier New"/>
      <family val="3"/>
    </font>
    <font>
      <sz val="13"/>
      <color rgb="FF000000"/>
      <name val="Courier New"/>
      <family val="3"/>
    </font>
    <font>
      <sz val="16"/>
      <color theme="1"/>
      <name val="Calibri"/>
      <family val="2"/>
      <scheme val="minor"/>
    </font>
    <font>
      <sz val="11"/>
      <color rgb="FFFF7C80"/>
      <name val="Calibri"/>
      <family val="2"/>
      <scheme val="minor"/>
    </font>
    <font>
      <sz val="11"/>
      <name val="Calibri"/>
      <family val="2"/>
      <scheme val="minor"/>
    </font>
    <font>
      <sz val="11"/>
      <color rgb="FFFF7C80"/>
      <name val="Courier New"/>
      <family val="3"/>
    </font>
    <font>
      <sz val="13"/>
      <color rgb="FFFF7C80"/>
      <name val="Calibri"/>
      <family val="2"/>
      <scheme val="minor"/>
    </font>
    <font>
      <sz val="16"/>
      <name val="Courier New"/>
      <family val="3"/>
    </font>
    <font>
      <sz val="13"/>
      <name val="Courier New"/>
      <family val="3"/>
    </font>
    <font>
      <sz val="13"/>
      <name val="Calibri"/>
      <family val="2"/>
      <scheme val="minor"/>
    </font>
    <font>
      <sz val="11"/>
      <name val="Courier New"/>
      <family val="3"/>
    </font>
    <font>
      <sz val="11"/>
      <color rgb="FFFFFF00"/>
      <name val="Courier New"/>
      <family val="3"/>
    </font>
    <font>
      <sz val="13"/>
      <color theme="1"/>
      <name val="Calibri"/>
      <family val="2"/>
    </font>
    <font>
      <sz val="13"/>
      <color rgb="FFFF7C80"/>
      <name val="Courier New"/>
      <family val="3"/>
    </font>
    <font>
      <b/>
      <sz val="2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rgb="FFFFEB9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3" borderId="0" applyNumberFormat="0" applyBorder="0" applyAlignment="0" applyProtection="0"/>
    <xf numFmtId="0" fontId="13" fillId="0" borderId="0" applyNumberFormat="0" applyFill="0" applyBorder="0" applyAlignment="0" applyProtection="0"/>
  </cellStyleXfs>
  <cellXfs count="29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3" fillId="2" borderId="0" xfId="0" applyFont="1" applyFill="1"/>
    <xf numFmtId="49" fontId="0" fillId="2" borderId="0" xfId="0" applyNumberFormat="1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4" fontId="7" fillId="2" borderId="0" xfId="1" applyNumberFormat="1" applyFont="1" applyFill="1" applyAlignment="1">
      <alignment horizontal="center" vertical="center"/>
    </xf>
    <xf numFmtId="20" fontId="0" fillId="2" borderId="0" xfId="0" applyNumberFormat="1" applyFill="1"/>
    <xf numFmtId="49" fontId="2" fillId="2" borderId="0" xfId="0" applyNumberFormat="1" applyFont="1" applyFill="1" applyBorder="1" applyAlignment="1">
      <alignment horizontal="center" vertical="center"/>
    </xf>
    <xf numFmtId="49" fontId="9" fillId="2" borderId="0" xfId="0" applyNumberFormat="1" applyFont="1" applyFill="1"/>
    <xf numFmtId="0" fontId="9" fillId="2" borderId="0" xfId="0" applyFont="1" applyFill="1"/>
    <xf numFmtId="0" fontId="1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6" fontId="0" fillId="0" borderId="15" xfId="0" applyNumberFormat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/>
    </xf>
    <xf numFmtId="0" fontId="1" fillId="2" borderId="8" xfId="0" applyFont="1" applyFill="1" applyBorder="1" applyAlignment="1">
      <alignment horizontal="center" vertical="center"/>
    </xf>
    <xf numFmtId="0" fontId="3" fillId="2" borderId="0" xfId="0" applyFont="1" applyFill="1" applyAlignment="1"/>
    <xf numFmtId="0" fontId="3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2" fillId="2" borderId="0" xfId="0" applyNumberFormat="1" applyFont="1" applyFill="1"/>
    <xf numFmtId="49" fontId="2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3" fillId="2" borderId="4" xfId="0" applyFont="1" applyFill="1" applyBorder="1"/>
    <xf numFmtId="0" fontId="3" fillId="2" borderId="6" xfId="0" applyFont="1" applyFill="1" applyBorder="1"/>
    <xf numFmtId="0" fontId="0" fillId="2" borderId="4" xfId="0" applyFill="1" applyBorder="1" applyAlignment="1"/>
    <xf numFmtId="0" fontId="0" fillId="2" borderId="2" xfId="0" applyFill="1" applyBorder="1" applyAlignment="1"/>
    <xf numFmtId="0" fontId="3" fillId="2" borderId="2" xfId="0" applyFont="1" applyFill="1" applyBorder="1"/>
    <xf numFmtId="0" fontId="0" fillId="2" borderId="0" xfId="0" applyFill="1" applyBorder="1" applyAlignment="1"/>
    <xf numFmtId="0" fontId="3" fillId="2" borderId="4" xfId="0" applyFont="1" applyFill="1" applyBorder="1" applyAlignment="1"/>
    <xf numFmtId="0" fontId="3" fillId="2" borderId="0" xfId="0" applyFont="1" applyFill="1" applyBorder="1" applyAlignment="1"/>
    <xf numFmtId="0" fontId="3" fillId="2" borderId="0" xfId="0" applyFont="1" applyFill="1" applyBorder="1"/>
    <xf numFmtId="0" fontId="0" fillId="2" borderId="0" xfId="0" applyFill="1" applyBorder="1" applyAlignment="1">
      <alignment horizontal="center"/>
    </xf>
    <xf numFmtId="0" fontId="16" fillId="2" borderId="11" xfId="0" applyFont="1" applyFill="1" applyBorder="1" applyAlignment="1">
      <alignment horizontal="left" vertical="center"/>
    </xf>
    <xf numFmtId="0" fontId="0" fillId="2" borderId="11" xfId="0" applyFill="1" applyBorder="1" applyAlignment="1">
      <alignment vertical="center"/>
    </xf>
    <xf numFmtId="0" fontId="0" fillId="2" borderId="12" xfId="0" applyFill="1" applyBorder="1"/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9" fillId="2" borderId="10" xfId="0" applyFont="1" applyFill="1" applyBorder="1"/>
    <xf numFmtId="0" fontId="9" fillId="2" borderId="11" xfId="0" applyFont="1" applyFill="1" applyBorder="1"/>
    <xf numFmtId="0" fontId="11" fillId="2" borderId="11" xfId="0" applyFont="1" applyFill="1" applyBorder="1" applyAlignment="1">
      <alignment horizontal="center" vertical="center"/>
    </xf>
    <xf numFmtId="0" fontId="24" fillId="2" borderId="11" xfId="0" applyFont="1" applyFill="1" applyBorder="1" applyAlignment="1">
      <alignment horizontal="center" vertical="center"/>
    </xf>
    <xf numFmtId="0" fontId="9" fillId="2" borderId="12" xfId="0" applyFont="1" applyFill="1" applyBorder="1"/>
    <xf numFmtId="0" fontId="25" fillId="2" borderId="0" xfId="0" applyFont="1" applyFill="1" applyBorder="1" applyAlignment="1">
      <alignment horizontal="center" vertical="center"/>
    </xf>
    <xf numFmtId="49" fontId="25" fillId="2" borderId="0" xfId="0" applyNumberFormat="1" applyFont="1" applyFill="1" applyBorder="1" applyAlignment="1">
      <alignment horizontal="center" vertical="center"/>
    </xf>
    <xf numFmtId="164" fontId="25" fillId="2" borderId="0" xfId="1" applyNumberFormat="1" applyFont="1" applyFill="1" applyBorder="1" applyAlignment="1">
      <alignment horizontal="center" vertical="center"/>
    </xf>
    <xf numFmtId="0" fontId="25" fillId="2" borderId="0" xfId="1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left"/>
    </xf>
    <xf numFmtId="0" fontId="27" fillId="2" borderId="0" xfId="0" applyFont="1" applyFill="1" applyBorder="1" applyAlignment="1">
      <alignment horizontal="center" vertical="center"/>
    </xf>
    <xf numFmtId="164" fontId="28" fillId="2" borderId="0" xfId="0" applyNumberFormat="1" applyFont="1" applyFill="1" applyBorder="1" applyAlignment="1">
      <alignment horizontal="center" vertical="center"/>
    </xf>
    <xf numFmtId="164" fontId="27" fillId="2" borderId="0" xfId="0" applyNumberFormat="1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center"/>
    </xf>
    <xf numFmtId="0" fontId="28" fillId="2" borderId="0" xfId="0" applyFont="1" applyFill="1" applyBorder="1" applyAlignment="1">
      <alignment horizontal="center"/>
    </xf>
    <xf numFmtId="0" fontId="28" fillId="2" borderId="0" xfId="0" applyFont="1" applyFill="1" applyBorder="1"/>
    <xf numFmtId="0" fontId="25" fillId="2" borderId="0" xfId="0" applyFont="1" applyFill="1" applyBorder="1"/>
    <xf numFmtId="0" fontId="30" fillId="2" borderId="0" xfId="0" applyFont="1" applyFill="1" applyBorder="1" applyAlignment="1">
      <alignment horizontal="center" vertical="center"/>
    </xf>
    <xf numFmtId="0" fontId="32" fillId="2" borderId="0" xfId="0" applyFont="1" applyFill="1"/>
    <xf numFmtId="0" fontId="15" fillId="2" borderId="0" xfId="0" applyFont="1" applyFill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3" fillId="2" borderId="0" xfId="0" applyFont="1" applyFill="1"/>
    <xf numFmtId="0" fontId="34" fillId="2" borderId="0" xfId="0" applyFont="1" applyFill="1"/>
    <xf numFmtId="0" fontId="0" fillId="2" borderId="0" xfId="0" applyFill="1" applyBorder="1" applyAlignment="1"/>
    <xf numFmtId="0" fontId="11" fillId="2" borderId="11" xfId="0" applyFont="1" applyFill="1" applyBorder="1" applyAlignment="1">
      <alignment horizontal="center" vertical="center"/>
    </xf>
    <xf numFmtId="0" fontId="28" fillId="2" borderId="0" xfId="0" applyFont="1" applyFill="1"/>
    <xf numFmtId="0" fontId="35" fillId="2" borderId="0" xfId="0" applyFont="1" applyFill="1" applyBorder="1" applyAlignment="1">
      <alignment horizontal="left" vertical="center"/>
    </xf>
    <xf numFmtId="0" fontId="33" fillId="2" borderId="0" xfId="0" applyFont="1" applyFill="1" applyBorder="1"/>
    <xf numFmtId="0" fontId="0" fillId="2" borderId="0" xfId="0" applyFill="1" applyBorder="1"/>
    <xf numFmtId="0" fontId="4" fillId="2" borderId="0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164" fontId="25" fillId="2" borderId="0" xfId="1" applyNumberFormat="1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center" vertical="center"/>
    </xf>
    <xf numFmtId="0" fontId="35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0" fillId="2" borderId="0" xfId="0" applyFont="1" applyFill="1"/>
    <xf numFmtId="0" fontId="9" fillId="2" borderId="0" xfId="0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/>
    </xf>
    <xf numFmtId="164" fontId="3" fillId="2" borderId="0" xfId="0" applyNumberFormat="1" applyFont="1" applyFill="1" applyBorder="1" applyAlignment="1">
      <alignment horizontal="center" vertical="center"/>
    </xf>
    <xf numFmtId="164" fontId="9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25" fillId="2" borderId="0" xfId="0" applyFont="1" applyFill="1"/>
    <xf numFmtId="0" fontId="27" fillId="2" borderId="0" xfId="0" applyFont="1" applyFill="1"/>
    <xf numFmtId="0" fontId="2" fillId="7" borderId="16" xfId="0" applyFont="1" applyFill="1" applyBorder="1" applyAlignment="1" applyProtection="1">
      <alignment horizontal="center" vertical="center"/>
      <protection locked="0"/>
    </xf>
    <xf numFmtId="0" fontId="2" fillId="7" borderId="1" xfId="0" applyFont="1" applyFill="1" applyBorder="1" applyAlignment="1" applyProtection="1">
      <alignment horizontal="center" vertical="center"/>
      <protection locked="0"/>
    </xf>
    <xf numFmtId="0" fontId="34" fillId="2" borderId="0" xfId="0" applyFont="1" applyFill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34" fillId="0" borderId="0" xfId="0" applyFont="1" applyAlignment="1"/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2" borderId="0" xfId="2" applyFill="1" applyAlignment="1">
      <alignment horizontal="center" vertical="center"/>
    </xf>
    <xf numFmtId="0" fontId="0" fillId="0" borderId="0" xfId="0" applyAlignme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3" fillId="0" borderId="0" xfId="2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36" fillId="4" borderId="16" xfId="0" applyFont="1" applyFill="1" applyBorder="1" applyAlignment="1">
      <alignment horizontal="center" vertical="center"/>
    </xf>
    <xf numFmtId="0" fontId="36" fillId="4" borderId="1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7" borderId="10" xfId="0" applyFont="1" applyFill="1" applyBorder="1" applyAlignment="1" applyProtection="1">
      <alignment horizontal="center" vertical="center"/>
      <protection locked="0"/>
    </xf>
    <xf numFmtId="0" fontId="9" fillId="7" borderId="12" xfId="0" applyFont="1" applyFill="1" applyBorder="1" applyAlignment="1" applyProtection="1">
      <alignment horizontal="center" vertical="center"/>
      <protection locked="0"/>
    </xf>
    <xf numFmtId="0" fontId="2" fillId="7" borderId="16" xfId="0" applyFont="1" applyFill="1" applyBorder="1" applyAlignment="1">
      <alignment horizontal="center" vertical="center"/>
    </xf>
    <xf numFmtId="0" fontId="9" fillId="7" borderId="16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37" fillId="4" borderId="16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8" fillId="4" borderId="11" xfId="0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" borderId="0" xfId="0" applyFont="1" applyFill="1" applyBorder="1" applyAlignment="1">
      <alignment horizontal="left" vertical="center"/>
    </xf>
    <xf numFmtId="0" fontId="27" fillId="0" borderId="0" xfId="0" applyFont="1" applyBorder="1" applyAlignment="1">
      <alignment horizontal="left"/>
    </xf>
    <xf numFmtId="0" fontId="25" fillId="2" borderId="0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164" fontId="25" fillId="2" borderId="0" xfId="1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/>
    <xf numFmtId="0" fontId="0" fillId="2" borderId="0" xfId="0" applyFill="1" applyBorder="1" applyAlignment="1"/>
    <xf numFmtId="0" fontId="11" fillId="2" borderId="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2" fillId="2" borderId="16" xfId="0" applyFont="1" applyFill="1" applyBorder="1" applyAlignment="1">
      <alignment horizontal="right" vertical="center"/>
    </xf>
    <xf numFmtId="0" fontId="0" fillId="2" borderId="16" xfId="0" applyFill="1" applyBorder="1" applyAlignment="1">
      <alignment horizontal="right" vertical="center"/>
    </xf>
    <xf numFmtId="0" fontId="0" fillId="2" borderId="10" xfId="0" applyFill="1" applyBorder="1" applyAlignment="1">
      <alignment horizontal="right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49" fontId="2" fillId="2" borderId="14" xfId="0" applyNumberFormat="1" applyFont="1" applyFill="1" applyBorder="1" applyAlignment="1">
      <alignment horizontal="center" vertical="center"/>
    </xf>
    <xf numFmtId="165" fontId="2" fillId="2" borderId="3" xfId="0" applyNumberFormat="1" applyFont="1" applyFill="1" applyBorder="1" applyAlignment="1">
      <alignment horizontal="center" vertical="center"/>
    </xf>
    <xf numFmtId="165" fontId="0" fillId="2" borderId="4" xfId="0" applyNumberFormat="1" applyFill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0" fillId="2" borderId="7" xfId="0" applyNumberFormat="1" applyFill="1" applyBorder="1" applyAlignment="1">
      <alignment horizontal="center" vertical="center"/>
    </xf>
    <xf numFmtId="165" fontId="0" fillId="2" borderId="8" xfId="0" applyNumberFormat="1" applyFill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0" fillId="2" borderId="14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vertical="center"/>
    </xf>
    <xf numFmtId="0" fontId="9" fillId="2" borderId="14" xfId="0" applyFont="1" applyFill="1" applyBorder="1" applyAlignment="1">
      <alignment horizontal="center"/>
    </xf>
    <xf numFmtId="0" fontId="11" fillId="2" borderId="1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0" fillId="2" borderId="11" xfId="0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0" fillId="2" borderId="4" xfId="0" applyFill="1" applyBorder="1" applyAlignment="1" applyProtection="1"/>
    <xf numFmtId="0" fontId="0" fillId="2" borderId="5" xfId="0" applyFill="1" applyBorder="1" applyAlignment="1" applyProtection="1"/>
    <xf numFmtId="0" fontId="0" fillId="2" borderId="7" xfId="0" applyFill="1" applyBorder="1" applyAlignment="1" applyProtection="1"/>
    <xf numFmtId="0" fontId="0" fillId="2" borderId="8" xfId="0" applyFill="1" applyBorder="1" applyAlignment="1" applyProtection="1"/>
    <xf numFmtId="0" fontId="0" fillId="2" borderId="9" xfId="0" applyFill="1" applyBorder="1" applyAlignment="1" applyProtection="1"/>
    <xf numFmtId="0" fontId="35" fillId="2" borderId="0" xfId="0" applyFont="1" applyFill="1" applyBorder="1" applyAlignment="1">
      <alignment horizontal="center" vertical="center"/>
    </xf>
    <xf numFmtId="0" fontId="35" fillId="2" borderId="0" xfId="0" applyFont="1" applyFill="1" applyBorder="1" applyAlignment="1">
      <alignment horizontal="center"/>
    </xf>
    <xf numFmtId="0" fontId="25" fillId="2" borderId="0" xfId="0" applyFont="1" applyFill="1" applyBorder="1" applyAlignment="1">
      <alignment horizontal="center"/>
    </xf>
    <xf numFmtId="165" fontId="2" fillId="2" borderId="3" xfId="0" quotePrefix="1" applyNumberFormat="1" applyFont="1" applyFill="1" applyBorder="1" applyAlignment="1">
      <alignment horizontal="center" vertical="center"/>
    </xf>
    <xf numFmtId="165" fontId="0" fillId="2" borderId="5" xfId="0" applyNumberFormat="1" applyFill="1" applyBorder="1" applyAlignment="1">
      <alignment horizontal="center" vertical="center"/>
    </xf>
    <xf numFmtId="165" fontId="0" fillId="2" borderId="9" xfId="0" applyNumberForma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right" vertical="center"/>
    </xf>
    <xf numFmtId="0" fontId="0" fillId="2" borderId="14" xfId="0" applyFill="1" applyBorder="1" applyAlignment="1">
      <alignment horizontal="right" vertical="center"/>
    </xf>
    <xf numFmtId="49" fontId="2" fillId="2" borderId="16" xfId="0" applyNumberFormat="1" applyFont="1" applyFill="1" applyBorder="1" applyAlignment="1">
      <alignment horizontal="right" vertical="center"/>
    </xf>
    <xf numFmtId="49" fontId="0" fillId="2" borderId="16" xfId="0" applyNumberFormat="1" applyFill="1" applyBorder="1" applyAlignment="1">
      <alignment horizontal="right" vertical="center"/>
    </xf>
    <xf numFmtId="49" fontId="0" fillId="2" borderId="10" xfId="0" applyNumberFormat="1" applyFill="1" applyBorder="1" applyAlignment="1">
      <alignment horizontal="right" vertical="center"/>
    </xf>
    <xf numFmtId="49" fontId="2" fillId="2" borderId="12" xfId="0" applyNumberFormat="1" applyFont="1" applyFill="1" applyBorder="1" applyAlignment="1">
      <alignment horizontal="left" vertical="center"/>
    </xf>
    <xf numFmtId="49" fontId="2" fillId="2" borderId="14" xfId="0" applyNumberFormat="1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center"/>
    </xf>
    <xf numFmtId="0" fontId="24" fillId="2" borderId="11" xfId="0" applyFont="1" applyFill="1" applyBorder="1" applyAlignment="1">
      <alignment horizontal="center"/>
    </xf>
    <xf numFmtId="0" fontId="24" fillId="2" borderId="11" xfId="0" applyFont="1" applyFill="1" applyBorder="1" applyAlignment="1"/>
    <xf numFmtId="0" fontId="24" fillId="2" borderId="12" xfId="0" applyFont="1" applyFill="1" applyBorder="1" applyAlignment="1"/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/>
    <xf numFmtId="0" fontId="2" fillId="2" borderId="5" xfId="0" applyFont="1" applyFill="1" applyBorder="1" applyAlignment="1"/>
    <xf numFmtId="0" fontId="0" fillId="2" borderId="7" xfId="0" applyFill="1" applyBorder="1" applyAlignment="1"/>
    <xf numFmtId="0" fontId="0" fillId="2" borderId="8" xfId="0" applyFill="1" applyBorder="1" applyAlignment="1"/>
    <xf numFmtId="0" fontId="0" fillId="2" borderId="9" xfId="0" applyFill="1" applyBorder="1" applyAlignment="1"/>
    <xf numFmtId="0" fontId="11" fillId="2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/>
    <xf numFmtId="0" fontId="26" fillId="2" borderId="0" xfId="0" applyFont="1" applyFill="1" applyBorder="1" applyAlignment="1"/>
    <xf numFmtId="0" fontId="29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right" vertical="center"/>
    </xf>
    <xf numFmtId="0" fontId="2" fillId="2" borderId="11" xfId="0" applyFont="1" applyFill="1" applyBorder="1" applyAlignment="1">
      <alignment horizontal="right" vertical="center"/>
    </xf>
    <xf numFmtId="0" fontId="0" fillId="2" borderId="11" xfId="0" applyFill="1" applyBorder="1" applyAlignment="1">
      <alignment horizontal="right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vertical="center"/>
    </xf>
    <xf numFmtId="0" fontId="11" fillId="2" borderId="12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0" fillId="2" borderId="4" xfId="0" applyFill="1" applyBorder="1" applyAlignment="1"/>
    <xf numFmtId="0" fontId="0" fillId="2" borderId="5" xfId="0" applyFill="1" applyBorder="1" applyAlignment="1"/>
    <xf numFmtId="0" fontId="2" fillId="2" borderId="0" xfId="0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right" vertical="center"/>
    </xf>
    <xf numFmtId="49" fontId="0" fillId="2" borderId="4" xfId="0" applyNumberFormat="1" applyFill="1" applyBorder="1" applyAlignment="1">
      <alignment horizontal="right" vertical="center"/>
    </xf>
    <xf numFmtId="49" fontId="0" fillId="2" borderId="7" xfId="0" applyNumberFormat="1" applyFill="1" applyBorder="1" applyAlignment="1">
      <alignment horizontal="right" vertical="center"/>
    </xf>
    <xf numFmtId="49" fontId="0" fillId="2" borderId="8" xfId="0" applyNumberFormat="1" applyFill="1" applyBorder="1" applyAlignment="1">
      <alignment horizontal="right" vertical="center"/>
    </xf>
    <xf numFmtId="49" fontId="2" fillId="2" borderId="4" xfId="0" applyNumberFormat="1" applyFont="1" applyFill="1" applyBorder="1" applyAlignment="1">
      <alignment horizontal="left" vertical="center"/>
    </xf>
    <xf numFmtId="49" fontId="2" fillId="2" borderId="5" xfId="0" applyNumberFormat="1" applyFont="1" applyFill="1" applyBorder="1" applyAlignment="1">
      <alignment horizontal="lef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1" fillId="2" borderId="6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2" fillId="2" borderId="18" xfId="0" applyFont="1" applyFill="1" applyBorder="1" applyAlignment="1" applyProtection="1">
      <alignment horizontal="center" vertical="center"/>
    </xf>
    <xf numFmtId="0" fontId="2" fillId="2" borderId="18" xfId="0" applyFont="1" applyFill="1" applyBorder="1" applyAlignment="1" applyProtection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</cellXfs>
  <cellStyles count="3">
    <cellStyle name="Lien hypertexte" xfId="2" builtinId="8"/>
    <cellStyle name="Neutre" xfId="1" builtinId="28"/>
    <cellStyle name="Normal" xfId="0" builtinId="0"/>
  </cellStyles>
  <dxfs count="0"/>
  <tableStyles count="0" defaultTableStyle="TableStyleMedium2" defaultPivotStyle="PivotStyleLight16"/>
  <colors>
    <mruColors>
      <color rgb="FFFF7C80"/>
      <color rgb="FFB6EEB4"/>
      <color rgb="FFC1FFC1"/>
      <color rgb="FF76EFC6"/>
      <color rgb="FF7FFFD4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Spin" dx="22" fmlaLink="HOME!$E$10" max="31" min="1" page="10" val="4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Spin" dx="22" fmlaLink="HOME!$E$10" max="31" min="1" page="10" val="4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Spin" dx="22" fmlaLink="HOME!$E$10" max="31" min="1" page="10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23</xdr:row>
          <xdr:rowOff>22860</xdr:rowOff>
        </xdr:from>
        <xdr:to>
          <xdr:col>6</xdr:col>
          <xdr:colOff>762000</xdr:colOff>
          <xdr:row>24</xdr:row>
          <xdr:rowOff>182880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MESSAGE KEY GENERATOR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18</xdr:row>
          <xdr:rowOff>22860</xdr:rowOff>
        </xdr:from>
        <xdr:to>
          <xdr:col>4</xdr:col>
          <xdr:colOff>762000</xdr:colOff>
          <xdr:row>20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ALL IN ONE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16</xdr:row>
          <xdr:rowOff>22860</xdr:rowOff>
        </xdr:from>
        <xdr:to>
          <xdr:col>4</xdr:col>
          <xdr:colOff>762000</xdr:colOff>
          <xdr:row>18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DAILY KEY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14</xdr:row>
          <xdr:rowOff>22860</xdr:rowOff>
        </xdr:from>
        <xdr:to>
          <xdr:col>5</xdr:col>
          <xdr:colOff>0</xdr:colOff>
          <xdr:row>16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MONTHLY SETTING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</xdr:colOff>
          <xdr:row>14</xdr:row>
          <xdr:rowOff>22860</xdr:rowOff>
        </xdr:from>
        <xdr:to>
          <xdr:col>7</xdr:col>
          <xdr:colOff>762000</xdr:colOff>
          <xdr:row>16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MONTHLY SETTING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</xdr:colOff>
          <xdr:row>16</xdr:row>
          <xdr:rowOff>22860</xdr:rowOff>
        </xdr:from>
        <xdr:to>
          <xdr:col>7</xdr:col>
          <xdr:colOff>762000</xdr:colOff>
          <xdr:row>18</xdr:row>
          <xdr:rowOff>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DAILY KEY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</xdr:colOff>
          <xdr:row>18</xdr:row>
          <xdr:rowOff>22860</xdr:rowOff>
        </xdr:from>
        <xdr:to>
          <xdr:col>7</xdr:col>
          <xdr:colOff>762000</xdr:colOff>
          <xdr:row>20</xdr:row>
          <xdr:rowOff>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ALL IN ONE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17</xdr:row>
          <xdr:rowOff>76200</xdr:rowOff>
        </xdr:from>
        <xdr:to>
          <xdr:col>28</xdr:col>
          <xdr:colOff>0</xdr:colOff>
          <xdr:row>18</xdr:row>
          <xdr:rowOff>182880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1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68580</xdr:rowOff>
        </xdr:from>
        <xdr:to>
          <xdr:col>4</xdr:col>
          <xdr:colOff>228600</xdr:colOff>
          <xdr:row>18</xdr:row>
          <xdr:rowOff>175260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1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160020</xdr:colOff>
          <xdr:row>18</xdr:row>
          <xdr:rowOff>76200</xdr:rowOff>
        </xdr:from>
        <xdr:to>
          <xdr:col>28</xdr:col>
          <xdr:colOff>7620</xdr:colOff>
          <xdr:row>19</xdr:row>
          <xdr:rowOff>182880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2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18</xdr:row>
          <xdr:rowOff>76200</xdr:rowOff>
        </xdr:from>
        <xdr:to>
          <xdr:col>4</xdr:col>
          <xdr:colOff>236220</xdr:colOff>
          <xdr:row>19</xdr:row>
          <xdr:rowOff>182880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2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114300</xdr:colOff>
          <xdr:row>5</xdr:row>
          <xdr:rowOff>68580</xdr:rowOff>
        </xdr:from>
        <xdr:to>
          <xdr:col>28</xdr:col>
          <xdr:colOff>381000</xdr:colOff>
          <xdr:row>6</xdr:row>
          <xdr:rowOff>175260</xdr:rowOff>
        </xdr:to>
        <xdr:sp macro="" textlink="">
          <xdr:nvSpPr>
            <xdr:cNvPr id="9220" name="Spinner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2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</xdr:row>
          <xdr:rowOff>76200</xdr:rowOff>
        </xdr:from>
        <xdr:to>
          <xdr:col>4</xdr:col>
          <xdr:colOff>228600</xdr:colOff>
          <xdr:row>31</xdr:row>
          <xdr:rowOff>182880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30</xdr:row>
          <xdr:rowOff>76200</xdr:rowOff>
        </xdr:from>
        <xdr:to>
          <xdr:col>28</xdr:col>
          <xdr:colOff>0</xdr:colOff>
          <xdr:row>31</xdr:row>
          <xdr:rowOff>182880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17</xdr:row>
          <xdr:rowOff>83820</xdr:rowOff>
        </xdr:from>
        <xdr:to>
          <xdr:col>28</xdr:col>
          <xdr:colOff>0</xdr:colOff>
          <xdr:row>18</xdr:row>
          <xdr:rowOff>190500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4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17</xdr:row>
          <xdr:rowOff>83820</xdr:rowOff>
        </xdr:from>
        <xdr:to>
          <xdr:col>4</xdr:col>
          <xdr:colOff>236220</xdr:colOff>
          <xdr:row>18</xdr:row>
          <xdr:rowOff>190500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4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18</xdr:row>
          <xdr:rowOff>76200</xdr:rowOff>
        </xdr:from>
        <xdr:to>
          <xdr:col>4</xdr:col>
          <xdr:colOff>236220</xdr:colOff>
          <xdr:row>19</xdr:row>
          <xdr:rowOff>182880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5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160020</xdr:colOff>
          <xdr:row>18</xdr:row>
          <xdr:rowOff>83820</xdr:rowOff>
        </xdr:from>
        <xdr:to>
          <xdr:col>28</xdr:col>
          <xdr:colOff>7620</xdr:colOff>
          <xdr:row>19</xdr:row>
          <xdr:rowOff>190500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5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106680</xdr:colOff>
          <xdr:row>5</xdr:row>
          <xdr:rowOff>76200</xdr:rowOff>
        </xdr:from>
        <xdr:to>
          <xdr:col>28</xdr:col>
          <xdr:colOff>373380</xdr:colOff>
          <xdr:row>6</xdr:row>
          <xdr:rowOff>182880</xdr:rowOff>
        </xdr:to>
        <xdr:sp macro="" textlink="">
          <xdr:nvSpPr>
            <xdr:cNvPr id="12291" name="Spinner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5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754380</xdr:colOff>
          <xdr:row>30</xdr:row>
          <xdr:rowOff>83820</xdr:rowOff>
        </xdr:from>
        <xdr:to>
          <xdr:col>4</xdr:col>
          <xdr:colOff>220980</xdr:colOff>
          <xdr:row>31</xdr:row>
          <xdr:rowOff>190500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6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160020</xdr:colOff>
          <xdr:row>30</xdr:row>
          <xdr:rowOff>83820</xdr:rowOff>
        </xdr:from>
        <xdr:to>
          <xdr:col>28</xdr:col>
          <xdr:colOff>7620</xdr:colOff>
          <xdr:row>31</xdr:row>
          <xdr:rowOff>190500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6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99060</xdr:rowOff>
        </xdr:from>
        <xdr:to>
          <xdr:col>4</xdr:col>
          <xdr:colOff>228600</xdr:colOff>
          <xdr:row>11</xdr:row>
          <xdr:rowOff>198120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7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152400</xdr:colOff>
          <xdr:row>10</xdr:row>
          <xdr:rowOff>99060</xdr:rowOff>
        </xdr:from>
        <xdr:to>
          <xdr:col>30</xdr:col>
          <xdr:colOff>0</xdr:colOff>
          <xdr:row>11</xdr:row>
          <xdr:rowOff>198120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7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99060</xdr:colOff>
          <xdr:row>5</xdr:row>
          <xdr:rowOff>83820</xdr:rowOff>
        </xdr:from>
        <xdr:to>
          <xdr:col>30</xdr:col>
          <xdr:colOff>365760</xdr:colOff>
          <xdr:row>6</xdr:row>
          <xdr:rowOff>190500</xdr:rowOff>
        </xdr:to>
        <xdr:sp macro="" textlink="">
          <xdr:nvSpPr>
            <xdr:cNvPr id="5123" name="Spinner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7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390525</xdr:colOff>
      <xdr:row>1</xdr:row>
      <xdr:rowOff>133350</xdr:rowOff>
    </xdr:from>
    <xdr:to>
      <xdr:col>14</xdr:col>
      <xdr:colOff>514350</xdr:colOff>
      <xdr:row>4</xdr:row>
      <xdr:rowOff>133350</xdr:rowOff>
    </xdr:to>
    <xdr:sp macro="[0]!tirage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10593705" y="316230"/>
          <a:ext cx="908685" cy="5486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tirage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295275</xdr:colOff>
      <xdr:row>1</xdr:row>
      <xdr:rowOff>123825</xdr:rowOff>
    </xdr:from>
    <xdr:to>
      <xdr:col>12</xdr:col>
      <xdr:colOff>66675</xdr:colOff>
      <xdr:row>4</xdr:row>
      <xdr:rowOff>85725</xdr:rowOff>
    </xdr:to>
    <xdr:sp macro="[0]!aargh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6391275" y="306705"/>
          <a:ext cx="990600" cy="5105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solutions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13" Type="http://schemas.openxmlformats.org/officeDocument/2006/relationships/ctrlProp" Target="../ctrlProps/ctrlProp7.xml"/><Relationship Id="rId3" Type="http://schemas.openxmlformats.org/officeDocument/2006/relationships/hyperlink" Target="https://forum.excel-pratique.com/" TargetMode="External"/><Relationship Id="rId7" Type="http://schemas.openxmlformats.org/officeDocument/2006/relationships/ctrlProp" Target="../ctrlProps/ctrlProp1.xml"/><Relationship Id="rId12" Type="http://schemas.openxmlformats.org/officeDocument/2006/relationships/ctrlProp" Target="../ctrlProps/ctrlProp6.xml"/><Relationship Id="rId2" Type="http://schemas.openxmlformats.org/officeDocument/2006/relationships/hyperlink" Target="http://users.telenet.be/d.rijmenants/" TargetMode="External"/><Relationship Id="rId1" Type="http://schemas.openxmlformats.org/officeDocument/2006/relationships/hyperlink" Target="http://users.telenet.be/d.rijmenants/" TargetMode="External"/><Relationship Id="rId6" Type="http://schemas.openxmlformats.org/officeDocument/2006/relationships/vmlDrawing" Target="../drawings/vmlDrawing1.vml"/><Relationship Id="rId11" Type="http://schemas.openxmlformats.org/officeDocument/2006/relationships/ctrlProp" Target="../ctrlProps/ctrlProp5.xml"/><Relationship Id="rId5" Type="http://schemas.openxmlformats.org/officeDocument/2006/relationships/drawing" Target="../drawings/drawing1.xml"/><Relationship Id="rId10" Type="http://schemas.openxmlformats.org/officeDocument/2006/relationships/ctrlProp" Target="../ctrlProps/ctrlProp4.xml"/><Relationship Id="rId4" Type="http://schemas.openxmlformats.org/officeDocument/2006/relationships/printerSettings" Target="../printerSettings/printerSettings1.bin"/><Relationship Id="rId9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9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1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1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5" Type="http://schemas.openxmlformats.org/officeDocument/2006/relationships/ctrlProp" Target="../ctrlProps/ctrlProp24.xml"/><Relationship Id="rId4" Type="http://schemas.openxmlformats.org/officeDocument/2006/relationships/ctrlProp" Target="../ctrlProps/ctrlProp2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M40"/>
  <sheetViews>
    <sheetView topLeftCell="A9" workbookViewId="0">
      <selection activeCell="H10" sqref="H10"/>
    </sheetView>
  </sheetViews>
  <sheetFormatPr baseColWidth="10" defaultColWidth="11.44140625" defaultRowHeight="14.4" x14ac:dyDescent="0.3"/>
  <cols>
    <col min="1" max="16384" width="11.44140625" style="3"/>
  </cols>
  <sheetData>
    <row r="1" spans="2:10" x14ac:dyDescent="0.3">
      <c r="B1" s="129" t="s">
        <v>82</v>
      </c>
      <c r="C1" s="130"/>
      <c r="D1" s="130"/>
      <c r="E1" s="130"/>
      <c r="F1" s="130"/>
      <c r="G1" s="130"/>
      <c r="H1" s="130"/>
      <c r="I1" s="130"/>
    </row>
    <row r="2" spans="2:10" ht="15" customHeight="1" x14ac:dyDescent="0.3">
      <c r="B2" s="130"/>
      <c r="C2" s="130"/>
      <c r="D2" s="130"/>
      <c r="E2" s="130"/>
      <c r="F2" s="130"/>
      <c r="G2" s="130"/>
      <c r="H2" s="130"/>
      <c r="I2" s="130"/>
    </row>
    <row r="3" spans="2:10" ht="15" customHeight="1" x14ac:dyDescent="0.3">
      <c r="B3" s="130"/>
      <c r="C3" s="130"/>
      <c r="D3" s="130"/>
      <c r="E3" s="130"/>
      <c r="F3" s="130"/>
      <c r="G3" s="130"/>
      <c r="H3" s="130"/>
      <c r="I3" s="130"/>
    </row>
    <row r="4" spans="2:10" ht="15" customHeight="1" x14ac:dyDescent="0.3">
      <c r="B4" s="130"/>
      <c r="C4" s="130"/>
      <c r="D4" s="130"/>
      <c r="E4" s="130"/>
      <c r="F4" s="130"/>
      <c r="G4" s="130"/>
      <c r="H4" s="130"/>
      <c r="I4" s="130"/>
    </row>
    <row r="5" spans="2:10" ht="15" customHeight="1" x14ac:dyDescent="0.3">
      <c r="B5" s="130"/>
      <c r="C5" s="130"/>
      <c r="D5" s="130"/>
      <c r="E5" s="130"/>
      <c r="F5" s="130"/>
      <c r="G5" s="130"/>
      <c r="H5" s="130"/>
      <c r="I5" s="130"/>
    </row>
    <row r="6" spans="2:10" ht="15" customHeight="1" x14ac:dyDescent="0.3">
      <c r="B6" s="130"/>
      <c r="C6" s="130"/>
      <c r="D6" s="130"/>
      <c r="E6" s="130"/>
      <c r="F6" s="130"/>
      <c r="G6" s="130"/>
      <c r="H6" s="130"/>
      <c r="I6" s="130"/>
    </row>
    <row r="7" spans="2:10" ht="15" customHeight="1" x14ac:dyDescent="0.3">
      <c r="B7" s="130"/>
      <c r="C7" s="130"/>
      <c r="D7" s="130"/>
      <c r="E7" s="130"/>
      <c r="F7" s="130"/>
      <c r="G7" s="130"/>
      <c r="H7" s="130"/>
      <c r="I7" s="130"/>
    </row>
    <row r="8" spans="2:10" ht="15.75" customHeight="1" x14ac:dyDescent="0.3">
      <c r="B8" s="130"/>
      <c r="C8" s="130"/>
      <c r="D8" s="130"/>
      <c r="E8" s="130"/>
      <c r="F8" s="130"/>
      <c r="G8" s="130"/>
      <c r="H8" s="130"/>
      <c r="I8" s="130"/>
    </row>
    <row r="9" spans="2:10" x14ac:dyDescent="0.3">
      <c r="B9" s="130"/>
      <c r="C9" s="130"/>
      <c r="D9" s="130"/>
      <c r="E9" s="130"/>
      <c r="F9" s="130"/>
      <c r="G9" s="130"/>
      <c r="H9" s="130"/>
      <c r="I9" s="130"/>
    </row>
    <row r="10" spans="2:10" ht="20.100000000000001" customHeight="1" x14ac:dyDescent="0.35">
      <c r="B10" s="11"/>
      <c r="C10" s="137" t="s">
        <v>131</v>
      </c>
      <c r="D10" s="138"/>
      <c r="E10" s="108">
        <v>4</v>
      </c>
      <c r="F10" s="131" t="s">
        <v>104</v>
      </c>
      <c r="G10" s="132"/>
      <c r="H10" s="109">
        <v>2019</v>
      </c>
      <c r="I10" s="70"/>
      <c r="J10" s="82"/>
    </row>
    <row r="11" spans="2:10" ht="20.100000000000001" customHeight="1" x14ac:dyDescent="0.3">
      <c r="C11" s="135" t="s">
        <v>129</v>
      </c>
      <c r="D11" s="136"/>
      <c r="E11" s="136"/>
      <c r="F11" s="133" t="s">
        <v>127</v>
      </c>
      <c r="G11" s="134"/>
      <c r="H11" s="134"/>
      <c r="I11" s="35"/>
      <c r="J11" s="88"/>
    </row>
    <row r="12" spans="2:10" x14ac:dyDescent="0.3">
      <c r="I12" s="42"/>
      <c r="J12" s="42"/>
    </row>
    <row r="13" spans="2:10" x14ac:dyDescent="0.3">
      <c r="C13" s="120" t="s">
        <v>134</v>
      </c>
      <c r="D13" s="121"/>
      <c r="E13" s="121"/>
      <c r="F13" s="120" t="s">
        <v>133</v>
      </c>
      <c r="G13" s="121"/>
      <c r="H13" s="121"/>
      <c r="I13" s="42"/>
      <c r="J13" s="42"/>
    </row>
    <row r="14" spans="2:10" x14ac:dyDescent="0.3">
      <c r="C14" s="121"/>
      <c r="D14" s="121"/>
      <c r="E14" s="121"/>
      <c r="F14" s="122"/>
      <c r="G14" s="122"/>
      <c r="H14" s="122"/>
      <c r="I14" s="35"/>
      <c r="J14" s="42"/>
    </row>
    <row r="15" spans="2:10" x14ac:dyDescent="0.3">
      <c r="C15" s="40"/>
      <c r="D15" s="36"/>
      <c r="E15" s="36"/>
      <c r="F15" s="34"/>
      <c r="G15" s="34"/>
      <c r="H15" s="34"/>
      <c r="I15" s="87"/>
      <c r="J15" s="87"/>
    </row>
    <row r="16" spans="2:10" x14ac:dyDescent="0.3">
      <c r="C16" s="39"/>
      <c r="D16" s="39"/>
      <c r="E16" s="39"/>
      <c r="F16" s="42"/>
      <c r="G16" s="42"/>
      <c r="H16" s="42"/>
      <c r="I16" s="87"/>
      <c r="J16" s="87"/>
    </row>
    <row r="17" spans="2:13" x14ac:dyDescent="0.3">
      <c r="B17" s="69"/>
      <c r="C17" s="41"/>
      <c r="D17" s="39"/>
      <c r="E17" s="39"/>
      <c r="F17" s="42"/>
      <c r="G17" s="42"/>
      <c r="H17" s="42"/>
      <c r="I17" s="87"/>
      <c r="J17" s="87"/>
      <c r="K17" s="110"/>
      <c r="L17" s="111"/>
      <c r="M17" s="112"/>
    </row>
    <row r="18" spans="2:13" x14ac:dyDescent="0.3">
      <c r="C18" s="39"/>
      <c r="D18" s="39"/>
      <c r="E18" s="39"/>
      <c r="F18" s="42"/>
      <c r="G18" s="42"/>
      <c r="H18" s="42"/>
      <c r="I18" s="87"/>
      <c r="J18" s="87"/>
      <c r="K18" s="111"/>
      <c r="L18" s="111"/>
      <c r="M18" s="112"/>
    </row>
    <row r="19" spans="2:13" x14ac:dyDescent="0.3">
      <c r="C19" s="41"/>
      <c r="D19" s="39"/>
      <c r="E19" s="39"/>
      <c r="F19" s="42"/>
      <c r="G19" s="42"/>
      <c r="H19" s="42"/>
      <c r="I19" s="87"/>
      <c r="J19" s="81"/>
    </row>
    <row r="20" spans="2:13" x14ac:dyDescent="0.3">
      <c r="C20" s="39"/>
      <c r="D20" s="39"/>
      <c r="E20" s="39"/>
      <c r="F20" s="42"/>
      <c r="G20" s="42"/>
      <c r="H20" s="42"/>
      <c r="J20" s="81"/>
    </row>
    <row r="21" spans="2:13" x14ac:dyDescent="0.3">
      <c r="C21" s="39"/>
      <c r="D21" s="39"/>
      <c r="E21" s="39"/>
      <c r="F21" s="42"/>
      <c r="G21" s="42"/>
      <c r="H21" s="42"/>
      <c r="I21" s="42"/>
    </row>
    <row r="22" spans="2:13" x14ac:dyDescent="0.3">
      <c r="C22" s="37"/>
      <c r="D22" s="123" t="s">
        <v>135</v>
      </c>
      <c r="E22" s="124"/>
      <c r="F22" s="124"/>
      <c r="G22" s="125"/>
      <c r="H22" s="35"/>
      <c r="I22" s="87"/>
    </row>
    <row r="23" spans="2:13" x14ac:dyDescent="0.3">
      <c r="C23" s="38"/>
      <c r="D23" s="126"/>
      <c r="E23" s="127"/>
      <c r="F23" s="127"/>
      <c r="G23" s="128"/>
      <c r="H23" s="35"/>
      <c r="I23" s="42"/>
    </row>
    <row r="24" spans="2:13" x14ac:dyDescent="0.3">
      <c r="B24" s="25"/>
      <c r="C24" s="41"/>
      <c r="D24" s="36"/>
      <c r="E24" s="36"/>
      <c r="F24" s="36"/>
      <c r="G24" s="36"/>
      <c r="H24" s="83"/>
      <c r="I24" s="41"/>
    </row>
    <row r="25" spans="2:13" x14ac:dyDescent="0.3">
      <c r="B25" s="26"/>
      <c r="C25" s="39"/>
      <c r="D25" s="39"/>
      <c r="E25" s="39"/>
      <c r="F25" s="39"/>
      <c r="G25" s="39"/>
      <c r="H25" s="83"/>
      <c r="I25" s="33"/>
    </row>
    <row r="26" spans="2:13" x14ac:dyDescent="0.3">
      <c r="B26" s="26"/>
      <c r="C26" s="43"/>
      <c r="D26" s="43"/>
      <c r="E26" s="43"/>
      <c r="F26" s="43"/>
      <c r="G26" s="43"/>
      <c r="H26" s="43"/>
      <c r="I26" s="33"/>
    </row>
    <row r="27" spans="2:13" x14ac:dyDescent="0.3">
      <c r="B27" s="26"/>
      <c r="C27" s="33"/>
      <c r="D27" s="33"/>
      <c r="E27" s="33"/>
      <c r="F27" s="33"/>
      <c r="G27" s="33"/>
      <c r="H27" s="33"/>
      <c r="I27" s="33"/>
    </row>
    <row r="28" spans="2:13" x14ac:dyDescent="0.3">
      <c r="B28" s="113" t="s">
        <v>101</v>
      </c>
      <c r="C28" s="114"/>
      <c r="D28" s="114"/>
      <c r="E28" s="114"/>
      <c r="F28" s="114"/>
      <c r="G28" s="114"/>
      <c r="H28" s="114"/>
      <c r="I28" s="114"/>
    </row>
    <row r="29" spans="2:13" x14ac:dyDescent="0.3">
      <c r="B29" s="115" t="s">
        <v>100</v>
      </c>
      <c r="C29" s="119"/>
      <c r="D29" s="119"/>
      <c r="E29" s="119"/>
      <c r="F29" s="119"/>
      <c r="G29" s="119"/>
      <c r="H29" s="119"/>
      <c r="I29" s="119"/>
    </row>
    <row r="30" spans="2:13" x14ac:dyDescent="0.3">
      <c r="B30" s="113" t="s">
        <v>130</v>
      </c>
      <c r="C30" s="114"/>
      <c r="D30" s="114"/>
      <c r="E30" s="114"/>
      <c r="F30" s="114"/>
      <c r="G30" s="114"/>
      <c r="H30" s="114"/>
      <c r="I30" s="114"/>
    </row>
    <row r="31" spans="2:13" ht="17.399999999999999" x14ac:dyDescent="0.35">
      <c r="B31" s="113" t="s">
        <v>123</v>
      </c>
      <c r="C31" s="114"/>
      <c r="D31" s="114"/>
      <c r="E31" s="114"/>
      <c r="F31" s="114"/>
      <c r="G31" s="114"/>
      <c r="H31" s="114"/>
      <c r="I31" s="114"/>
      <c r="J31" s="82"/>
    </row>
    <row r="32" spans="2:13" ht="17.399999999999999" x14ac:dyDescent="0.35">
      <c r="B32" s="115" t="s">
        <v>124</v>
      </c>
      <c r="C32" s="116"/>
      <c r="D32" s="116"/>
      <c r="E32" s="116"/>
      <c r="F32" s="116"/>
      <c r="G32" s="116"/>
      <c r="H32" s="116"/>
      <c r="I32" s="116"/>
      <c r="J32" s="82"/>
    </row>
    <row r="33" spans="1:9" x14ac:dyDescent="0.3">
      <c r="B33" s="117" t="s">
        <v>122</v>
      </c>
      <c r="C33" s="118"/>
      <c r="D33" s="118"/>
      <c r="E33" s="118"/>
      <c r="F33" s="118"/>
      <c r="G33" s="118"/>
      <c r="H33" s="118"/>
      <c r="I33" s="118"/>
    </row>
    <row r="40" spans="1:9" x14ac:dyDescent="0.3">
      <c r="A40" s="25"/>
    </row>
  </sheetData>
  <sheetProtection algorithmName="SHA-512" hashValue="6/Ed2n4sREb4nAMsiuMG7AjfG9xeJIuBNrETyDMY1ooHzUGM/++eO7qKa76KupuW9OrK0scK9lnxvO3UDl3eWg==" saltValue="SFQVAsWNXkB/M+YfKqYj5g==" spinCount="100000" sheet="1" objects="1" scenarios="1" selectLockedCells="1"/>
  <mergeCells count="15">
    <mergeCell ref="C13:E14"/>
    <mergeCell ref="F13:H14"/>
    <mergeCell ref="D22:G23"/>
    <mergeCell ref="B1:I9"/>
    <mergeCell ref="F10:G10"/>
    <mergeCell ref="F11:H11"/>
    <mergeCell ref="C11:E11"/>
    <mergeCell ref="C10:D10"/>
    <mergeCell ref="K17:M18"/>
    <mergeCell ref="B30:I30"/>
    <mergeCell ref="B31:I31"/>
    <mergeCell ref="B32:I32"/>
    <mergeCell ref="B33:I33"/>
    <mergeCell ref="B28:I28"/>
    <mergeCell ref="B29:I29"/>
  </mergeCells>
  <hyperlinks>
    <hyperlink ref="B29:I29" r:id="rId1" display="available here: http://users.telenet.be/d.rijmenants/" xr:uid="{00000000-0004-0000-0000-000000000000}"/>
    <hyperlink ref="B29" r:id="rId2" xr:uid="{00000000-0004-0000-0000-000001000000}"/>
    <hyperlink ref="B32" r:id="rId3" xr:uid="{C4CE0A7F-ADAF-4CE8-A943-5FF7C756BA84}"/>
  </hyperlinks>
  <pageMargins left="0.7" right="0.7" top="0.75" bottom="0.75" header="0.3" footer="0.3"/>
  <pageSetup paperSize="9" orientation="portrait" horizontalDpi="4294967293" verticalDpi="4294967293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7" name="Button 1">
              <controlPr defaultSize="0" print="0" autoFill="0" autoPict="0" macro="[0]!GoToC52">
                <anchor moveWithCells="1" sizeWithCells="1">
                  <from>
                    <xdr:col>2</xdr:col>
                    <xdr:colOff>7620</xdr:colOff>
                    <xdr:row>18</xdr:row>
                    <xdr:rowOff>22860</xdr:rowOff>
                  </from>
                  <to>
                    <xdr:col>4</xdr:col>
                    <xdr:colOff>762000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8" name="Button 2">
              <controlPr defaultSize="0" print="0" autoFill="0" autoPict="0" macro="[0]!GoToCX52MONTHLYKEY">
                <anchor moveWithCells="1" sizeWithCells="1">
                  <from>
                    <xdr:col>5</xdr:col>
                    <xdr:colOff>7620</xdr:colOff>
                    <xdr:row>14</xdr:row>
                    <xdr:rowOff>22860</xdr:rowOff>
                  </from>
                  <to>
                    <xdr:col>7</xdr:col>
                    <xdr:colOff>762000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9" name="Button 3">
              <controlPr defaultSize="0" print="0" autoFill="0" autoPict="0" macro="[0]!GoTo_KeyGenerator">
                <anchor moveWithCells="1" sizeWithCells="1">
                  <from>
                    <xdr:col>3</xdr:col>
                    <xdr:colOff>7620</xdr:colOff>
                    <xdr:row>23</xdr:row>
                    <xdr:rowOff>22860</xdr:rowOff>
                  </from>
                  <to>
                    <xdr:col>6</xdr:col>
                    <xdr:colOff>762000</xdr:colOff>
                    <xdr:row>24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10" name="Button 5">
              <controlPr defaultSize="0" print="0" autoFill="0" autoPict="0" macro="[0]!GoToC52DAILYKEY">
                <anchor moveWithCells="1" sizeWithCells="1">
                  <from>
                    <xdr:col>2</xdr:col>
                    <xdr:colOff>7620</xdr:colOff>
                    <xdr:row>16</xdr:row>
                    <xdr:rowOff>22860</xdr:rowOff>
                  </from>
                  <to>
                    <xdr:col>4</xdr:col>
                    <xdr:colOff>762000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1" name="Button 6">
              <controlPr defaultSize="0" print="0" autoFill="0" autoPict="0" macro="[0]!GoToC52MONTHLYKEY">
                <anchor moveWithCells="1" sizeWithCells="1">
                  <from>
                    <xdr:col>2</xdr:col>
                    <xdr:colOff>7620</xdr:colOff>
                    <xdr:row>14</xdr:row>
                    <xdr:rowOff>22860</xdr:rowOff>
                  </from>
                  <to>
                    <xdr:col>5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2" name="Button 7">
              <controlPr defaultSize="0" print="0" autoFill="0" autoPict="0" macro="[0]!GoToCX52DAILYKEY">
                <anchor moveWithCells="1" sizeWithCells="1">
                  <from>
                    <xdr:col>5</xdr:col>
                    <xdr:colOff>7620</xdr:colOff>
                    <xdr:row>16</xdr:row>
                    <xdr:rowOff>22860</xdr:rowOff>
                  </from>
                  <to>
                    <xdr:col>7</xdr:col>
                    <xdr:colOff>762000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3" name="Button 8">
              <controlPr defaultSize="0" print="0" autoFill="0" autoPict="0" macro="[0]!GoToCX52">
                <anchor moveWithCells="1" sizeWithCells="1">
                  <from>
                    <xdr:col>5</xdr:col>
                    <xdr:colOff>7620</xdr:colOff>
                    <xdr:row>18</xdr:row>
                    <xdr:rowOff>22860</xdr:rowOff>
                  </from>
                  <to>
                    <xdr:col>7</xdr:col>
                    <xdr:colOff>762000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ErrorMessage="1" errorTitle="ERROR" error="Please select a valid month" promptTitle="Month" prompt="Select a month for codebook data" xr:uid="{00000000-0002-0000-0000-000000000000}">
          <x14:formula1>
            <xm:f>DATA!$B$1:$B$11</xm:f>
          </x14:formula1>
          <xm:sqref>F10</xm:sqref>
        </x14:dataValidation>
        <x14:dataValidation type="list" showInputMessage="1" showErrorMessage="1" errorTitle="ERROR" error="Please select a valid year" xr:uid="{00000000-0002-0000-0000-000001000000}">
          <x14:formula1>
            <xm:f>DATA!$C$1:$C$32</xm:f>
          </x14:formula1>
          <xm:sqref>H10</xm:sqref>
        </x14:dataValidation>
        <x14:dataValidation type="list" showInputMessage="1" showErrorMessage="1" errorTitle="MISSING DATA" error="Please select a valid classification" xr:uid="{155C4C7F-0697-47B0-B1C9-0E91F1693666}">
          <x14:formula1>
            <xm:f>DATA!$D$1:$D$4</xm:f>
          </x14:formula1>
          <xm:sqref>F11:H11</xm:sqref>
        </x14:dataValidation>
        <x14:dataValidation type="list" showInputMessage="1" showErrorMessage="1" errorTitle="ERROR" error="Please select a valid day" xr:uid="{753993BE-6960-49D9-A6E9-CF82C339BD77}">
          <x14:formula1>
            <xm:f>DATA!$A$1:$A$31</xm:f>
          </x14:formula1>
          <xm:sqref>E10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A853A-755D-4AE8-98DE-F58D368DFAE1}">
  <sheetPr codeName="Feuil6"/>
  <dimension ref="A1:BK126"/>
  <sheetViews>
    <sheetView workbookViewId="0">
      <selection activeCell="G22" sqref="G22"/>
    </sheetView>
  </sheetViews>
  <sheetFormatPr baseColWidth="10" defaultColWidth="11.44140625" defaultRowHeight="17.399999999999999" x14ac:dyDescent="0.35"/>
  <cols>
    <col min="1" max="1" width="11.44140625" style="1"/>
    <col min="2" max="28" width="3.88671875" style="10" customWidth="1"/>
    <col min="29" max="29" width="11.44140625" style="1"/>
    <col min="30" max="37" width="11.44140625" style="29"/>
    <col min="38" max="38" width="11.44140625" style="4"/>
    <col min="39" max="39" width="11.44140625" style="6"/>
    <col min="40" max="40" width="11.44140625" style="29"/>
    <col min="41" max="41" width="11.44140625" style="4"/>
    <col min="42" max="43" width="11.44140625" style="29"/>
    <col min="44" max="44" width="11.44140625" style="4"/>
    <col min="45" max="46" width="11.44140625" style="29"/>
    <col min="47" max="47" width="11.44140625" style="4"/>
    <col min="48" max="49" width="11.44140625" style="29"/>
    <col min="50" max="50" width="11.44140625" style="4"/>
    <col min="51" max="52" width="11.44140625" style="29"/>
    <col min="53" max="53" width="11.44140625" style="4"/>
    <col min="54" max="55" width="11.44140625" style="29"/>
    <col min="56" max="56" width="11.44140625" style="4"/>
    <col min="57" max="58" width="11.44140625" style="29"/>
    <col min="59" max="59" width="11.44140625" style="4"/>
    <col min="60" max="61" width="11.44140625" style="29"/>
    <col min="62" max="62" width="11.44140625" style="4"/>
    <col min="63" max="16384" width="11.44140625" style="1"/>
  </cols>
  <sheetData>
    <row r="1" spans="2:63" ht="9.9" customHeight="1" x14ac:dyDescent="0.35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3">
      <c r="B2" s="27"/>
      <c r="C2" s="27"/>
      <c r="D2" s="27"/>
      <c r="E2" s="30"/>
      <c r="F2" s="30"/>
      <c r="G2" s="30"/>
      <c r="H2" s="30"/>
      <c r="I2" s="175" t="s">
        <v>139</v>
      </c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30"/>
      <c r="W2" s="30"/>
      <c r="X2" s="30"/>
      <c r="Y2" s="30"/>
      <c r="Z2" s="30"/>
      <c r="AA2" s="30"/>
      <c r="AB2" s="30"/>
      <c r="AD2" s="55">
        <f t="shared" ref="AD2:AD27" ca="1" si="0">RAND()</f>
        <v>0.7921736741744656</v>
      </c>
      <c r="AE2" s="55">
        <v>1</v>
      </c>
      <c r="AF2" s="55" t="s">
        <v>9</v>
      </c>
      <c r="AG2" s="55">
        <f t="shared" ref="AG2:AG30" ca="1" si="1">RAND()</f>
        <v>0.283055474131929</v>
      </c>
      <c r="AH2" s="55">
        <v>1</v>
      </c>
      <c r="AI2" s="55" t="s">
        <v>9</v>
      </c>
      <c r="AJ2" s="55">
        <f t="shared" ref="AJ2:AJ32" ca="1" si="2">RAND()</f>
        <v>0.54522537713635011</v>
      </c>
      <c r="AK2" s="55">
        <v>1</v>
      </c>
      <c r="AL2" s="56" t="s">
        <v>9</v>
      </c>
      <c r="AM2" s="58">
        <f t="shared" ref="AM2:AM35" ca="1" si="3">RAND()</f>
        <v>0.54435965493943861</v>
      </c>
      <c r="AN2" s="55">
        <v>1</v>
      </c>
      <c r="AO2" s="56" t="s">
        <v>9</v>
      </c>
      <c r="AP2" s="55">
        <f t="shared" ref="AP2:AP38" ca="1" si="4">RAND()</f>
        <v>0.63165609781982446</v>
      </c>
      <c r="AQ2" s="55">
        <v>1</v>
      </c>
      <c r="AR2" s="56" t="s">
        <v>9</v>
      </c>
      <c r="AS2" s="55">
        <f t="shared" ref="AS2:AS39" ca="1" si="5">RAND()</f>
        <v>0.69582271577318144</v>
      </c>
      <c r="AT2" s="55">
        <v>1</v>
      </c>
      <c r="AU2" s="56" t="s">
        <v>9</v>
      </c>
      <c r="AV2" s="55">
        <f t="shared" ref="AV2:AV42" ca="1" si="6">RAND()</f>
        <v>0.99039435068389636</v>
      </c>
      <c r="AW2" s="55">
        <v>1</v>
      </c>
      <c r="AX2" s="56" t="s">
        <v>9</v>
      </c>
      <c r="AY2" s="55">
        <f t="shared" ref="AY2:AY43" ca="1" si="7">RAND()</f>
        <v>0.82593389876697543</v>
      </c>
      <c r="AZ2" s="55">
        <v>1</v>
      </c>
      <c r="BA2" s="56" t="s">
        <v>9</v>
      </c>
      <c r="BB2" s="55">
        <f t="shared" ref="BB2:BB44" ca="1" si="8">RAND()</f>
        <v>0.34791646716445945</v>
      </c>
      <c r="BC2" s="55">
        <v>1</v>
      </c>
      <c r="BD2" s="56" t="s">
        <v>9</v>
      </c>
      <c r="BE2" s="55">
        <f t="shared" ref="BE2:BE47" ca="1" si="9">RAND()</f>
        <v>0.29883007854909616</v>
      </c>
      <c r="BF2" s="55">
        <v>1</v>
      </c>
      <c r="BG2" s="56" t="s">
        <v>9</v>
      </c>
      <c r="BH2" s="55">
        <f t="shared" ref="BH2:BH48" ca="1" si="10">RAND()</f>
        <v>0.47874185928591428</v>
      </c>
      <c r="BI2" s="55">
        <v>1</v>
      </c>
      <c r="BJ2" s="56" t="s">
        <v>9</v>
      </c>
      <c r="BK2" s="7"/>
    </row>
    <row r="3" spans="2:63" ht="20.100000000000001" customHeight="1" x14ac:dyDescent="0.3">
      <c r="B3" s="30"/>
      <c r="C3" s="30"/>
      <c r="D3" s="30"/>
      <c r="E3" s="30"/>
      <c r="F3" s="30"/>
      <c r="G3" s="30"/>
      <c r="H3" s="30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30"/>
      <c r="W3" s="30"/>
      <c r="X3" s="30"/>
      <c r="Y3" s="30"/>
      <c r="Z3" s="30"/>
      <c r="AA3" s="30"/>
      <c r="AB3" s="30"/>
      <c r="AD3" s="55">
        <f t="shared" ca="1" si="0"/>
        <v>0.13233879004728177</v>
      </c>
      <c r="AE3" s="55">
        <v>2</v>
      </c>
      <c r="AF3" s="55" t="s">
        <v>10</v>
      </c>
      <c r="AG3" s="55">
        <f t="shared" ca="1" si="1"/>
        <v>0.33342126512258863</v>
      </c>
      <c r="AH3" s="55">
        <v>2</v>
      </c>
      <c r="AI3" s="55" t="s">
        <v>10</v>
      </c>
      <c r="AJ3" s="55">
        <f t="shared" ca="1" si="2"/>
        <v>0.48786752155046698</v>
      </c>
      <c r="AK3" s="55">
        <v>2</v>
      </c>
      <c r="AL3" s="56" t="s">
        <v>10</v>
      </c>
      <c r="AM3" s="58">
        <f t="shared" ca="1" si="3"/>
        <v>0.21852105112904918</v>
      </c>
      <c r="AN3" s="55">
        <v>2</v>
      </c>
      <c r="AO3" s="56" t="s">
        <v>38</v>
      </c>
      <c r="AP3" s="55">
        <f t="shared" ca="1" si="4"/>
        <v>0.85923199970474795</v>
      </c>
      <c r="AQ3" s="55">
        <v>2</v>
      </c>
      <c r="AR3" s="56" t="s">
        <v>10</v>
      </c>
      <c r="AS3" s="55">
        <f t="shared" ca="1" si="5"/>
        <v>0.63311426122334835</v>
      </c>
      <c r="AT3" s="55">
        <v>2</v>
      </c>
      <c r="AU3" s="56" t="s">
        <v>38</v>
      </c>
      <c r="AV3" s="55">
        <f t="shared" ca="1" si="6"/>
        <v>0.23838596204270845</v>
      </c>
      <c r="AW3" s="55">
        <v>2</v>
      </c>
      <c r="AX3" s="56" t="s">
        <v>10</v>
      </c>
      <c r="AY3" s="55">
        <f t="shared" ca="1" si="7"/>
        <v>6.1725086632912207E-3</v>
      </c>
      <c r="AZ3" s="55">
        <v>2</v>
      </c>
      <c r="BA3" s="56" t="s">
        <v>38</v>
      </c>
      <c r="BB3" s="55">
        <f t="shared" ca="1" si="8"/>
        <v>0.33819701613954545</v>
      </c>
      <c r="BC3" s="55">
        <v>2</v>
      </c>
      <c r="BD3" s="56" t="s">
        <v>10</v>
      </c>
      <c r="BE3" s="55">
        <f t="shared" ca="1" si="9"/>
        <v>0.11533732923593865</v>
      </c>
      <c r="BF3" s="55">
        <v>2</v>
      </c>
      <c r="BG3" s="56" t="s">
        <v>38</v>
      </c>
      <c r="BH3" s="55">
        <f t="shared" ca="1" si="10"/>
        <v>0.61014496249144168</v>
      </c>
      <c r="BI3" s="55">
        <v>2</v>
      </c>
      <c r="BJ3" s="56" t="s">
        <v>10</v>
      </c>
    </row>
    <row r="4" spans="2:63" ht="20.100000000000001" customHeight="1" x14ac:dyDescent="0.3">
      <c r="B4" s="177" t="s">
        <v>84</v>
      </c>
      <c r="C4" s="177"/>
      <c r="D4" s="177"/>
      <c r="E4" s="177"/>
      <c r="F4" s="177"/>
      <c r="G4" s="177"/>
      <c r="H4" s="177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8" t="s">
        <v>84</v>
      </c>
      <c r="W4" s="178"/>
      <c r="X4" s="178"/>
      <c r="Y4" s="178"/>
      <c r="Z4" s="178"/>
      <c r="AA4" s="178"/>
      <c r="AB4" s="178"/>
      <c r="AD4" s="55">
        <f t="shared" ca="1" si="0"/>
        <v>0.13394041928900602</v>
      </c>
      <c r="AE4" s="55">
        <v>3</v>
      </c>
      <c r="AF4" s="55" t="s">
        <v>11</v>
      </c>
      <c r="AG4" s="55">
        <f t="shared" ca="1" si="1"/>
        <v>0.73942190024630083</v>
      </c>
      <c r="AH4" s="55">
        <v>3</v>
      </c>
      <c r="AI4" s="55" t="s">
        <v>11</v>
      </c>
      <c r="AJ4" s="55">
        <f t="shared" ca="1" si="2"/>
        <v>0.7216707385967438</v>
      </c>
      <c r="AK4" s="55">
        <v>3</v>
      </c>
      <c r="AL4" s="56" t="s">
        <v>11</v>
      </c>
      <c r="AM4" s="58">
        <f t="shared" ca="1" si="3"/>
        <v>0.91832580898263327</v>
      </c>
      <c r="AN4" s="55">
        <v>3</v>
      </c>
      <c r="AO4" s="56" t="s">
        <v>10</v>
      </c>
      <c r="AP4" s="55">
        <f t="shared" ca="1" si="4"/>
        <v>0.86049142597164874</v>
      </c>
      <c r="AQ4" s="55">
        <v>3</v>
      </c>
      <c r="AR4" s="56" t="s">
        <v>11</v>
      </c>
      <c r="AS4" s="55">
        <f t="shared" ca="1" si="5"/>
        <v>0.54490892288834636</v>
      </c>
      <c r="AT4" s="55">
        <v>3</v>
      </c>
      <c r="AU4" s="56" t="s">
        <v>10</v>
      </c>
      <c r="AV4" s="55">
        <f t="shared" ca="1" si="6"/>
        <v>1.0691763069641147E-2</v>
      </c>
      <c r="AW4" s="55">
        <v>3</v>
      </c>
      <c r="AX4" s="56" t="s">
        <v>65</v>
      </c>
      <c r="AY4" s="55">
        <f t="shared" ca="1" si="7"/>
        <v>5.8155369928622136E-2</v>
      </c>
      <c r="AZ4" s="55">
        <v>3</v>
      </c>
      <c r="BA4" s="56" t="s">
        <v>10</v>
      </c>
      <c r="BB4" s="55">
        <f t="shared" ca="1" si="8"/>
        <v>0.40228899856870048</v>
      </c>
      <c r="BC4" s="55">
        <v>3</v>
      </c>
      <c r="BD4" s="56" t="s">
        <v>65</v>
      </c>
      <c r="BE4" s="55">
        <f t="shared" ca="1" si="9"/>
        <v>0.16563524512684469</v>
      </c>
      <c r="BF4" s="55">
        <v>3</v>
      </c>
      <c r="BG4" s="56" t="s">
        <v>10</v>
      </c>
      <c r="BH4" s="55">
        <f t="shared" ca="1" si="10"/>
        <v>0.61167154787010292</v>
      </c>
      <c r="BI4" s="55">
        <v>3</v>
      </c>
      <c r="BJ4" s="56" t="s">
        <v>65</v>
      </c>
    </row>
    <row r="5" spans="2:63" ht="9.9" customHeight="1" x14ac:dyDescent="0.3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D5" s="55">
        <f t="shared" ca="1" si="0"/>
        <v>0.76070135178971932</v>
      </c>
      <c r="AE5" s="55">
        <v>4</v>
      </c>
      <c r="AF5" s="55" t="s">
        <v>12</v>
      </c>
      <c r="AG5" s="55">
        <f t="shared" ca="1" si="1"/>
        <v>0.57962113374272028</v>
      </c>
      <c r="AH5" s="55">
        <v>4</v>
      </c>
      <c r="AI5" s="55" t="s">
        <v>12</v>
      </c>
      <c r="AJ5" s="55">
        <f t="shared" ca="1" si="2"/>
        <v>0.19158430266146786</v>
      </c>
      <c r="AK5" s="55">
        <v>4</v>
      </c>
      <c r="AL5" s="56" t="s">
        <v>12</v>
      </c>
      <c r="AM5" s="58">
        <f t="shared" ca="1" si="3"/>
        <v>0.62491606571346103</v>
      </c>
      <c r="AN5" s="55">
        <v>4</v>
      </c>
      <c r="AO5" s="56" t="s">
        <v>39</v>
      </c>
      <c r="AP5" s="55">
        <f t="shared" ca="1" si="4"/>
        <v>0.98710482141519118</v>
      </c>
      <c r="AQ5" s="55">
        <v>4</v>
      </c>
      <c r="AR5" s="56" t="s">
        <v>39</v>
      </c>
      <c r="AS5" s="55">
        <f t="shared" ca="1" si="5"/>
        <v>0.11349791737206794</v>
      </c>
      <c r="AT5" s="55">
        <v>4</v>
      </c>
      <c r="AU5" s="56" t="s">
        <v>39</v>
      </c>
      <c r="AV5" s="55">
        <f t="shared" ca="1" si="6"/>
        <v>0.75060439291026271</v>
      </c>
      <c r="AW5" s="55">
        <v>4</v>
      </c>
      <c r="AX5" s="56" t="s">
        <v>11</v>
      </c>
      <c r="AY5" s="55">
        <f t="shared" ca="1" si="7"/>
        <v>0.49602753282496725</v>
      </c>
      <c r="AZ5" s="55">
        <v>4</v>
      </c>
      <c r="BA5" s="56" t="s">
        <v>39</v>
      </c>
      <c r="BB5" s="55">
        <f t="shared" ca="1" si="8"/>
        <v>0.43476993404682152</v>
      </c>
      <c r="BC5" s="55">
        <v>4</v>
      </c>
      <c r="BD5" s="56" t="s">
        <v>11</v>
      </c>
      <c r="BE5" s="55">
        <f t="shared" ca="1" si="9"/>
        <v>0.79009061704220307</v>
      </c>
      <c r="BF5" s="55">
        <v>4</v>
      </c>
      <c r="BG5" s="56" t="s">
        <v>39</v>
      </c>
      <c r="BH5" s="55">
        <f t="shared" ca="1" si="10"/>
        <v>0.65531024338005839</v>
      </c>
      <c r="BI5" s="55">
        <v>4</v>
      </c>
      <c r="BJ5" s="56" t="s">
        <v>11</v>
      </c>
    </row>
    <row r="6" spans="2:63" ht="20.100000000000001" customHeight="1" x14ac:dyDescent="0.3">
      <c r="B6" s="155" t="str">
        <f>HOME!F11</f>
        <v>CONFIDENTIAL CRYPTO</v>
      </c>
      <c r="C6" s="165"/>
      <c r="D6" s="165"/>
      <c r="E6" s="165"/>
      <c r="F6" s="165"/>
      <c r="G6" s="165"/>
      <c r="H6" s="165"/>
      <c r="I6" s="165"/>
      <c r="J6" s="165"/>
      <c r="K6" s="179" t="str">
        <f ca="1">CHAR(RANDBETWEEN(65,90))&amp;CHAR(RANDBETWEEN(65,90))&amp;CHAR(RANDBETWEEN(65,90))&amp;CHAR(RANDBETWEEN(65,90))&amp;CHAR(RANDBETWEEN(65,90))</f>
        <v>ZTKBF</v>
      </c>
      <c r="L6" s="179"/>
      <c r="M6" s="179"/>
      <c r="N6" s="179"/>
      <c r="O6" s="179"/>
      <c r="P6" s="179"/>
      <c r="Q6" s="179"/>
      <c r="R6" s="179"/>
      <c r="S6" s="179"/>
      <c r="T6" s="167" t="str">
        <f>HOME!F10&amp;" "&amp;HOME!H10</f>
        <v>January 2019</v>
      </c>
      <c r="U6" s="168"/>
      <c r="V6" s="168"/>
      <c r="W6" s="168"/>
      <c r="X6" s="168"/>
      <c r="Y6" s="169"/>
      <c r="Z6" s="169"/>
      <c r="AA6" s="169"/>
      <c r="AB6" s="170"/>
      <c r="AD6" s="55">
        <f t="shared" ca="1" si="0"/>
        <v>0.96525196036003769</v>
      </c>
      <c r="AE6" s="55">
        <v>5</v>
      </c>
      <c r="AF6" s="55" t="s">
        <v>13</v>
      </c>
      <c r="AG6" s="55">
        <f t="shared" ca="1" si="1"/>
        <v>0.38376605269982922</v>
      </c>
      <c r="AH6" s="55">
        <v>5</v>
      </c>
      <c r="AI6" s="55" t="s">
        <v>13</v>
      </c>
      <c r="AJ6" s="55">
        <f t="shared" ca="1" si="2"/>
        <v>0.7423516040411775</v>
      </c>
      <c r="AK6" s="55">
        <v>5</v>
      </c>
      <c r="AL6" s="56" t="s">
        <v>13</v>
      </c>
      <c r="AM6" s="58">
        <f t="shared" ca="1" si="3"/>
        <v>0.22574588738326351</v>
      </c>
      <c r="AN6" s="55">
        <v>5</v>
      </c>
      <c r="AO6" s="56" t="s">
        <v>11</v>
      </c>
      <c r="AP6" s="55">
        <f t="shared" ca="1" si="4"/>
        <v>0.42393925314095271</v>
      </c>
      <c r="AQ6" s="55">
        <v>5</v>
      </c>
      <c r="AR6" s="56" t="s">
        <v>12</v>
      </c>
      <c r="AS6" s="55">
        <f t="shared" ca="1" si="5"/>
        <v>5.5173910621492905E-2</v>
      </c>
      <c r="AT6" s="55">
        <v>5</v>
      </c>
      <c r="AU6" s="56" t="s">
        <v>11</v>
      </c>
      <c r="AV6" s="55">
        <f t="shared" ca="1" si="6"/>
        <v>0.9968620271148948</v>
      </c>
      <c r="AW6" s="55">
        <v>5</v>
      </c>
      <c r="AX6" s="56" t="s">
        <v>12</v>
      </c>
      <c r="AY6" s="55">
        <f t="shared" ca="1" si="7"/>
        <v>0.9218240190117597</v>
      </c>
      <c r="AZ6" s="55">
        <v>5</v>
      </c>
      <c r="BA6" s="56" t="s">
        <v>11</v>
      </c>
      <c r="BB6" s="55">
        <f t="shared" ca="1" si="8"/>
        <v>0.46234626688808689</v>
      </c>
      <c r="BC6" s="55">
        <v>5</v>
      </c>
      <c r="BD6" s="56" t="s">
        <v>72</v>
      </c>
      <c r="BE6" s="55">
        <f t="shared" ca="1" si="9"/>
        <v>0.24161430833939812</v>
      </c>
      <c r="BF6" s="55">
        <v>5</v>
      </c>
      <c r="BG6" s="56" t="s">
        <v>11</v>
      </c>
      <c r="BH6" s="55">
        <f t="shared" ca="1" si="10"/>
        <v>0.32775075283496569</v>
      </c>
      <c r="BI6" s="55">
        <v>5</v>
      </c>
      <c r="BJ6" s="56" t="s">
        <v>72</v>
      </c>
    </row>
    <row r="7" spans="2:63" ht="20.100000000000001" customHeight="1" x14ac:dyDescent="0.3">
      <c r="B7" s="165"/>
      <c r="C7" s="165"/>
      <c r="D7" s="165"/>
      <c r="E7" s="165"/>
      <c r="F7" s="165"/>
      <c r="G7" s="165"/>
      <c r="H7" s="165"/>
      <c r="I7" s="165"/>
      <c r="J7" s="165"/>
      <c r="K7" s="179"/>
      <c r="L7" s="179"/>
      <c r="M7" s="179"/>
      <c r="N7" s="179"/>
      <c r="O7" s="179"/>
      <c r="P7" s="179"/>
      <c r="Q7" s="179"/>
      <c r="R7" s="179"/>
      <c r="S7" s="179"/>
      <c r="T7" s="171"/>
      <c r="U7" s="172"/>
      <c r="V7" s="172"/>
      <c r="W7" s="172"/>
      <c r="X7" s="172"/>
      <c r="Y7" s="173"/>
      <c r="Z7" s="173"/>
      <c r="AA7" s="173"/>
      <c r="AB7" s="174"/>
      <c r="AD7" s="55">
        <f t="shared" ca="1" si="0"/>
        <v>0.6406973588284377</v>
      </c>
      <c r="AE7" s="55">
        <v>6</v>
      </c>
      <c r="AF7" s="55" t="s">
        <v>14</v>
      </c>
      <c r="AG7" s="55">
        <f t="shared" ca="1" si="1"/>
        <v>0.13201790897897281</v>
      </c>
      <c r="AH7" s="55">
        <v>6</v>
      </c>
      <c r="AI7" s="55" t="s">
        <v>14</v>
      </c>
      <c r="AJ7" s="55">
        <f t="shared" ca="1" si="2"/>
        <v>0.10829398333116869</v>
      </c>
      <c r="AK7" s="55">
        <v>6</v>
      </c>
      <c r="AL7" s="56" t="s">
        <v>32</v>
      </c>
      <c r="AM7" s="58">
        <f t="shared" ca="1" si="3"/>
        <v>0.90142707516821752</v>
      </c>
      <c r="AN7" s="55">
        <v>6</v>
      </c>
      <c r="AO7" s="56" t="s">
        <v>32</v>
      </c>
      <c r="AP7" s="55">
        <f t="shared" ca="1" si="4"/>
        <v>4.0250735397298842E-2</v>
      </c>
      <c r="AQ7" s="55">
        <v>6</v>
      </c>
      <c r="AR7" s="56" t="s">
        <v>13</v>
      </c>
      <c r="AS7" s="55">
        <f t="shared" ca="1" si="5"/>
        <v>0.65910158124810247</v>
      </c>
      <c r="AT7" s="55">
        <v>6</v>
      </c>
      <c r="AU7" s="56" t="s">
        <v>32</v>
      </c>
      <c r="AV7" s="55">
        <f t="shared" ca="1" si="6"/>
        <v>0.20085205789567384</v>
      </c>
      <c r="AW7" s="55">
        <v>6</v>
      </c>
      <c r="AX7" s="56" t="s">
        <v>32</v>
      </c>
      <c r="AY7" s="55">
        <f t="shared" ca="1" si="7"/>
        <v>0.56940921719416193</v>
      </c>
      <c r="AZ7" s="55">
        <v>6</v>
      </c>
      <c r="BA7" s="56" t="s">
        <v>32</v>
      </c>
      <c r="BB7" s="55">
        <f t="shared" ca="1" si="8"/>
        <v>0.14823884320383196</v>
      </c>
      <c r="BC7" s="55">
        <v>6</v>
      </c>
      <c r="BD7" s="56" t="s">
        <v>12</v>
      </c>
      <c r="BE7" s="55">
        <f t="shared" ca="1" si="9"/>
        <v>0.88940982911822852</v>
      </c>
      <c r="BF7" s="55">
        <v>6</v>
      </c>
      <c r="BG7" s="56" t="s">
        <v>32</v>
      </c>
      <c r="BH7" s="55">
        <f t="shared" ca="1" si="10"/>
        <v>6.7871113698616981E-2</v>
      </c>
      <c r="BI7" s="55">
        <v>6</v>
      </c>
      <c r="BJ7" s="56" t="s">
        <v>12</v>
      </c>
    </row>
    <row r="8" spans="2:63" ht="20.100000000000001" customHeight="1" x14ac:dyDescent="0.3">
      <c r="B8" s="180" t="s">
        <v>132</v>
      </c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1"/>
      <c r="O8" s="181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  <c r="AA8" s="181"/>
      <c r="AB8" s="181"/>
      <c r="AD8" s="55">
        <f t="shared" ca="1" si="0"/>
        <v>0.56647841811777644</v>
      </c>
      <c r="AE8" s="55">
        <v>7</v>
      </c>
      <c r="AF8" s="55" t="s">
        <v>15</v>
      </c>
      <c r="AG8" s="55">
        <f t="shared" ca="1" si="1"/>
        <v>0.51223483421606797</v>
      </c>
      <c r="AH8" s="55">
        <v>7</v>
      </c>
      <c r="AI8" s="55" t="s">
        <v>15</v>
      </c>
      <c r="AJ8" s="55">
        <f t="shared" ca="1" si="2"/>
        <v>0.44305544032338251</v>
      </c>
      <c r="AK8" s="55">
        <v>7</v>
      </c>
      <c r="AL8" s="56" t="s">
        <v>14</v>
      </c>
      <c r="AM8" s="58">
        <f t="shared" ca="1" si="3"/>
        <v>0.96611681802370453</v>
      </c>
      <c r="AN8" s="55">
        <v>7</v>
      </c>
      <c r="AO8" s="56" t="s">
        <v>12</v>
      </c>
      <c r="AP8" s="55">
        <f t="shared" ca="1" si="4"/>
        <v>0.47049261063264403</v>
      </c>
      <c r="AQ8" s="55">
        <v>7</v>
      </c>
      <c r="AR8" s="56" t="s">
        <v>54</v>
      </c>
      <c r="AS8" s="55">
        <f t="shared" ca="1" si="5"/>
        <v>0.20617036145289558</v>
      </c>
      <c r="AT8" s="55">
        <v>7</v>
      </c>
      <c r="AU8" s="56" t="s">
        <v>12</v>
      </c>
      <c r="AV8" s="55">
        <f t="shared" ca="1" si="6"/>
        <v>0.47165389025857973</v>
      </c>
      <c r="AW8" s="55">
        <v>7</v>
      </c>
      <c r="AX8" s="56" t="s">
        <v>13</v>
      </c>
      <c r="AY8" s="55">
        <f t="shared" ca="1" si="7"/>
        <v>0.10207326674430295</v>
      </c>
      <c r="AZ8" s="55">
        <v>7</v>
      </c>
      <c r="BA8" s="56" t="s">
        <v>12</v>
      </c>
      <c r="BB8" s="55">
        <f t="shared" ca="1" si="8"/>
        <v>0.37519466802264423</v>
      </c>
      <c r="BC8" s="55">
        <v>7</v>
      </c>
      <c r="BD8" s="56" t="s">
        <v>13</v>
      </c>
      <c r="BE8" s="55">
        <f t="shared" ca="1" si="9"/>
        <v>0.67098944902247359</v>
      </c>
      <c r="BF8" s="55">
        <v>7</v>
      </c>
      <c r="BG8" s="56" t="s">
        <v>12</v>
      </c>
      <c r="BH8" s="55">
        <f t="shared" ca="1" si="10"/>
        <v>0.63197684538281096</v>
      </c>
      <c r="BI8" s="55">
        <v>7</v>
      </c>
      <c r="BJ8" s="56" t="s">
        <v>54</v>
      </c>
    </row>
    <row r="9" spans="2:63" ht="20.100000000000001" customHeight="1" x14ac:dyDescent="0.3">
      <c r="B9" s="155" t="s">
        <v>0</v>
      </c>
      <c r="C9" s="155"/>
      <c r="D9" s="155"/>
      <c r="E9" s="155"/>
      <c r="F9" s="155"/>
      <c r="G9" s="155"/>
      <c r="H9" s="155"/>
      <c r="I9" s="155"/>
      <c r="J9" s="155"/>
      <c r="K9" s="155">
        <v>25</v>
      </c>
      <c r="L9" s="165"/>
      <c r="M9" s="165"/>
      <c r="N9" s="155">
        <v>26</v>
      </c>
      <c r="O9" s="165"/>
      <c r="P9" s="165"/>
      <c r="Q9" s="155">
        <v>29</v>
      </c>
      <c r="R9" s="165"/>
      <c r="S9" s="165"/>
      <c r="T9" s="155">
        <v>31</v>
      </c>
      <c r="U9" s="165"/>
      <c r="V9" s="165"/>
      <c r="W9" s="155">
        <v>34</v>
      </c>
      <c r="X9" s="165"/>
      <c r="Y9" s="165"/>
      <c r="Z9" s="155">
        <v>37</v>
      </c>
      <c r="AA9" s="165"/>
      <c r="AB9" s="165"/>
      <c r="AD9" s="55">
        <f t="shared" ca="1" si="0"/>
        <v>0.39075587820588875</v>
      </c>
      <c r="AE9" s="55">
        <v>8</v>
      </c>
      <c r="AF9" s="55" t="s">
        <v>16</v>
      </c>
      <c r="AG9" s="55">
        <f t="shared" ca="1" si="1"/>
        <v>0.48028031693511075</v>
      </c>
      <c r="AH9" s="55">
        <v>8</v>
      </c>
      <c r="AI9" s="55" t="s">
        <v>16</v>
      </c>
      <c r="AJ9" s="55">
        <f t="shared" ca="1" si="2"/>
        <v>0.34340474989657743</v>
      </c>
      <c r="AK9" s="55">
        <v>8</v>
      </c>
      <c r="AL9" s="56" t="s">
        <v>15</v>
      </c>
      <c r="AM9" s="58">
        <f t="shared" ca="1" si="3"/>
        <v>6.9846980528105451E-2</v>
      </c>
      <c r="AN9" s="55">
        <v>8</v>
      </c>
      <c r="AO9" s="56" t="s">
        <v>33</v>
      </c>
      <c r="AP9" s="55">
        <f t="shared" ca="1" si="4"/>
        <v>0.35109946711015705</v>
      </c>
      <c r="AQ9" s="55">
        <v>8</v>
      </c>
      <c r="AR9" s="56" t="s">
        <v>14</v>
      </c>
      <c r="AS9" s="55">
        <f t="shared" ca="1" si="5"/>
        <v>0.46040588165644236</v>
      </c>
      <c r="AT9" s="55">
        <v>8</v>
      </c>
      <c r="AU9" s="56" t="s">
        <v>33</v>
      </c>
      <c r="AV9" s="55">
        <f t="shared" ca="1" si="6"/>
        <v>2.5866152208589344E-2</v>
      </c>
      <c r="AW9" s="55">
        <v>8</v>
      </c>
      <c r="AX9" s="56" t="s">
        <v>14</v>
      </c>
      <c r="AY9" s="55">
        <f t="shared" ca="1" si="7"/>
        <v>0.53747272567689408</v>
      </c>
      <c r="AZ9" s="55">
        <v>8</v>
      </c>
      <c r="BA9" s="56" t="s">
        <v>33</v>
      </c>
      <c r="BB9" s="55">
        <f t="shared" ca="1" si="8"/>
        <v>0.73796966050609492</v>
      </c>
      <c r="BC9" s="55">
        <v>8</v>
      </c>
      <c r="BD9" s="56" t="s">
        <v>33</v>
      </c>
      <c r="BE9" s="55">
        <f t="shared" ca="1" si="9"/>
        <v>0.65012019805397359</v>
      </c>
      <c r="BF9" s="55">
        <v>8</v>
      </c>
      <c r="BG9" s="56" t="s">
        <v>33</v>
      </c>
      <c r="BH9" s="55">
        <f t="shared" ca="1" si="10"/>
        <v>0.34975165001010766</v>
      </c>
      <c r="BI9" s="55">
        <v>8</v>
      </c>
      <c r="BJ9" s="56" t="s">
        <v>13</v>
      </c>
    </row>
    <row r="10" spans="2:63" ht="20.100000000000001" customHeight="1" x14ac:dyDescent="0.3">
      <c r="B10" s="182"/>
      <c r="C10" s="182"/>
      <c r="D10" s="182"/>
      <c r="E10" s="182"/>
      <c r="F10" s="182"/>
      <c r="G10" s="182"/>
      <c r="H10" s="182"/>
      <c r="I10" s="182"/>
      <c r="J10" s="182"/>
      <c r="K10" s="155" t="str">
        <f ca="1">VLOOKUP(K101,AE2:AF27,2,FALSE)</f>
        <v>J</v>
      </c>
      <c r="L10" s="155"/>
      <c r="M10" s="155"/>
      <c r="N10" s="155" t="str">
        <f ca="1">VLOOKUP(N101,AE2:AF27,2,FALSE)</f>
        <v>G</v>
      </c>
      <c r="O10" s="156"/>
      <c r="P10" s="156"/>
      <c r="Q10" s="155" t="str">
        <f ca="1">VLOOKUP(Q101,AH2:AI30,2,FALSE)</f>
        <v>G</v>
      </c>
      <c r="R10" s="156"/>
      <c r="S10" s="156"/>
      <c r="T10" s="155" t="str">
        <f ca="1">VLOOKUP(T101,AK2:AL32,2,FALSE)</f>
        <v>A</v>
      </c>
      <c r="U10" s="156"/>
      <c r="V10" s="156"/>
      <c r="W10" s="155" t="str">
        <f ca="1">VLOOKUP(W101,AN2:AO35,2,FALSE)</f>
        <v>H</v>
      </c>
      <c r="X10" s="156"/>
      <c r="Y10" s="156"/>
      <c r="Z10" s="155" t="str">
        <f ca="1">VLOOKUP(Z101,AQ2:AR38,2,FALSE)</f>
        <v>Z</v>
      </c>
      <c r="AA10" s="155"/>
      <c r="AB10" s="155"/>
      <c r="AD10" s="55">
        <f t="shared" ca="1" si="0"/>
        <v>0.81262186497995725</v>
      </c>
      <c r="AE10" s="55">
        <v>9</v>
      </c>
      <c r="AF10" s="55" t="s">
        <v>17</v>
      </c>
      <c r="AG10" s="55">
        <f t="shared" ca="1" si="1"/>
        <v>0.40053311117319779</v>
      </c>
      <c r="AH10" s="55">
        <v>9</v>
      </c>
      <c r="AI10" s="55" t="s">
        <v>17</v>
      </c>
      <c r="AJ10" s="55">
        <f t="shared" ca="1" si="2"/>
        <v>9.0836993808560251E-2</v>
      </c>
      <c r="AK10" s="55">
        <v>9</v>
      </c>
      <c r="AL10" s="56" t="s">
        <v>16</v>
      </c>
      <c r="AM10" s="58">
        <f t="shared" ca="1" si="3"/>
        <v>0.92659876220747572</v>
      </c>
      <c r="AN10" s="55">
        <v>9</v>
      </c>
      <c r="AO10" s="56" t="s">
        <v>13</v>
      </c>
      <c r="AP10" s="55">
        <f t="shared" ca="1" si="4"/>
        <v>0.57674609438513591</v>
      </c>
      <c r="AQ10" s="55">
        <v>9</v>
      </c>
      <c r="AR10" s="56" t="s">
        <v>15</v>
      </c>
      <c r="AS10" s="55">
        <f t="shared" ca="1" si="5"/>
        <v>0.74958230259530079</v>
      </c>
      <c r="AT10" s="55">
        <v>9</v>
      </c>
      <c r="AU10" s="56" t="s">
        <v>13</v>
      </c>
      <c r="AV10" s="55">
        <f t="shared" ca="1" si="6"/>
        <v>0.28330378487289221</v>
      </c>
      <c r="AW10" s="55">
        <v>9</v>
      </c>
      <c r="AX10" s="56" t="s">
        <v>59</v>
      </c>
      <c r="AY10" s="55">
        <f t="shared" ca="1" si="7"/>
        <v>0.62578842029119497</v>
      </c>
      <c r="AZ10" s="55">
        <v>9</v>
      </c>
      <c r="BA10" s="56" t="s">
        <v>13</v>
      </c>
      <c r="BB10" s="55">
        <f t="shared" ca="1" si="8"/>
        <v>0.63567434672035761</v>
      </c>
      <c r="BC10" s="55">
        <v>9</v>
      </c>
      <c r="BD10" s="56" t="s">
        <v>14</v>
      </c>
      <c r="BE10" s="55">
        <f t="shared" ca="1" si="9"/>
        <v>9.4383791772573389E-2</v>
      </c>
      <c r="BF10" s="55">
        <v>9</v>
      </c>
      <c r="BG10" s="56" t="s">
        <v>13</v>
      </c>
      <c r="BH10" s="55">
        <f t="shared" ca="1" si="10"/>
        <v>0.44760525176323185</v>
      </c>
      <c r="BI10" s="55">
        <v>9</v>
      </c>
      <c r="BJ10" s="56" t="s">
        <v>59</v>
      </c>
    </row>
    <row r="11" spans="2:63" ht="20.100000000000001" customHeight="1" x14ac:dyDescent="0.3">
      <c r="B11" s="182"/>
      <c r="C11" s="182"/>
      <c r="D11" s="182"/>
      <c r="E11" s="182"/>
      <c r="F11" s="182"/>
      <c r="G11" s="182"/>
      <c r="H11" s="182"/>
      <c r="I11" s="182"/>
      <c r="J11" s="182"/>
      <c r="K11" s="155">
        <v>38</v>
      </c>
      <c r="L11" s="155"/>
      <c r="M11" s="155"/>
      <c r="N11" s="155">
        <v>41</v>
      </c>
      <c r="O11" s="156"/>
      <c r="P11" s="156"/>
      <c r="Q11" s="155">
        <v>42</v>
      </c>
      <c r="R11" s="156"/>
      <c r="S11" s="156"/>
      <c r="T11" s="155">
        <v>43</v>
      </c>
      <c r="U11" s="156"/>
      <c r="V11" s="156"/>
      <c r="W11" s="155">
        <v>46</v>
      </c>
      <c r="X11" s="156"/>
      <c r="Y11" s="156"/>
      <c r="Z11" s="155">
        <v>47</v>
      </c>
      <c r="AA11" s="155"/>
      <c r="AB11" s="155"/>
      <c r="AD11" s="55">
        <f t="shared" ca="1" si="0"/>
        <v>0.48695245788975972</v>
      </c>
      <c r="AE11" s="55">
        <v>10</v>
      </c>
      <c r="AF11" s="55" t="s">
        <v>18</v>
      </c>
      <c r="AG11" s="55">
        <f t="shared" ca="1" si="1"/>
        <v>0.21154055346377099</v>
      </c>
      <c r="AH11" s="55">
        <v>10</v>
      </c>
      <c r="AI11" s="55">
        <v>10</v>
      </c>
      <c r="AJ11" s="55">
        <f t="shared" ca="1" si="2"/>
        <v>0.22269283536619022</v>
      </c>
      <c r="AK11" s="55">
        <v>10</v>
      </c>
      <c r="AL11" s="56" t="s">
        <v>17</v>
      </c>
      <c r="AM11" s="58">
        <f t="shared" ca="1" si="3"/>
        <v>0.17646968883353409</v>
      </c>
      <c r="AN11" s="55">
        <v>10</v>
      </c>
      <c r="AO11" s="56" t="s">
        <v>40</v>
      </c>
      <c r="AP11" s="55">
        <f t="shared" ca="1" si="4"/>
        <v>0.46916480089861534</v>
      </c>
      <c r="AQ11" s="55">
        <v>10</v>
      </c>
      <c r="AR11" s="56" t="s">
        <v>40</v>
      </c>
      <c r="AS11" s="55">
        <f t="shared" ca="1" si="5"/>
        <v>0.39315453352038965</v>
      </c>
      <c r="AT11" s="55">
        <v>10</v>
      </c>
      <c r="AU11" s="56" t="s">
        <v>40</v>
      </c>
      <c r="AV11" s="55">
        <f t="shared" ca="1" si="6"/>
        <v>7.0081613313081936E-2</v>
      </c>
      <c r="AW11" s="55">
        <v>10</v>
      </c>
      <c r="AX11" s="56" t="s">
        <v>15</v>
      </c>
      <c r="AY11" s="55">
        <f t="shared" ca="1" si="7"/>
        <v>0.31744490853362839</v>
      </c>
      <c r="AZ11" s="55">
        <v>10</v>
      </c>
      <c r="BA11" s="56" t="s">
        <v>40</v>
      </c>
      <c r="BB11" s="55">
        <f t="shared" ca="1" si="8"/>
        <v>0.36422858334095676</v>
      </c>
      <c r="BC11" s="55">
        <v>10</v>
      </c>
      <c r="BD11" s="56" t="s">
        <v>40</v>
      </c>
      <c r="BE11" s="55">
        <f t="shared" ca="1" si="9"/>
        <v>0.35931322156418666</v>
      </c>
      <c r="BF11" s="55">
        <v>10</v>
      </c>
      <c r="BG11" s="56" t="s">
        <v>40</v>
      </c>
      <c r="BH11" s="55">
        <f t="shared" ca="1" si="10"/>
        <v>7.0389519708238923E-2</v>
      </c>
      <c r="BI11" s="55">
        <v>10</v>
      </c>
      <c r="BJ11" s="56" t="s">
        <v>14</v>
      </c>
    </row>
    <row r="12" spans="2:63" ht="20.100000000000001" customHeight="1" x14ac:dyDescent="0.3">
      <c r="B12" s="182"/>
      <c r="C12" s="182"/>
      <c r="D12" s="182"/>
      <c r="E12" s="182"/>
      <c r="F12" s="182"/>
      <c r="G12" s="182"/>
      <c r="H12" s="182"/>
      <c r="I12" s="182"/>
      <c r="J12" s="182"/>
      <c r="K12" s="155" t="str">
        <f ca="1">VLOOKUP(AC101,AT2:AU39,2,FALSE)</f>
        <v>A</v>
      </c>
      <c r="L12" s="155"/>
      <c r="M12" s="155"/>
      <c r="N12" s="155" t="str">
        <f ca="1">VLOOKUP(AD101,AW2:AX42,2,FALSE)</f>
        <v>R</v>
      </c>
      <c r="O12" s="156"/>
      <c r="P12" s="156"/>
      <c r="Q12" s="155" t="str">
        <f ca="1">VLOOKUP(AE101,AZ2:BA43,2,FALSE)</f>
        <v>F</v>
      </c>
      <c r="R12" s="156"/>
      <c r="S12" s="156"/>
      <c r="T12" s="155" t="str">
        <f ca="1">VLOOKUP(AF101,BC2:BD44,2,FALSE)</f>
        <v>25</v>
      </c>
      <c r="U12" s="156"/>
      <c r="V12" s="156"/>
      <c r="W12" s="155" t="str">
        <f ca="1">VLOOKUP(AG101,BF2:BG47,2,FALSE)</f>
        <v>I</v>
      </c>
      <c r="X12" s="156"/>
      <c r="Y12" s="156"/>
      <c r="Z12" s="155" t="str">
        <f ca="1">VLOOKUP(AH101,BI2:BJ48,2,FALSE)</f>
        <v>03</v>
      </c>
      <c r="AA12" s="156"/>
      <c r="AB12" s="156"/>
      <c r="AD12" s="55">
        <f t="shared" ca="1" si="0"/>
        <v>0.93207339344060047</v>
      </c>
      <c r="AE12" s="55">
        <v>11</v>
      </c>
      <c r="AF12" s="55" t="s">
        <v>19</v>
      </c>
      <c r="AG12" s="55">
        <f t="shared" ca="1" si="1"/>
        <v>0.31164769709512785</v>
      </c>
      <c r="AH12" s="55">
        <v>11</v>
      </c>
      <c r="AI12" s="55" t="s">
        <v>18</v>
      </c>
      <c r="AJ12" s="55">
        <f t="shared" ca="1" si="2"/>
        <v>0.11409703785468039</v>
      </c>
      <c r="AK12" s="55">
        <v>11</v>
      </c>
      <c r="AL12" s="56" t="s">
        <v>18</v>
      </c>
      <c r="AM12" s="58">
        <f t="shared" ca="1" si="3"/>
        <v>5.8891464061696097E-2</v>
      </c>
      <c r="AN12" s="55">
        <v>11</v>
      </c>
      <c r="AO12" s="56" t="s">
        <v>14</v>
      </c>
      <c r="AP12" s="55">
        <f t="shared" ca="1" si="4"/>
        <v>0.98837826657576344</v>
      </c>
      <c r="AQ12" s="55">
        <v>11</v>
      </c>
      <c r="AR12" s="56" t="s">
        <v>16</v>
      </c>
      <c r="AS12" s="55">
        <f t="shared" ca="1" si="5"/>
        <v>0.67262307749434191</v>
      </c>
      <c r="AT12" s="55">
        <v>11</v>
      </c>
      <c r="AU12" s="56" t="s">
        <v>14</v>
      </c>
      <c r="AV12" s="55">
        <f t="shared" ca="1" si="6"/>
        <v>0.33854719601200733</v>
      </c>
      <c r="AW12" s="55">
        <v>11</v>
      </c>
      <c r="AX12" s="56" t="s">
        <v>66</v>
      </c>
      <c r="AY12" s="55">
        <f t="shared" ca="1" si="7"/>
        <v>0.70381622501215679</v>
      </c>
      <c r="AZ12" s="55">
        <v>11</v>
      </c>
      <c r="BA12" s="56" t="s">
        <v>14</v>
      </c>
      <c r="BB12" s="55">
        <f t="shared" ca="1" si="8"/>
        <v>0.16866574189611883</v>
      </c>
      <c r="BC12" s="55">
        <v>11</v>
      </c>
      <c r="BD12" s="56" t="s">
        <v>15</v>
      </c>
      <c r="BE12" s="55">
        <f t="shared" ca="1" si="9"/>
        <v>9.0794152134876405E-2</v>
      </c>
      <c r="BF12" s="55">
        <v>11</v>
      </c>
      <c r="BG12" s="56" t="s">
        <v>14</v>
      </c>
      <c r="BH12" s="55">
        <f t="shared" ca="1" si="10"/>
        <v>0.38074594469176948</v>
      </c>
      <c r="BI12" s="55">
        <v>11</v>
      </c>
      <c r="BJ12" s="56" t="s">
        <v>15</v>
      </c>
    </row>
    <row r="13" spans="2:63" ht="20.100000000000001" customHeight="1" x14ac:dyDescent="0.3">
      <c r="B13" s="164" t="s">
        <v>2</v>
      </c>
      <c r="C13" s="164"/>
      <c r="D13" s="164"/>
      <c r="E13" s="155"/>
      <c r="F13" s="155"/>
      <c r="G13" s="155"/>
      <c r="H13" s="155"/>
      <c r="I13" s="155"/>
      <c r="J13" s="155"/>
      <c r="K13" s="155"/>
      <c r="L13" s="155"/>
      <c r="M13" s="165"/>
      <c r="N13" s="155">
        <v>2</v>
      </c>
      <c r="O13" s="156"/>
      <c r="P13" s="156"/>
      <c r="Q13" s="155">
        <v>3</v>
      </c>
      <c r="R13" s="156"/>
      <c r="S13" s="156"/>
      <c r="T13" s="155">
        <v>4</v>
      </c>
      <c r="U13" s="156"/>
      <c r="V13" s="156"/>
      <c r="W13" s="155">
        <v>5</v>
      </c>
      <c r="X13" s="156"/>
      <c r="Y13" s="156"/>
      <c r="Z13" s="155">
        <v>6</v>
      </c>
      <c r="AA13" s="156"/>
      <c r="AB13" s="156"/>
      <c r="AD13" s="55">
        <f t="shared" ca="1" si="0"/>
        <v>0.42250017737033752</v>
      </c>
      <c r="AE13" s="55">
        <v>12</v>
      </c>
      <c r="AF13" s="55" t="s">
        <v>20</v>
      </c>
      <c r="AG13" s="55">
        <f t="shared" ca="1" si="1"/>
        <v>0.57508985815161817</v>
      </c>
      <c r="AH13" s="55">
        <v>12</v>
      </c>
      <c r="AI13" s="55" t="s">
        <v>19</v>
      </c>
      <c r="AJ13" s="55">
        <f t="shared" ca="1" si="2"/>
        <v>0.53237631943735408</v>
      </c>
      <c r="AK13" s="55">
        <v>12</v>
      </c>
      <c r="AL13" s="56" t="s">
        <v>34</v>
      </c>
      <c r="AM13" s="58">
        <f t="shared" ca="1" si="3"/>
        <v>0.89963543318717243</v>
      </c>
      <c r="AN13" s="55">
        <v>12</v>
      </c>
      <c r="AO13" s="56" t="s">
        <v>34</v>
      </c>
      <c r="AP13" s="55">
        <f t="shared" ca="1" si="4"/>
        <v>0.52113834111485624</v>
      </c>
      <c r="AQ13" s="55">
        <v>12</v>
      </c>
      <c r="AR13" s="56" t="s">
        <v>17</v>
      </c>
      <c r="AS13" s="55">
        <f t="shared" ca="1" si="5"/>
        <v>0.50281249179968202</v>
      </c>
      <c r="AT13" s="55">
        <v>12</v>
      </c>
      <c r="AU13" s="56" t="s">
        <v>34</v>
      </c>
      <c r="AV13" s="55">
        <f t="shared" ca="1" si="6"/>
        <v>0.37821875530546889</v>
      </c>
      <c r="AW13" s="55">
        <v>12</v>
      </c>
      <c r="AX13" s="56" t="s">
        <v>16</v>
      </c>
      <c r="AY13" s="55">
        <f t="shared" ca="1" si="7"/>
        <v>0.9844567015464053</v>
      </c>
      <c r="AZ13" s="55">
        <v>12</v>
      </c>
      <c r="BA13" s="56" t="s">
        <v>34</v>
      </c>
      <c r="BB13" s="55">
        <f t="shared" ca="1" si="8"/>
        <v>0.4161196977794801</v>
      </c>
      <c r="BC13" s="55">
        <v>12</v>
      </c>
      <c r="BD13" s="56" t="s">
        <v>16</v>
      </c>
      <c r="BE13" s="55">
        <f t="shared" ca="1" si="9"/>
        <v>0.56972574469877524</v>
      </c>
      <c r="BF13" s="55">
        <v>12</v>
      </c>
      <c r="BG13" s="56" t="s">
        <v>34</v>
      </c>
      <c r="BH13" s="55">
        <f t="shared" ca="1" si="10"/>
        <v>0.61688988546762302</v>
      </c>
      <c r="BI13" s="55">
        <v>12</v>
      </c>
      <c r="BJ13" s="56" t="s">
        <v>34</v>
      </c>
    </row>
    <row r="14" spans="2:63" ht="20.100000000000001" customHeight="1" x14ac:dyDescent="0.3">
      <c r="B14" s="155"/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65"/>
      <c r="N14" s="155" t="s">
        <v>81</v>
      </c>
      <c r="O14" s="156"/>
      <c r="P14" s="156"/>
      <c r="Q14" s="166" t="s">
        <v>38</v>
      </c>
      <c r="R14" s="156"/>
      <c r="S14" s="156"/>
      <c r="T14" s="166" t="s">
        <v>65</v>
      </c>
      <c r="U14" s="156"/>
      <c r="V14" s="156"/>
      <c r="W14" s="166" t="s">
        <v>39</v>
      </c>
      <c r="X14" s="156"/>
      <c r="Y14" s="156"/>
      <c r="Z14" s="166" t="s">
        <v>72</v>
      </c>
      <c r="AA14" s="156"/>
      <c r="AB14" s="156"/>
      <c r="AD14" s="55">
        <f t="shared" ca="1" si="0"/>
        <v>0.11408983372760606</v>
      </c>
      <c r="AE14" s="55">
        <v>13</v>
      </c>
      <c r="AF14" s="55" t="s">
        <v>21</v>
      </c>
      <c r="AG14" s="55">
        <f t="shared" ca="1" si="1"/>
        <v>0.71041640646785231</v>
      </c>
      <c r="AH14" s="55">
        <v>13</v>
      </c>
      <c r="AI14" s="55" t="s">
        <v>20</v>
      </c>
      <c r="AJ14" s="55">
        <f t="shared" ca="1" si="2"/>
        <v>0.20572319139878836</v>
      </c>
      <c r="AK14" s="55">
        <v>13</v>
      </c>
      <c r="AL14" s="56" t="s">
        <v>19</v>
      </c>
      <c r="AM14" s="58">
        <f t="shared" ca="1" si="3"/>
        <v>0.41308918265438643</v>
      </c>
      <c r="AN14" s="55">
        <v>13</v>
      </c>
      <c r="AO14" s="56" t="s">
        <v>15</v>
      </c>
      <c r="AP14" s="55">
        <f t="shared" ca="1" si="4"/>
        <v>0.32175565893603286</v>
      </c>
      <c r="AQ14" s="55">
        <v>13</v>
      </c>
      <c r="AR14" s="56" t="s">
        <v>18</v>
      </c>
      <c r="AS14" s="55">
        <f t="shared" ca="1" si="5"/>
        <v>0.92677705200023885</v>
      </c>
      <c r="AT14" s="55">
        <v>13</v>
      </c>
      <c r="AU14" s="56" t="s">
        <v>15</v>
      </c>
      <c r="AV14" s="55">
        <f t="shared" ca="1" si="6"/>
        <v>7.4193750064106112E-2</v>
      </c>
      <c r="AW14" s="55">
        <v>13</v>
      </c>
      <c r="AX14" s="56" t="s">
        <v>17</v>
      </c>
      <c r="AY14" s="55">
        <f t="shared" ca="1" si="7"/>
        <v>1.9991198060779869E-2</v>
      </c>
      <c r="AZ14" s="55">
        <v>13</v>
      </c>
      <c r="BA14" s="56" t="s">
        <v>15</v>
      </c>
      <c r="BB14" s="55">
        <f t="shared" ca="1" si="8"/>
        <v>0.66745357428578089</v>
      </c>
      <c r="BC14" s="55">
        <v>13</v>
      </c>
      <c r="BD14" s="56" t="s">
        <v>73</v>
      </c>
      <c r="BE14" s="55">
        <f t="shared" ca="1" si="9"/>
        <v>0.94149964155362131</v>
      </c>
      <c r="BF14" s="55">
        <v>13</v>
      </c>
      <c r="BG14" s="56" t="s">
        <v>15</v>
      </c>
      <c r="BH14" s="55">
        <f t="shared" ca="1" si="10"/>
        <v>0.60357850410183811</v>
      </c>
      <c r="BI14" s="55">
        <v>13</v>
      </c>
      <c r="BJ14" s="56" t="s">
        <v>16</v>
      </c>
    </row>
    <row r="15" spans="2:63" ht="20.100000000000001" customHeight="1" x14ac:dyDescent="0.3">
      <c r="B15" s="164" t="s">
        <v>3</v>
      </c>
      <c r="C15" s="164"/>
      <c r="D15" s="164"/>
      <c r="E15" s="155"/>
      <c r="F15" s="155"/>
      <c r="G15" s="155"/>
      <c r="H15" s="155"/>
      <c r="I15" s="155"/>
      <c r="J15" s="155"/>
      <c r="K15" s="155"/>
      <c r="L15" s="155"/>
      <c r="M15" s="165"/>
      <c r="N15" s="155">
        <v>2</v>
      </c>
      <c r="O15" s="156"/>
      <c r="P15" s="156"/>
      <c r="Q15" s="155">
        <v>3</v>
      </c>
      <c r="R15" s="156"/>
      <c r="S15" s="156"/>
      <c r="T15" s="155">
        <v>4</v>
      </c>
      <c r="U15" s="156"/>
      <c r="V15" s="156"/>
      <c r="W15" s="155">
        <v>5</v>
      </c>
      <c r="X15" s="156"/>
      <c r="Y15" s="156"/>
      <c r="Z15" s="155">
        <v>6</v>
      </c>
      <c r="AA15" s="156"/>
      <c r="AB15" s="156"/>
      <c r="AD15" s="55">
        <f t="shared" ca="1" si="0"/>
        <v>0.839585608419956</v>
      </c>
      <c r="AE15" s="55">
        <v>14</v>
      </c>
      <c r="AF15" s="55" t="s">
        <v>22</v>
      </c>
      <c r="AG15" s="55">
        <f t="shared" ca="1" si="1"/>
        <v>0.48139474166005813</v>
      </c>
      <c r="AH15" s="55">
        <v>14</v>
      </c>
      <c r="AI15" s="55" t="s">
        <v>21</v>
      </c>
      <c r="AJ15" s="55">
        <f t="shared" ca="1" si="2"/>
        <v>0.86149309121164375</v>
      </c>
      <c r="AK15" s="55">
        <v>14</v>
      </c>
      <c r="AL15" s="56" t="s">
        <v>20</v>
      </c>
      <c r="AM15" s="58">
        <f t="shared" ca="1" si="3"/>
        <v>0.31443300660167295</v>
      </c>
      <c r="AN15" s="55">
        <v>14</v>
      </c>
      <c r="AO15" s="56" t="s">
        <v>41</v>
      </c>
      <c r="AP15" s="55">
        <f t="shared" ca="1" si="4"/>
        <v>0.25713216898498181</v>
      </c>
      <c r="AQ15" s="55">
        <v>14</v>
      </c>
      <c r="AR15" s="56" t="s">
        <v>41</v>
      </c>
      <c r="AS15" s="55">
        <f t="shared" ca="1" si="5"/>
        <v>0.61734857985767799</v>
      </c>
      <c r="AT15" s="55">
        <v>14</v>
      </c>
      <c r="AU15" s="56" t="s">
        <v>41</v>
      </c>
      <c r="AV15" s="55">
        <f t="shared" ca="1" si="6"/>
        <v>0.54331104367442729</v>
      </c>
      <c r="AW15" s="55">
        <v>14</v>
      </c>
      <c r="AX15" s="56" t="s">
        <v>41</v>
      </c>
      <c r="AY15" s="55">
        <f t="shared" ca="1" si="7"/>
        <v>0.54738439829594643</v>
      </c>
      <c r="AZ15" s="55">
        <v>14</v>
      </c>
      <c r="BA15" s="56" t="s">
        <v>41</v>
      </c>
      <c r="BB15" s="55">
        <f t="shared" ca="1" si="8"/>
        <v>0.62309624831450361</v>
      </c>
      <c r="BC15" s="55">
        <v>14</v>
      </c>
      <c r="BD15" s="56" t="s">
        <v>17</v>
      </c>
      <c r="BE15" s="55">
        <f t="shared" ca="1" si="9"/>
        <v>0.39027616533990206</v>
      </c>
      <c r="BF15" s="55">
        <v>14</v>
      </c>
      <c r="BG15" s="56" t="s">
        <v>41</v>
      </c>
      <c r="BH15" s="55">
        <f t="shared" ca="1" si="10"/>
        <v>6.0705176274393091E-2</v>
      </c>
      <c r="BI15" s="55">
        <v>14</v>
      </c>
      <c r="BJ15" s="56" t="s">
        <v>41</v>
      </c>
    </row>
    <row r="16" spans="2:63" ht="20.100000000000001" customHeight="1" x14ac:dyDescent="0.3">
      <c r="B16" s="155"/>
      <c r="C16" s="155"/>
      <c r="D16" s="155"/>
      <c r="E16" s="155"/>
      <c r="F16" s="155"/>
      <c r="G16" s="155"/>
      <c r="H16" s="155"/>
      <c r="I16" s="155"/>
      <c r="J16" s="155"/>
      <c r="K16" s="155"/>
      <c r="L16" s="155"/>
      <c r="M16" s="165"/>
      <c r="N16" s="155">
        <f ca="1">RANDBETWEEN(1,3)</f>
        <v>1</v>
      </c>
      <c r="O16" s="156"/>
      <c r="P16" s="156"/>
      <c r="Q16" s="155">
        <f ca="1">RANDBETWEEN(1,3)</f>
        <v>1</v>
      </c>
      <c r="R16" s="156"/>
      <c r="S16" s="156"/>
      <c r="T16" s="155">
        <f ca="1">RANDBETWEEN(1,3)</f>
        <v>3</v>
      </c>
      <c r="U16" s="156"/>
      <c r="V16" s="156"/>
      <c r="W16" s="155">
        <f ca="1">RANDBETWEEN(1,3)</f>
        <v>3</v>
      </c>
      <c r="X16" s="156"/>
      <c r="Y16" s="156"/>
      <c r="Z16" s="155">
        <f ca="1">RANDBETWEEN(1,3)</f>
        <v>1</v>
      </c>
      <c r="AA16" s="156"/>
      <c r="AB16" s="156"/>
      <c r="AD16" s="55">
        <f t="shared" ca="1" si="0"/>
        <v>0.4485993357778959</v>
      </c>
      <c r="AE16" s="55">
        <v>15</v>
      </c>
      <c r="AF16" s="55" t="s">
        <v>23</v>
      </c>
      <c r="AG16" s="55">
        <f t="shared" ca="1" si="1"/>
        <v>0.19424947850265228</v>
      </c>
      <c r="AH16" s="55">
        <v>15</v>
      </c>
      <c r="AI16" s="55" t="s">
        <v>22</v>
      </c>
      <c r="AJ16" s="55">
        <f t="shared" ca="1" si="2"/>
        <v>0.20394663043032635</v>
      </c>
      <c r="AK16" s="55">
        <v>15</v>
      </c>
      <c r="AL16" s="56" t="s">
        <v>21</v>
      </c>
      <c r="AM16" s="58">
        <f t="shared" ca="1" si="3"/>
        <v>0.66242700623316386</v>
      </c>
      <c r="AN16" s="55">
        <v>15</v>
      </c>
      <c r="AO16" s="56" t="s">
        <v>16</v>
      </c>
      <c r="AP16" s="55">
        <f t="shared" ca="1" si="4"/>
        <v>0.30910296207839272</v>
      </c>
      <c r="AQ16" s="55">
        <v>15</v>
      </c>
      <c r="AR16" s="56" t="s">
        <v>19</v>
      </c>
      <c r="AS16" s="55">
        <f t="shared" ca="1" si="5"/>
        <v>0.97501880220701109</v>
      </c>
      <c r="AT16" s="55">
        <v>15</v>
      </c>
      <c r="AU16" s="56" t="s">
        <v>16</v>
      </c>
      <c r="AV16" s="55">
        <f t="shared" ca="1" si="6"/>
        <v>0.69228114065381829</v>
      </c>
      <c r="AW16" s="55">
        <v>15</v>
      </c>
      <c r="AX16" s="56" t="s">
        <v>18</v>
      </c>
      <c r="AY16" s="55">
        <f t="shared" ca="1" si="7"/>
        <v>0.41979100222360277</v>
      </c>
      <c r="AZ16" s="55">
        <v>15</v>
      </c>
      <c r="BA16" s="56" t="s">
        <v>16</v>
      </c>
      <c r="BB16" s="55">
        <f t="shared" ca="1" si="8"/>
        <v>0.88994030038809657</v>
      </c>
      <c r="BC16" s="55">
        <v>15</v>
      </c>
      <c r="BD16" s="56" t="s">
        <v>74</v>
      </c>
      <c r="BE16" s="55">
        <f t="shared" ca="1" si="9"/>
        <v>0.86934690866328734</v>
      </c>
      <c r="BF16" s="55">
        <v>15</v>
      </c>
      <c r="BG16" s="56" t="s">
        <v>16</v>
      </c>
      <c r="BH16" s="55">
        <f t="shared" ca="1" si="10"/>
        <v>0.16379920107242696</v>
      </c>
      <c r="BI16" s="55">
        <v>15</v>
      </c>
      <c r="BJ16" s="56" t="s">
        <v>17</v>
      </c>
    </row>
    <row r="17" spans="2:62" ht="20.100000000000001" customHeight="1" x14ac:dyDescent="0.3">
      <c r="B17" s="157" t="s">
        <v>5</v>
      </c>
      <c r="C17" s="157"/>
      <c r="D17" s="157"/>
      <c r="E17" s="157"/>
      <c r="F17" s="158"/>
      <c r="G17" s="158"/>
      <c r="H17" s="159"/>
      <c r="I17" s="160" t="str">
        <f ca="1">CHOOSE(RANDBETWEEN(1,2),"YES","NO")</f>
        <v>YES</v>
      </c>
      <c r="J17" s="156"/>
      <c r="K17" s="157" t="s">
        <v>6</v>
      </c>
      <c r="L17" s="158"/>
      <c r="M17" s="158"/>
      <c r="N17" s="158"/>
      <c r="O17" s="158"/>
      <c r="P17" s="159"/>
      <c r="Q17" s="160" t="str">
        <f ca="1">CHOOSE(RANDBETWEEN(1,2),"YES","NO")</f>
        <v>NO</v>
      </c>
      <c r="R17" s="156"/>
      <c r="S17" s="156"/>
      <c r="T17" s="161" t="s">
        <v>7</v>
      </c>
      <c r="U17" s="162"/>
      <c r="V17" s="162"/>
      <c r="W17" s="162"/>
      <c r="X17" s="162"/>
      <c r="Y17" s="163"/>
      <c r="Z17" s="160" t="str">
        <f ca="1">VLOOKUP(A100,B101:C105,2,FALSE)</f>
        <v>V</v>
      </c>
      <c r="AA17" s="163"/>
      <c r="AB17" s="80"/>
      <c r="AD17" s="55">
        <f t="shared" ca="1" si="0"/>
        <v>0.12127155198894179</v>
      </c>
      <c r="AE17" s="55">
        <v>16</v>
      </c>
      <c r="AF17" s="55" t="s">
        <v>1</v>
      </c>
      <c r="AG17" s="55">
        <f t="shared" ca="1" si="1"/>
        <v>0.77442212485715534</v>
      </c>
      <c r="AH17" s="55">
        <v>16</v>
      </c>
      <c r="AI17" s="55" t="s">
        <v>23</v>
      </c>
      <c r="AJ17" s="55">
        <f t="shared" ca="1" si="2"/>
        <v>0.69145868014534206</v>
      </c>
      <c r="AK17" s="55">
        <v>16</v>
      </c>
      <c r="AL17" s="56" t="s">
        <v>22</v>
      </c>
      <c r="AM17" s="58">
        <f t="shared" ca="1" si="3"/>
        <v>0.40654184723583597</v>
      </c>
      <c r="AN17" s="55">
        <v>16</v>
      </c>
      <c r="AO17" s="56" t="s">
        <v>42</v>
      </c>
      <c r="AP17" s="55">
        <f t="shared" ca="1" si="4"/>
        <v>0.7396453956346507</v>
      </c>
      <c r="AQ17" s="55">
        <v>16</v>
      </c>
      <c r="AR17" s="56" t="s">
        <v>20</v>
      </c>
      <c r="AS17" s="55">
        <f t="shared" ca="1" si="5"/>
        <v>0.37889960978980974</v>
      </c>
      <c r="AT17" s="55">
        <v>16</v>
      </c>
      <c r="AU17" s="56" t="s">
        <v>42</v>
      </c>
      <c r="AV17" s="55">
        <f t="shared" ca="1" si="6"/>
        <v>0.3049727974378067</v>
      </c>
      <c r="AW17" s="55">
        <v>16</v>
      </c>
      <c r="AX17" s="56" t="s">
        <v>19</v>
      </c>
      <c r="AY17" s="55">
        <f t="shared" ca="1" si="7"/>
        <v>0.25546585989472126</v>
      </c>
      <c r="AZ17" s="55">
        <v>16</v>
      </c>
      <c r="BA17" s="56" t="s">
        <v>42</v>
      </c>
      <c r="BB17" s="55">
        <f t="shared" ca="1" si="8"/>
        <v>0.96315936399396962</v>
      </c>
      <c r="BC17" s="55">
        <v>16</v>
      </c>
      <c r="BD17" s="56" t="s">
        <v>18</v>
      </c>
      <c r="BE17" s="55">
        <f t="shared" ca="1" si="9"/>
        <v>2.9034579935090066E-2</v>
      </c>
      <c r="BF17" s="55">
        <v>16</v>
      </c>
      <c r="BG17" s="56" t="s">
        <v>42</v>
      </c>
      <c r="BH17" s="55">
        <f t="shared" ca="1" si="10"/>
        <v>0.72553883043360534</v>
      </c>
      <c r="BI17" s="55">
        <v>16</v>
      </c>
      <c r="BJ17" s="56" t="s">
        <v>42</v>
      </c>
    </row>
    <row r="18" spans="2:62" ht="20.100000000000001" customHeight="1" x14ac:dyDescent="0.3">
      <c r="B18" s="154"/>
      <c r="C18" s="154"/>
      <c r="D18" s="154"/>
      <c r="E18" s="154"/>
      <c r="F18" s="154"/>
      <c r="G18" s="154"/>
      <c r="H18" s="154"/>
      <c r="I18" s="154"/>
      <c r="J18" s="154"/>
      <c r="K18" s="154"/>
      <c r="L18" s="154"/>
      <c r="M18" s="154"/>
      <c r="N18" s="154"/>
      <c r="O18" s="154"/>
      <c r="P18" s="154"/>
      <c r="Q18" s="154"/>
      <c r="R18" s="154"/>
      <c r="S18" s="154"/>
      <c r="T18" s="154"/>
      <c r="U18" s="154"/>
      <c r="V18" s="154"/>
      <c r="W18" s="154"/>
      <c r="X18" s="154"/>
      <c r="Y18" s="154"/>
      <c r="Z18" s="154"/>
      <c r="AA18" s="154"/>
      <c r="AB18" s="154"/>
      <c r="AD18" s="55">
        <f t="shared" ca="1" si="0"/>
        <v>0.52411187180033303</v>
      </c>
      <c r="AE18" s="55">
        <v>17</v>
      </c>
      <c r="AF18" s="55" t="s">
        <v>24</v>
      </c>
      <c r="AG18" s="55">
        <f t="shared" ca="1" si="1"/>
        <v>0.38919390219685035</v>
      </c>
      <c r="AH18" s="55">
        <v>17</v>
      </c>
      <c r="AI18" s="55" t="s">
        <v>1</v>
      </c>
      <c r="AJ18" s="55">
        <f t="shared" ca="1" si="2"/>
        <v>0.86969976118633618</v>
      </c>
      <c r="AK18" s="55">
        <v>17</v>
      </c>
      <c r="AL18" s="56" t="s">
        <v>23</v>
      </c>
      <c r="AM18" s="58">
        <f t="shared" ca="1" si="3"/>
        <v>0.72755558831939915</v>
      </c>
      <c r="AN18" s="55">
        <v>17</v>
      </c>
      <c r="AO18" s="56" t="s">
        <v>17</v>
      </c>
      <c r="AP18" s="55">
        <f t="shared" ca="1" si="4"/>
        <v>0.21678840557332157</v>
      </c>
      <c r="AQ18" s="55">
        <v>17</v>
      </c>
      <c r="AR18" s="56" t="s">
        <v>60</v>
      </c>
      <c r="AS18" s="55">
        <f t="shared" ca="1" si="5"/>
        <v>0.31530468294615144</v>
      </c>
      <c r="AT18" s="55">
        <v>17</v>
      </c>
      <c r="AU18" s="56" t="s">
        <v>17</v>
      </c>
      <c r="AV18" s="55">
        <f t="shared" ca="1" si="6"/>
        <v>0.66365419506160428</v>
      </c>
      <c r="AW18" s="55">
        <v>17</v>
      </c>
      <c r="AX18" s="56" t="s">
        <v>60</v>
      </c>
      <c r="AY18" s="55">
        <f t="shared" ca="1" si="7"/>
        <v>0.76000409465578944</v>
      </c>
      <c r="AZ18" s="55">
        <v>17</v>
      </c>
      <c r="BA18" s="56" t="s">
        <v>17</v>
      </c>
      <c r="BB18" s="55">
        <f t="shared" ca="1" si="8"/>
        <v>0.22509624600330247</v>
      </c>
      <c r="BC18" s="55">
        <v>17</v>
      </c>
      <c r="BD18" s="56" t="s">
        <v>19</v>
      </c>
      <c r="BE18" s="55">
        <f t="shared" ca="1" si="9"/>
        <v>0.63820053955198031</v>
      </c>
      <c r="BF18" s="55">
        <v>17</v>
      </c>
      <c r="BG18" s="56" t="s">
        <v>17</v>
      </c>
      <c r="BH18" s="55">
        <f t="shared" ca="1" si="10"/>
        <v>0.34585308935837755</v>
      </c>
      <c r="BI18" s="55">
        <v>17</v>
      </c>
      <c r="BJ18" s="56" t="s">
        <v>18</v>
      </c>
    </row>
    <row r="19" spans="2:62" ht="20.100000000000001" customHeight="1" x14ac:dyDescent="0.3">
      <c r="B19" s="146"/>
      <c r="C19" s="146"/>
      <c r="D19" s="146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D19" s="55">
        <f t="shared" ca="1" si="0"/>
        <v>0.7332722523562325</v>
      </c>
      <c r="AE19" s="55">
        <v>18</v>
      </c>
      <c r="AF19" s="55" t="s">
        <v>25</v>
      </c>
      <c r="AG19" s="55">
        <f t="shared" ca="1" si="1"/>
        <v>0.39886638425604859</v>
      </c>
      <c r="AH19" s="55">
        <v>18</v>
      </c>
      <c r="AI19" s="55" t="s">
        <v>24</v>
      </c>
      <c r="AJ19" s="55">
        <f t="shared" ca="1" si="2"/>
        <v>0.44415878506156858</v>
      </c>
      <c r="AK19" s="55">
        <v>18</v>
      </c>
      <c r="AL19" s="56" t="s">
        <v>1</v>
      </c>
      <c r="AM19" s="58">
        <f t="shared" ca="1" si="3"/>
        <v>0.81631609402876149</v>
      </c>
      <c r="AN19" s="55">
        <v>18</v>
      </c>
      <c r="AO19" s="56" t="s">
        <v>43</v>
      </c>
      <c r="AP19" s="55">
        <f t="shared" ca="1" si="4"/>
        <v>0.8291984562816952</v>
      </c>
      <c r="AQ19" s="55">
        <v>18</v>
      </c>
      <c r="AR19" s="56" t="s">
        <v>21</v>
      </c>
      <c r="AS19" s="55">
        <f t="shared" ca="1" si="5"/>
        <v>0.72293357187687024</v>
      </c>
      <c r="AT19" s="55">
        <v>18</v>
      </c>
      <c r="AU19" s="56" t="s">
        <v>43</v>
      </c>
      <c r="AV19" s="55">
        <f t="shared" ca="1" si="6"/>
        <v>0.88644027447943952</v>
      </c>
      <c r="AW19" s="55">
        <v>18</v>
      </c>
      <c r="AX19" s="56" t="s">
        <v>20</v>
      </c>
      <c r="AY19" s="55">
        <f t="shared" ca="1" si="7"/>
        <v>0.31636718402956532</v>
      </c>
      <c r="AZ19" s="55">
        <v>18</v>
      </c>
      <c r="BA19" s="56" t="s">
        <v>43</v>
      </c>
      <c r="BB19" s="55">
        <f t="shared" ca="1" si="8"/>
        <v>2.6532497750193507E-3</v>
      </c>
      <c r="BC19" s="55">
        <v>18</v>
      </c>
      <c r="BD19" s="56" t="s">
        <v>43</v>
      </c>
      <c r="BE19" s="55">
        <f t="shared" ca="1" si="9"/>
        <v>0.40645979553398837</v>
      </c>
      <c r="BF19" s="55">
        <v>18</v>
      </c>
      <c r="BG19" s="56" t="s">
        <v>43</v>
      </c>
      <c r="BH19" s="55">
        <f t="shared" ca="1" si="10"/>
        <v>0.99539508725472536</v>
      </c>
      <c r="BI19" s="55">
        <v>18</v>
      </c>
      <c r="BJ19" s="56" t="s">
        <v>43</v>
      </c>
    </row>
    <row r="20" spans="2:62" ht="20.100000000000001" customHeight="1" x14ac:dyDescent="0.3">
      <c r="B20" s="146"/>
      <c r="C20" s="146"/>
      <c r="D20" s="146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D20" s="55">
        <f t="shared" ca="1" si="0"/>
        <v>0.98018538264725064</v>
      </c>
      <c r="AE20" s="55">
        <v>19</v>
      </c>
      <c r="AF20" s="55" t="s">
        <v>26</v>
      </c>
      <c r="AG20" s="55">
        <f t="shared" ca="1" si="1"/>
        <v>0.12370865976197642</v>
      </c>
      <c r="AH20" s="55">
        <v>19</v>
      </c>
      <c r="AI20" s="55" t="s">
        <v>25</v>
      </c>
      <c r="AJ20" s="55">
        <f t="shared" ca="1" si="2"/>
        <v>0.4200555648202029</v>
      </c>
      <c r="AK20" s="55">
        <v>19</v>
      </c>
      <c r="AL20" s="56" t="s">
        <v>35</v>
      </c>
      <c r="AM20" s="58">
        <f t="shared" ca="1" si="3"/>
        <v>0.29890368057816308</v>
      </c>
      <c r="AN20" s="55">
        <v>19</v>
      </c>
      <c r="AO20" s="56" t="s">
        <v>18</v>
      </c>
      <c r="AP20" s="55">
        <f t="shared" ca="1" si="4"/>
        <v>4.7779302058366779E-2</v>
      </c>
      <c r="AQ20" s="55">
        <v>19</v>
      </c>
      <c r="AR20" s="56" t="s">
        <v>22</v>
      </c>
      <c r="AS20" s="55">
        <f t="shared" ca="1" si="5"/>
        <v>0.88360671103889532</v>
      </c>
      <c r="AT20" s="55">
        <v>19</v>
      </c>
      <c r="AU20" s="56" t="s">
        <v>18</v>
      </c>
      <c r="AV20" s="55">
        <f t="shared" ca="1" si="6"/>
        <v>0.45611467155296037</v>
      </c>
      <c r="AW20" s="55">
        <v>19</v>
      </c>
      <c r="AX20" s="56" t="s">
        <v>21</v>
      </c>
      <c r="AY20" s="55">
        <f t="shared" ca="1" si="7"/>
        <v>0.47322302875932765</v>
      </c>
      <c r="AZ20" s="55">
        <v>19</v>
      </c>
      <c r="BA20" s="56" t="s">
        <v>18</v>
      </c>
      <c r="BB20" s="55">
        <f t="shared" ca="1" si="8"/>
        <v>0.95740789972850748</v>
      </c>
      <c r="BC20" s="55">
        <v>19</v>
      </c>
      <c r="BD20" s="56" t="s">
        <v>20</v>
      </c>
      <c r="BE20" s="55">
        <f t="shared" ca="1" si="9"/>
        <v>0.43213109229692492</v>
      </c>
      <c r="BF20" s="55">
        <v>19</v>
      </c>
      <c r="BG20" s="56" t="s">
        <v>18</v>
      </c>
      <c r="BH20" s="55">
        <f t="shared" ca="1" si="10"/>
        <v>0.81228919767018259</v>
      </c>
      <c r="BI20" s="55">
        <v>19</v>
      </c>
      <c r="BJ20" s="56" t="s">
        <v>19</v>
      </c>
    </row>
    <row r="21" spans="2:62" ht="20.100000000000001" customHeight="1" x14ac:dyDescent="0.3">
      <c r="B21" s="146"/>
      <c r="C21" s="146"/>
      <c r="D21" s="146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D21" s="55">
        <f t="shared" ca="1" si="0"/>
        <v>0.97948574053378978</v>
      </c>
      <c r="AE21" s="55">
        <v>20</v>
      </c>
      <c r="AF21" s="55" t="s">
        <v>27</v>
      </c>
      <c r="AG21" s="55">
        <f t="shared" ca="1" si="1"/>
        <v>0.75142627266624862</v>
      </c>
      <c r="AH21" s="55">
        <v>20</v>
      </c>
      <c r="AI21" s="55">
        <v>20</v>
      </c>
      <c r="AJ21" s="55">
        <f t="shared" ca="1" si="2"/>
        <v>0.100291469377635</v>
      </c>
      <c r="AK21" s="55">
        <v>20</v>
      </c>
      <c r="AL21" s="56" t="s">
        <v>24</v>
      </c>
      <c r="AM21" s="58">
        <f t="shared" ca="1" si="3"/>
        <v>0.53973748056642501</v>
      </c>
      <c r="AN21" s="55">
        <v>20</v>
      </c>
      <c r="AO21" s="56" t="s">
        <v>44</v>
      </c>
      <c r="AP21" s="55">
        <f t="shared" ca="1" si="4"/>
        <v>0.96555292068206333</v>
      </c>
      <c r="AQ21" s="55">
        <v>20</v>
      </c>
      <c r="AR21" s="56" t="s">
        <v>44</v>
      </c>
      <c r="AS21" s="55">
        <f t="shared" ca="1" si="5"/>
        <v>0.40655393106991367</v>
      </c>
      <c r="AT21" s="55">
        <v>20</v>
      </c>
      <c r="AU21" s="56" t="s">
        <v>44</v>
      </c>
      <c r="AV21" s="55">
        <f t="shared" ca="1" si="6"/>
        <v>0.28344784812565804</v>
      </c>
      <c r="AW21" s="55">
        <v>20</v>
      </c>
      <c r="AX21" s="56" t="s">
        <v>44</v>
      </c>
      <c r="AY21" s="55">
        <f t="shared" ca="1" si="7"/>
        <v>0.76184555568495071</v>
      </c>
      <c r="AZ21" s="55">
        <v>20</v>
      </c>
      <c r="BA21" s="56" t="s">
        <v>44</v>
      </c>
      <c r="BB21" s="55">
        <f t="shared" ca="1" si="8"/>
        <v>0.58678606314494641</v>
      </c>
      <c r="BC21" s="55">
        <v>20</v>
      </c>
      <c r="BD21" s="56" t="s">
        <v>44</v>
      </c>
      <c r="BE21" s="55">
        <f t="shared" ca="1" si="9"/>
        <v>0.46259193432806256</v>
      </c>
      <c r="BF21" s="55">
        <v>20</v>
      </c>
      <c r="BG21" s="56" t="s">
        <v>44</v>
      </c>
      <c r="BH21" s="55">
        <f t="shared" ca="1" si="10"/>
        <v>9.3565096978304285E-2</v>
      </c>
      <c r="BI21" s="55">
        <v>20</v>
      </c>
      <c r="BJ21" s="56" t="s">
        <v>20</v>
      </c>
    </row>
    <row r="22" spans="2:62" ht="20.100000000000001" customHeight="1" x14ac:dyDescent="0.3">
      <c r="B22" s="146"/>
      <c r="C22" s="146"/>
      <c r="D22" s="146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D22" s="55">
        <f t="shared" ca="1" si="0"/>
        <v>0.13602964167222897</v>
      </c>
      <c r="AE22" s="55">
        <v>21</v>
      </c>
      <c r="AF22" s="55" t="s">
        <v>28</v>
      </c>
      <c r="AG22" s="55">
        <f t="shared" ca="1" si="1"/>
        <v>0.14995027138736605</v>
      </c>
      <c r="AH22" s="55">
        <v>21</v>
      </c>
      <c r="AI22" s="55" t="s">
        <v>26</v>
      </c>
      <c r="AJ22" s="55">
        <f t="shared" ca="1" si="2"/>
        <v>0.62417966540710645</v>
      </c>
      <c r="AK22" s="55">
        <v>21</v>
      </c>
      <c r="AL22" s="56" t="s">
        <v>25</v>
      </c>
      <c r="AM22" s="58">
        <f t="shared" ca="1" si="3"/>
        <v>0.79063818496269789</v>
      </c>
      <c r="AN22" s="55">
        <v>21</v>
      </c>
      <c r="AO22" s="56" t="s">
        <v>19</v>
      </c>
      <c r="AP22" s="55">
        <f t="shared" ca="1" si="4"/>
        <v>0.29144926505768709</v>
      </c>
      <c r="AQ22" s="55">
        <v>21</v>
      </c>
      <c r="AR22" s="56" t="s">
        <v>23</v>
      </c>
      <c r="AS22" s="55">
        <f t="shared" ca="1" si="5"/>
        <v>0.30413019081486936</v>
      </c>
      <c r="AT22" s="55">
        <v>21</v>
      </c>
      <c r="AU22" s="56" t="s">
        <v>19</v>
      </c>
      <c r="AV22" s="55">
        <f t="shared" ca="1" si="6"/>
        <v>0.55759708728707469</v>
      </c>
      <c r="AW22" s="55">
        <v>21</v>
      </c>
      <c r="AX22" s="56" t="s">
        <v>22</v>
      </c>
      <c r="AY22" s="55">
        <f t="shared" ca="1" si="7"/>
        <v>0.27608013958988342</v>
      </c>
      <c r="AZ22" s="55">
        <v>21</v>
      </c>
      <c r="BA22" s="56" t="s">
        <v>19</v>
      </c>
      <c r="BB22" s="55">
        <f t="shared" ca="1" si="8"/>
        <v>0.63590078889030432</v>
      </c>
      <c r="BC22" s="55">
        <v>21</v>
      </c>
      <c r="BD22" s="56" t="s">
        <v>21</v>
      </c>
      <c r="BE22" s="55">
        <f t="shared" ca="1" si="9"/>
        <v>0.6882724391466597</v>
      </c>
      <c r="BF22" s="55">
        <v>21</v>
      </c>
      <c r="BG22" s="56" t="s">
        <v>19</v>
      </c>
      <c r="BH22" s="55">
        <f t="shared" ca="1" si="10"/>
        <v>0.50515973167839989</v>
      </c>
      <c r="BI22" s="55">
        <v>21</v>
      </c>
      <c r="BJ22" s="56" t="s">
        <v>77</v>
      </c>
    </row>
    <row r="23" spans="2:62" ht="20.100000000000001" customHeight="1" x14ac:dyDescent="0.3">
      <c r="B23" s="146"/>
      <c r="C23" s="146"/>
      <c r="D23" s="146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D23" s="55">
        <f t="shared" ca="1" si="0"/>
        <v>0.50022464125537158</v>
      </c>
      <c r="AE23" s="55">
        <v>22</v>
      </c>
      <c r="AF23" s="55" t="s">
        <v>29</v>
      </c>
      <c r="AG23" s="55">
        <f t="shared" ca="1" si="1"/>
        <v>0.7559893356128593</v>
      </c>
      <c r="AH23" s="55">
        <v>22</v>
      </c>
      <c r="AI23" s="55" t="s">
        <v>27</v>
      </c>
      <c r="AJ23" s="55">
        <f t="shared" ca="1" si="2"/>
        <v>0.65192325308053889</v>
      </c>
      <c r="AK23" s="55">
        <v>22</v>
      </c>
      <c r="AL23" s="56" t="s">
        <v>26</v>
      </c>
      <c r="AM23" s="58">
        <f t="shared" ca="1" si="3"/>
        <v>0.60864123575707063</v>
      </c>
      <c r="AN23" s="55">
        <v>22</v>
      </c>
      <c r="AO23" s="56" t="s">
        <v>45</v>
      </c>
      <c r="AP23" s="55">
        <f t="shared" ca="1" si="4"/>
        <v>0.71022734571287383</v>
      </c>
      <c r="AQ23" s="55">
        <v>22</v>
      </c>
      <c r="AR23" s="56" t="s">
        <v>1</v>
      </c>
      <c r="AS23" s="55">
        <f t="shared" ca="1" si="5"/>
        <v>0.78620700258467535</v>
      </c>
      <c r="AT23" s="55">
        <v>22</v>
      </c>
      <c r="AU23" s="56" t="s">
        <v>45</v>
      </c>
      <c r="AV23" s="55">
        <f t="shared" ca="1" si="6"/>
        <v>0.9058104118321253</v>
      </c>
      <c r="AW23" s="55">
        <v>22</v>
      </c>
      <c r="AX23" s="56" t="s">
        <v>45</v>
      </c>
      <c r="AY23" s="55">
        <f t="shared" ca="1" si="7"/>
        <v>0.93592498542105296</v>
      </c>
      <c r="AZ23" s="55">
        <v>22</v>
      </c>
      <c r="BA23" s="56" t="s">
        <v>45</v>
      </c>
      <c r="BB23" s="55">
        <f t="shared" ca="1" si="8"/>
        <v>0.45352051249475323</v>
      </c>
      <c r="BC23" s="55">
        <v>22</v>
      </c>
      <c r="BD23" s="56" t="s">
        <v>22</v>
      </c>
      <c r="BE23" s="55">
        <f t="shared" ca="1" si="9"/>
        <v>0.39149848592655767</v>
      </c>
      <c r="BF23" s="55">
        <v>22</v>
      </c>
      <c r="BG23" s="56" t="s">
        <v>45</v>
      </c>
      <c r="BH23" s="55">
        <f t="shared" ca="1" si="10"/>
        <v>7.922816884110262E-2</v>
      </c>
      <c r="BI23" s="55">
        <v>22</v>
      </c>
      <c r="BJ23" s="56" t="s">
        <v>21</v>
      </c>
    </row>
    <row r="24" spans="2:62" ht="20.100000000000001" customHeight="1" x14ac:dyDescent="0.3">
      <c r="B24" s="146"/>
      <c r="C24" s="146"/>
      <c r="D24" s="146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D24" s="55">
        <f t="shared" ca="1" si="0"/>
        <v>0.70041551475176367</v>
      </c>
      <c r="AE24" s="55">
        <v>23</v>
      </c>
      <c r="AF24" s="55" t="s">
        <v>30</v>
      </c>
      <c r="AG24" s="55">
        <f t="shared" ca="1" si="1"/>
        <v>0.60304712794549875</v>
      </c>
      <c r="AH24" s="55">
        <v>23</v>
      </c>
      <c r="AI24" s="55" t="s">
        <v>28</v>
      </c>
      <c r="AJ24" s="55">
        <f t="shared" ca="1" si="2"/>
        <v>3.0509857360683235E-2</v>
      </c>
      <c r="AK24" s="55">
        <v>23</v>
      </c>
      <c r="AL24" s="56" t="s">
        <v>27</v>
      </c>
      <c r="AM24" s="58">
        <f t="shared" ca="1" si="3"/>
        <v>0.73095344424403419</v>
      </c>
      <c r="AN24" s="55">
        <v>23</v>
      </c>
      <c r="AO24" s="56" t="s">
        <v>20</v>
      </c>
      <c r="AP24" s="55">
        <f t="shared" ca="1" si="4"/>
        <v>0.47994693526047938</v>
      </c>
      <c r="AQ24" s="55">
        <v>23</v>
      </c>
      <c r="AR24" s="56" t="s">
        <v>24</v>
      </c>
      <c r="AS24" s="55">
        <f t="shared" ca="1" si="5"/>
        <v>0.83284978346642202</v>
      </c>
      <c r="AT24" s="55">
        <v>23</v>
      </c>
      <c r="AU24" s="56" t="s">
        <v>20</v>
      </c>
      <c r="AV24" s="55">
        <f t="shared" ca="1" si="6"/>
        <v>9.4892199447879966E-2</v>
      </c>
      <c r="AW24" s="55">
        <v>23</v>
      </c>
      <c r="AX24" s="56" t="s">
        <v>23</v>
      </c>
      <c r="AY24" s="55">
        <f t="shared" ca="1" si="7"/>
        <v>0.91607381273972799</v>
      </c>
      <c r="AZ24" s="55">
        <v>23</v>
      </c>
      <c r="BA24" s="56" t="s">
        <v>20</v>
      </c>
      <c r="BB24" s="55">
        <f t="shared" ca="1" si="8"/>
        <v>5.0019999444600005E-2</v>
      </c>
      <c r="BC24" s="55">
        <v>23</v>
      </c>
      <c r="BD24" s="56" t="s">
        <v>75</v>
      </c>
      <c r="BE24" s="55">
        <f t="shared" ca="1" si="9"/>
        <v>0.77118834268665259</v>
      </c>
      <c r="BF24" s="55">
        <v>23</v>
      </c>
      <c r="BG24" s="56" t="s">
        <v>20</v>
      </c>
      <c r="BH24" s="55">
        <f t="shared" ca="1" si="10"/>
        <v>0.86141662939045882</v>
      </c>
      <c r="BI24" s="55">
        <v>23</v>
      </c>
      <c r="BJ24" s="56" t="s">
        <v>75</v>
      </c>
    </row>
    <row r="25" spans="2:62" ht="20.100000000000001" customHeight="1" x14ac:dyDescent="0.3">
      <c r="B25" s="150"/>
      <c r="C25" s="150"/>
      <c r="D25" s="150"/>
      <c r="E25" s="150"/>
      <c r="F25" s="150"/>
      <c r="G25" s="150"/>
      <c r="H25" s="150"/>
      <c r="I25" s="150"/>
      <c r="J25" s="150"/>
      <c r="K25" s="150"/>
      <c r="L25" s="150"/>
      <c r="M25" s="150"/>
      <c r="N25" s="150"/>
      <c r="O25" s="150"/>
      <c r="P25" s="150"/>
      <c r="Q25" s="150"/>
      <c r="R25" s="150"/>
      <c r="S25" s="150"/>
      <c r="T25" s="150"/>
      <c r="U25" s="150"/>
      <c r="V25" s="150"/>
      <c r="W25" s="150"/>
      <c r="X25" s="150"/>
      <c r="Y25" s="150"/>
      <c r="Z25" s="150"/>
      <c r="AA25" s="150"/>
      <c r="AB25" s="150"/>
      <c r="AD25" s="55">
        <f t="shared" ca="1" si="0"/>
        <v>3.3285645022788524E-2</v>
      </c>
      <c r="AE25" s="55">
        <v>24</v>
      </c>
      <c r="AF25" s="55" t="s">
        <v>4</v>
      </c>
      <c r="AG25" s="55">
        <f t="shared" ca="1" si="1"/>
        <v>0.89842820209595686</v>
      </c>
      <c r="AH25" s="55">
        <v>24</v>
      </c>
      <c r="AI25" s="55" t="s">
        <v>29</v>
      </c>
      <c r="AJ25" s="55">
        <f t="shared" ca="1" si="2"/>
        <v>0.6199674781668022</v>
      </c>
      <c r="AK25" s="55">
        <v>24</v>
      </c>
      <c r="AL25" s="56" t="s">
        <v>28</v>
      </c>
      <c r="AM25" s="58">
        <f t="shared" ca="1" si="3"/>
        <v>0.8438473255371689</v>
      </c>
      <c r="AN25" s="55">
        <v>24</v>
      </c>
      <c r="AO25" s="56" t="s">
        <v>46</v>
      </c>
      <c r="AP25" s="55">
        <f t="shared" ca="1" si="4"/>
        <v>0.97152152348033427</v>
      </c>
      <c r="AQ25" s="55">
        <v>24</v>
      </c>
      <c r="AR25" s="56" t="s">
        <v>46</v>
      </c>
      <c r="AS25" s="55">
        <f t="shared" ca="1" si="5"/>
        <v>0.37700713832795452</v>
      </c>
      <c r="AT25" s="55">
        <v>24</v>
      </c>
      <c r="AU25" s="56" t="s">
        <v>46</v>
      </c>
      <c r="AV25" s="55">
        <f t="shared" ca="1" si="6"/>
        <v>0.24321726019005185</v>
      </c>
      <c r="AW25" s="55">
        <v>24</v>
      </c>
      <c r="AX25" s="56" t="s">
        <v>1</v>
      </c>
      <c r="AY25" s="55">
        <f t="shared" ca="1" si="7"/>
        <v>0.35202658356384764</v>
      </c>
      <c r="AZ25" s="55">
        <v>24</v>
      </c>
      <c r="BA25" s="56" t="s">
        <v>46</v>
      </c>
      <c r="BB25" s="55">
        <f t="shared" ca="1" si="8"/>
        <v>0.34850776388422089</v>
      </c>
      <c r="BC25" s="55">
        <v>24</v>
      </c>
      <c r="BD25" s="56" t="s">
        <v>23</v>
      </c>
      <c r="BE25" s="55">
        <f t="shared" ca="1" si="9"/>
        <v>0.28694619196765325</v>
      </c>
      <c r="BF25" s="55">
        <v>24</v>
      </c>
      <c r="BG25" s="56" t="s">
        <v>46</v>
      </c>
      <c r="BH25" s="55">
        <f t="shared" ca="1" si="10"/>
        <v>3.5162838174720878E-2</v>
      </c>
      <c r="BI25" s="55">
        <v>24</v>
      </c>
      <c r="BJ25" s="56" t="s">
        <v>22</v>
      </c>
    </row>
    <row r="26" spans="2:62" ht="20.100000000000001" customHeight="1" x14ac:dyDescent="0.3">
      <c r="B26" s="151"/>
      <c r="C26" s="152"/>
      <c r="D26" s="152"/>
      <c r="E26" s="152"/>
      <c r="F26" s="152"/>
      <c r="G26" s="152"/>
      <c r="H26" s="152"/>
      <c r="I26" s="152"/>
      <c r="J26" s="152"/>
      <c r="K26" s="146"/>
      <c r="L26" s="147"/>
      <c r="M26" s="147"/>
      <c r="N26" s="146"/>
      <c r="O26" s="147"/>
      <c r="P26" s="147"/>
      <c r="Q26" s="146"/>
      <c r="R26" s="147"/>
      <c r="S26" s="147"/>
      <c r="T26" s="146"/>
      <c r="U26" s="147"/>
      <c r="V26" s="147"/>
      <c r="W26" s="146"/>
      <c r="X26" s="147"/>
      <c r="Y26" s="147"/>
      <c r="Z26" s="146"/>
      <c r="AA26" s="147"/>
      <c r="AB26" s="147"/>
      <c r="AD26" s="55">
        <f t="shared" ca="1" si="0"/>
        <v>0.11659221331079428</v>
      </c>
      <c r="AE26" s="55">
        <v>25</v>
      </c>
      <c r="AF26" s="55" t="s">
        <v>31</v>
      </c>
      <c r="AG26" s="55">
        <f t="shared" ca="1" si="1"/>
        <v>0.64345931116409227</v>
      </c>
      <c r="AH26" s="55">
        <v>25</v>
      </c>
      <c r="AI26" s="55" t="s">
        <v>30</v>
      </c>
      <c r="AJ26" s="55">
        <f t="shared" ca="1" si="2"/>
        <v>0.67676930605797558</v>
      </c>
      <c r="AK26" s="55">
        <v>25</v>
      </c>
      <c r="AL26" s="56" t="s">
        <v>36</v>
      </c>
      <c r="AM26" s="58">
        <f t="shared" ca="1" si="3"/>
        <v>0.36443444727759933</v>
      </c>
      <c r="AN26" s="55">
        <v>25</v>
      </c>
      <c r="AO26" s="56" t="s">
        <v>21</v>
      </c>
      <c r="AP26" s="55">
        <f t="shared" ca="1" si="4"/>
        <v>0.81687969942920602</v>
      </c>
      <c r="AQ26" s="55">
        <v>25</v>
      </c>
      <c r="AR26" s="56" t="s">
        <v>25</v>
      </c>
      <c r="AS26" s="55">
        <f t="shared" ca="1" si="5"/>
        <v>0.59571356287149757</v>
      </c>
      <c r="AT26" s="55">
        <v>25</v>
      </c>
      <c r="AU26" s="56" t="s">
        <v>21</v>
      </c>
      <c r="AV26" s="55">
        <f t="shared" ca="1" si="6"/>
        <v>0.97100692913739173</v>
      </c>
      <c r="AW26" s="55">
        <v>25</v>
      </c>
      <c r="AX26" s="56" t="s">
        <v>36</v>
      </c>
      <c r="AY26" s="55">
        <f t="shared" ca="1" si="7"/>
        <v>0.49207804742678585</v>
      </c>
      <c r="AZ26" s="55">
        <v>25</v>
      </c>
      <c r="BA26" s="56" t="s">
        <v>21</v>
      </c>
      <c r="BB26" s="55">
        <f t="shared" ca="1" si="8"/>
        <v>0.6913568304949339</v>
      </c>
      <c r="BC26" s="55">
        <v>25</v>
      </c>
      <c r="BD26" s="56" t="s">
        <v>36</v>
      </c>
      <c r="BE26" s="55">
        <f t="shared" ca="1" si="9"/>
        <v>0.65500434088150483</v>
      </c>
      <c r="BF26" s="55">
        <v>25</v>
      </c>
      <c r="BG26" s="56" t="s">
        <v>21</v>
      </c>
      <c r="BH26" s="55">
        <f t="shared" ca="1" si="10"/>
        <v>0.45260859601627346</v>
      </c>
      <c r="BI26" s="55">
        <v>25</v>
      </c>
      <c r="BJ26" s="56" t="s">
        <v>36</v>
      </c>
    </row>
    <row r="27" spans="2:62" ht="20.100000000000001" customHeight="1" x14ac:dyDescent="0.3">
      <c r="B27" s="153"/>
      <c r="C27" s="153"/>
      <c r="D27" s="153"/>
      <c r="E27" s="153"/>
      <c r="F27" s="153"/>
      <c r="G27" s="153"/>
      <c r="H27" s="153"/>
      <c r="I27" s="153"/>
      <c r="J27" s="153"/>
      <c r="K27" s="146"/>
      <c r="L27" s="147"/>
      <c r="M27" s="147"/>
      <c r="N27" s="146"/>
      <c r="O27" s="147"/>
      <c r="P27" s="147"/>
      <c r="Q27" s="146"/>
      <c r="R27" s="147"/>
      <c r="S27" s="147"/>
      <c r="T27" s="146"/>
      <c r="U27" s="147"/>
      <c r="V27" s="147"/>
      <c r="W27" s="146"/>
      <c r="X27" s="147"/>
      <c r="Y27" s="147"/>
      <c r="Z27" s="146"/>
      <c r="AA27" s="147"/>
      <c r="AB27" s="147"/>
      <c r="AD27" s="55">
        <f t="shared" ca="1" si="0"/>
        <v>0.69208509289565301</v>
      </c>
      <c r="AE27" s="55">
        <v>26</v>
      </c>
      <c r="AF27" s="55" t="s">
        <v>8</v>
      </c>
      <c r="AG27" s="55">
        <f t="shared" ca="1" si="1"/>
        <v>0.14245842929972563</v>
      </c>
      <c r="AH27" s="55">
        <v>26</v>
      </c>
      <c r="AI27" s="55" t="s">
        <v>4</v>
      </c>
      <c r="AJ27" s="55">
        <f t="shared" ca="1" si="2"/>
        <v>0.59719255418964756</v>
      </c>
      <c r="AK27" s="55">
        <v>26</v>
      </c>
      <c r="AL27" s="56" t="s">
        <v>29</v>
      </c>
      <c r="AM27" s="58">
        <f t="shared" ca="1" si="3"/>
        <v>8.8972899484955459E-2</v>
      </c>
      <c r="AN27" s="55">
        <v>26</v>
      </c>
      <c r="AO27" s="56" t="s">
        <v>47</v>
      </c>
      <c r="AP27" s="55">
        <f t="shared" ca="1" si="4"/>
        <v>0.49875689442881477</v>
      </c>
      <c r="AQ27" s="55">
        <v>26</v>
      </c>
      <c r="AR27" s="56" t="s">
        <v>26</v>
      </c>
      <c r="AS27" s="55">
        <f t="shared" ca="1" si="5"/>
        <v>0.49586907388655188</v>
      </c>
      <c r="AT27" s="55">
        <v>26</v>
      </c>
      <c r="AU27" s="56" t="s">
        <v>47</v>
      </c>
      <c r="AV27" s="55">
        <f t="shared" ca="1" si="6"/>
        <v>0.55710717592786929</v>
      </c>
      <c r="AW27" s="55">
        <v>26</v>
      </c>
      <c r="AX27" s="56" t="s">
        <v>24</v>
      </c>
      <c r="AY27" s="55">
        <f t="shared" ca="1" si="7"/>
        <v>0.26817894559135103</v>
      </c>
      <c r="AZ27" s="55">
        <v>26</v>
      </c>
      <c r="BA27" s="56" t="s">
        <v>47</v>
      </c>
      <c r="BB27" s="55">
        <f t="shared" ca="1" si="8"/>
        <v>0.77110433298048509</v>
      </c>
      <c r="BC27" s="55">
        <v>26</v>
      </c>
      <c r="BD27" s="56" t="s">
        <v>1</v>
      </c>
      <c r="BE27" s="55">
        <f t="shared" ca="1" si="9"/>
        <v>0.89592351168032414</v>
      </c>
      <c r="BF27" s="55">
        <v>26</v>
      </c>
      <c r="BG27" s="56" t="s">
        <v>47</v>
      </c>
      <c r="BH27" s="55">
        <f t="shared" ca="1" si="10"/>
        <v>0.93078306499804542</v>
      </c>
      <c r="BI27" s="55">
        <v>26</v>
      </c>
      <c r="BJ27" s="56" t="s">
        <v>23</v>
      </c>
    </row>
    <row r="28" spans="2:62" ht="20.100000000000001" customHeight="1" x14ac:dyDescent="0.35">
      <c r="B28" s="146"/>
      <c r="C28" s="148"/>
      <c r="D28" s="148"/>
      <c r="E28" s="148"/>
      <c r="F28" s="148"/>
      <c r="G28" s="148"/>
      <c r="H28" s="148"/>
      <c r="I28" s="148"/>
      <c r="J28" s="148"/>
      <c r="K28" s="149"/>
      <c r="L28" s="47"/>
      <c r="M28" s="47"/>
      <c r="N28" s="47"/>
      <c r="O28" s="47"/>
      <c r="P28" s="47"/>
      <c r="Q28" s="47"/>
      <c r="R28" s="48"/>
      <c r="S28" s="47"/>
      <c r="T28" s="47"/>
      <c r="U28" s="47"/>
      <c r="V28" s="47"/>
      <c r="W28" s="47"/>
      <c r="X28" s="47"/>
      <c r="Y28" s="48"/>
      <c r="Z28" s="47"/>
      <c r="AA28" s="47"/>
      <c r="AB28" s="47"/>
      <c r="AD28" s="143" t="s">
        <v>53</v>
      </c>
      <c r="AE28" s="143" t="s">
        <v>52</v>
      </c>
      <c r="AF28" s="144"/>
      <c r="AG28" s="55">
        <f t="shared" ca="1" si="1"/>
        <v>8.3919107374622937E-2</v>
      </c>
      <c r="AH28" s="55">
        <v>27</v>
      </c>
      <c r="AI28" s="55" t="s">
        <v>31</v>
      </c>
      <c r="AJ28" s="55">
        <f t="shared" ca="1" si="2"/>
        <v>0.14279959585701552</v>
      </c>
      <c r="AK28" s="55">
        <v>27</v>
      </c>
      <c r="AL28" s="56" t="s">
        <v>30</v>
      </c>
      <c r="AM28" s="58">
        <f t="shared" ca="1" si="3"/>
        <v>0.64112869381381399</v>
      </c>
      <c r="AN28" s="55">
        <v>27</v>
      </c>
      <c r="AO28" s="56" t="s">
        <v>22</v>
      </c>
      <c r="AP28" s="55">
        <f t="shared" ca="1" si="4"/>
        <v>0.796275660235646</v>
      </c>
      <c r="AQ28" s="55">
        <v>27</v>
      </c>
      <c r="AR28" s="56" t="s">
        <v>61</v>
      </c>
      <c r="AS28" s="55">
        <f t="shared" ca="1" si="5"/>
        <v>0.52363074796556286</v>
      </c>
      <c r="AT28" s="55">
        <v>27</v>
      </c>
      <c r="AU28" s="56" t="s">
        <v>22</v>
      </c>
      <c r="AV28" s="55">
        <f t="shared" ca="1" si="6"/>
        <v>0.73014563455463422</v>
      </c>
      <c r="AW28" s="55">
        <v>27</v>
      </c>
      <c r="AX28" s="56" t="s">
        <v>25</v>
      </c>
      <c r="AY28" s="55">
        <f t="shared" ca="1" si="7"/>
        <v>0.28005224515868843</v>
      </c>
      <c r="AZ28" s="55">
        <v>27</v>
      </c>
      <c r="BA28" s="56" t="s">
        <v>22</v>
      </c>
      <c r="BB28" s="55">
        <f t="shared" ca="1" si="8"/>
        <v>0.24306667393090131</v>
      </c>
      <c r="BC28" s="55">
        <v>27</v>
      </c>
      <c r="BD28" s="56" t="s">
        <v>24</v>
      </c>
      <c r="BE28" s="55">
        <f t="shared" ca="1" si="9"/>
        <v>0.10107446323576885</v>
      </c>
      <c r="BF28" s="55">
        <v>27</v>
      </c>
      <c r="BG28" s="56" t="s">
        <v>22</v>
      </c>
      <c r="BH28" s="55">
        <f t="shared" ca="1" si="10"/>
        <v>0.32857919619676879</v>
      </c>
      <c r="BI28" s="55">
        <v>27</v>
      </c>
      <c r="BJ28" s="56" t="s">
        <v>61</v>
      </c>
    </row>
    <row r="29" spans="2:62" ht="20.100000000000001" customHeight="1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44"/>
      <c r="AE29" s="144"/>
      <c r="AF29" s="144"/>
      <c r="AG29" s="55">
        <f t="shared" ca="1" si="1"/>
        <v>0.63061910748948435</v>
      </c>
      <c r="AH29" s="55">
        <v>28</v>
      </c>
      <c r="AI29" s="55" t="s">
        <v>8</v>
      </c>
      <c r="AJ29" s="55">
        <f t="shared" ca="1" si="2"/>
        <v>9.0483029233108914E-2</v>
      </c>
      <c r="AK29" s="55">
        <v>28</v>
      </c>
      <c r="AL29" s="56" t="s">
        <v>4</v>
      </c>
      <c r="AM29" s="58">
        <f t="shared" ca="1" si="3"/>
        <v>0.45753264857405329</v>
      </c>
      <c r="AN29" s="55">
        <v>28</v>
      </c>
      <c r="AO29" s="56" t="s">
        <v>48</v>
      </c>
      <c r="AP29" s="55">
        <f t="shared" ca="1" si="4"/>
        <v>0.67248445530181733</v>
      </c>
      <c r="AQ29" s="55">
        <v>28</v>
      </c>
      <c r="AR29" s="56" t="s">
        <v>27</v>
      </c>
      <c r="AS29" s="55">
        <f t="shared" ca="1" si="5"/>
        <v>0.76975202948632504</v>
      </c>
      <c r="AT29" s="55">
        <v>28</v>
      </c>
      <c r="AU29" s="56" t="s">
        <v>48</v>
      </c>
      <c r="AV29" s="55">
        <f t="shared" ca="1" si="6"/>
        <v>0.88503625627805538</v>
      </c>
      <c r="AW29" s="55">
        <v>28</v>
      </c>
      <c r="AX29" s="56" t="s">
        <v>48</v>
      </c>
      <c r="AY29" s="55">
        <f t="shared" ca="1" si="7"/>
        <v>5.6478761644796704E-2</v>
      </c>
      <c r="AZ29" s="55">
        <v>28</v>
      </c>
      <c r="BA29" s="56" t="s">
        <v>48</v>
      </c>
      <c r="BB29" s="55">
        <f t="shared" ca="1" si="8"/>
        <v>0.66059502252607505</v>
      </c>
      <c r="BC29" s="55">
        <v>28</v>
      </c>
      <c r="BD29" s="56" t="s">
        <v>48</v>
      </c>
      <c r="BE29" s="55">
        <f t="shared" ca="1" si="9"/>
        <v>0.83493135476964542</v>
      </c>
      <c r="BF29" s="55">
        <v>28</v>
      </c>
      <c r="BG29" s="56" t="s">
        <v>48</v>
      </c>
      <c r="BH29" s="55">
        <f t="shared" ca="1" si="10"/>
        <v>9.6963656083500327E-2</v>
      </c>
      <c r="BI29" s="55">
        <v>28</v>
      </c>
      <c r="BJ29" s="56" t="s">
        <v>1</v>
      </c>
    </row>
    <row r="30" spans="2:62" ht="20.100000000000001" customHeight="1" x14ac:dyDescent="0.35">
      <c r="AD30" s="55"/>
      <c r="AE30" s="55"/>
      <c r="AF30" s="55"/>
      <c r="AG30" s="55">
        <f t="shared" ca="1" si="1"/>
        <v>0.64112124909431301</v>
      </c>
      <c r="AH30" s="55">
        <v>29</v>
      </c>
      <c r="AI30" s="55">
        <v>29</v>
      </c>
      <c r="AJ30" s="55">
        <f t="shared" ca="1" si="2"/>
        <v>0.12839008077693337</v>
      </c>
      <c r="AK30" s="55">
        <v>29</v>
      </c>
      <c r="AL30" s="56" t="s">
        <v>31</v>
      </c>
      <c r="AM30" s="58">
        <f t="shared" ca="1" si="3"/>
        <v>0.1221271918915624</v>
      </c>
      <c r="AN30" s="55">
        <v>29</v>
      </c>
      <c r="AO30" s="56" t="s">
        <v>23</v>
      </c>
      <c r="AP30" s="55">
        <f t="shared" ca="1" si="4"/>
        <v>0.72543488791257082</v>
      </c>
      <c r="AQ30" s="55">
        <v>29</v>
      </c>
      <c r="AR30" s="56" t="s">
        <v>28</v>
      </c>
      <c r="AS30" s="55">
        <f t="shared" ca="1" si="5"/>
        <v>0.21093425300175972</v>
      </c>
      <c r="AT30" s="55">
        <v>29</v>
      </c>
      <c r="AU30" s="56" t="s">
        <v>23</v>
      </c>
      <c r="AV30" s="55">
        <f t="shared" ca="1" si="6"/>
        <v>0.40979417011635855</v>
      </c>
      <c r="AW30" s="55">
        <v>29</v>
      </c>
      <c r="AX30" s="56" t="s">
        <v>26</v>
      </c>
      <c r="AY30" s="55">
        <f t="shared" ca="1" si="7"/>
        <v>0.81310436635404715</v>
      </c>
      <c r="AZ30" s="55">
        <v>29</v>
      </c>
      <c r="BA30" s="56" t="s">
        <v>23</v>
      </c>
      <c r="BB30" s="55">
        <f t="shared" ca="1" si="8"/>
        <v>0.27906941395965346</v>
      </c>
      <c r="BC30" s="55">
        <v>29</v>
      </c>
      <c r="BD30" s="56" t="s">
        <v>25</v>
      </c>
      <c r="BE30" s="55">
        <f t="shared" ca="1" si="9"/>
        <v>0.1185556088294788</v>
      </c>
      <c r="BF30" s="55">
        <v>29</v>
      </c>
      <c r="BG30" s="56" t="s">
        <v>23</v>
      </c>
      <c r="BH30" s="55">
        <f t="shared" ca="1" si="10"/>
        <v>0.52710701797080683</v>
      </c>
      <c r="BI30" s="55">
        <v>29</v>
      </c>
      <c r="BJ30" s="56" t="s">
        <v>79</v>
      </c>
    </row>
    <row r="31" spans="2:62" ht="20.100000000000001" customHeight="1" x14ac:dyDescent="0.35">
      <c r="AD31" s="55"/>
      <c r="AE31" s="55"/>
      <c r="AF31" s="55"/>
      <c r="AG31" s="143" t="s">
        <v>53</v>
      </c>
      <c r="AH31" s="143">
        <v>29</v>
      </c>
      <c r="AI31" s="144"/>
      <c r="AJ31" s="55">
        <f t="shared" ca="1" si="2"/>
        <v>0.66694739109310153</v>
      </c>
      <c r="AK31" s="55">
        <v>30</v>
      </c>
      <c r="AL31" s="56" t="s">
        <v>8</v>
      </c>
      <c r="AM31" s="58">
        <f t="shared" ca="1" si="3"/>
        <v>0.34220080265904129</v>
      </c>
      <c r="AN31" s="55">
        <v>30</v>
      </c>
      <c r="AO31" s="56" t="s">
        <v>49</v>
      </c>
      <c r="AP31" s="55">
        <f t="shared" ca="1" si="4"/>
        <v>0.37778711760103512</v>
      </c>
      <c r="AQ31" s="55">
        <v>30</v>
      </c>
      <c r="AR31" s="56" t="s">
        <v>49</v>
      </c>
      <c r="AS31" s="55">
        <f t="shared" ca="1" si="5"/>
        <v>0.35168255747455457</v>
      </c>
      <c r="AT31" s="55">
        <v>30</v>
      </c>
      <c r="AU31" s="56" t="s">
        <v>49</v>
      </c>
      <c r="AV31" s="55">
        <f t="shared" ca="1" si="6"/>
        <v>0.72786439506061884</v>
      </c>
      <c r="AW31" s="55">
        <v>30</v>
      </c>
      <c r="AX31" s="56" t="s">
        <v>27</v>
      </c>
      <c r="AY31" s="55">
        <f t="shared" ca="1" si="7"/>
        <v>0.68489802626356888</v>
      </c>
      <c r="AZ31" s="55">
        <v>30</v>
      </c>
      <c r="BA31" s="56" t="s">
        <v>49</v>
      </c>
      <c r="BB31" s="55">
        <f t="shared" ca="1" si="8"/>
        <v>0.5083893766443669</v>
      </c>
      <c r="BC31" s="55">
        <v>30</v>
      </c>
      <c r="BD31" s="56" t="s">
        <v>49</v>
      </c>
      <c r="BE31" s="55">
        <f t="shared" ca="1" si="9"/>
        <v>0.58131724157554576</v>
      </c>
      <c r="BF31" s="55">
        <v>30</v>
      </c>
      <c r="BG31" s="56" t="s">
        <v>49</v>
      </c>
      <c r="BH31" s="55">
        <f t="shared" ca="1" si="10"/>
        <v>0.78072976744340294</v>
      </c>
      <c r="BI31" s="55">
        <v>30</v>
      </c>
      <c r="BJ31" s="56" t="s">
        <v>24</v>
      </c>
    </row>
    <row r="32" spans="2:62" ht="20.100000000000001" customHeight="1" x14ac:dyDescent="0.35">
      <c r="AD32" s="55"/>
      <c r="AE32" s="55"/>
      <c r="AF32" s="55"/>
      <c r="AG32" s="144"/>
      <c r="AH32" s="144"/>
      <c r="AI32" s="144"/>
      <c r="AJ32" s="55">
        <f t="shared" ca="1" si="2"/>
        <v>0.12512999782800516</v>
      </c>
      <c r="AK32" s="55">
        <v>31</v>
      </c>
      <c r="AL32" s="56" t="s">
        <v>37</v>
      </c>
      <c r="AM32" s="58">
        <f t="shared" ca="1" si="3"/>
        <v>1.7444635945412568E-2</v>
      </c>
      <c r="AN32" s="55">
        <v>31</v>
      </c>
      <c r="AO32" s="56" t="s">
        <v>1</v>
      </c>
      <c r="AP32" s="55">
        <f t="shared" ca="1" si="4"/>
        <v>0.85597025659443282</v>
      </c>
      <c r="AQ32" s="55">
        <v>31</v>
      </c>
      <c r="AR32" s="56" t="s">
        <v>29</v>
      </c>
      <c r="AS32" s="55">
        <f t="shared" ca="1" si="5"/>
        <v>0.5387111226404544</v>
      </c>
      <c r="AT32" s="55">
        <v>31</v>
      </c>
      <c r="AU32" s="56" t="s">
        <v>1</v>
      </c>
      <c r="AV32" s="55">
        <f t="shared" ca="1" si="6"/>
        <v>0.9841714149063957</v>
      </c>
      <c r="AW32" s="55">
        <v>31</v>
      </c>
      <c r="AX32" s="56" t="s">
        <v>37</v>
      </c>
      <c r="AY32" s="55">
        <f t="shared" ca="1" si="7"/>
        <v>0.51593172624090622</v>
      </c>
      <c r="AZ32" s="55">
        <v>31</v>
      </c>
      <c r="BA32" s="56" t="s">
        <v>1</v>
      </c>
      <c r="BB32" s="55">
        <f t="shared" ca="1" si="8"/>
        <v>0.25921859122035895</v>
      </c>
      <c r="BC32" s="55">
        <v>31</v>
      </c>
      <c r="BD32" s="56" t="s">
        <v>26</v>
      </c>
      <c r="BE32" s="55">
        <f t="shared" ca="1" si="9"/>
        <v>0.32676489465476899</v>
      </c>
      <c r="BF32" s="55">
        <v>31</v>
      </c>
      <c r="BG32" s="56" t="s">
        <v>1</v>
      </c>
      <c r="BH32" s="55">
        <f t="shared" ca="1" si="10"/>
        <v>0.23496471517889306</v>
      </c>
      <c r="BI32" s="55">
        <v>31</v>
      </c>
      <c r="BJ32" s="56" t="s">
        <v>25</v>
      </c>
    </row>
    <row r="33" spans="30:62" ht="20.100000000000001" customHeight="1" x14ac:dyDescent="0.35">
      <c r="AD33" s="55"/>
      <c r="AE33" s="55"/>
      <c r="AF33" s="55"/>
      <c r="AG33" s="55"/>
      <c r="AH33" s="55"/>
      <c r="AI33" s="55"/>
      <c r="AJ33" s="143" t="s">
        <v>53</v>
      </c>
      <c r="AK33" s="143">
        <v>31</v>
      </c>
      <c r="AL33" s="144"/>
      <c r="AM33" s="58">
        <f t="shared" ca="1" si="3"/>
        <v>0.6054031433662922</v>
      </c>
      <c r="AN33" s="55">
        <v>32</v>
      </c>
      <c r="AO33" s="56" t="s">
        <v>50</v>
      </c>
      <c r="AP33" s="55">
        <f t="shared" ca="1" si="4"/>
        <v>1.8025029480846055E-2</v>
      </c>
      <c r="AQ33" s="55">
        <v>32</v>
      </c>
      <c r="AR33" s="56" t="s">
        <v>30</v>
      </c>
      <c r="AS33" s="55">
        <f t="shared" ca="1" si="5"/>
        <v>0.64656209893307492</v>
      </c>
      <c r="AT33" s="55">
        <v>32</v>
      </c>
      <c r="AU33" s="56" t="s">
        <v>50</v>
      </c>
      <c r="AV33" s="55">
        <f t="shared" ca="1" si="6"/>
        <v>0.88224778599285791</v>
      </c>
      <c r="AW33" s="55">
        <v>32</v>
      </c>
      <c r="AX33" s="56" t="s">
        <v>28</v>
      </c>
      <c r="AY33" s="55">
        <f t="shared" ca="1" si="7"/>
        <v>0.75669147158015804</v>
      </c>
      <c r="AZ33" s="55">
        <v>32</v>
      </c>
      <c r="BA33" s="56" t="s">
        <v>50</v>
      </c>
      <c r="BB33" s="55">
        <f t="shared" ca="1" si="8"/>
        <v>0.12003954535676364</v>
      </c>
      <c r="BC33" s="55">
        <v>32</v>
      </c>
      <c r="BD33" s="56" t="s">
        <v>27</v>
      </c>
      <c r="BE33" s="55">
        <f t="shared" ca="1" si="9"/>
        <v>3.6344795796396934E-3</v>
      </c>
      <c r="BF33" s="55">
        <v>32</v>
      </c>
      <c r="BG33" s="56" t="s">
        <v>50</v>
      </c>
      <c r="BH33" s="55">
        <f t="shared" ca="1" si="10"/>
        <v>0.88909445304264956</v>
      </c>
      <c r="BI33" s="55">
        <v>32</v>
      </c>
      <c r="BJ33" s="56" t="s">
        <v>50</v>
      </c>
    </row>
    <row r="34" spans="30:62" ht="20.100000000000001" customHeight="1" x14ac:dyDescent="0.35">
      <c r="AD34" s="55"/>
      <c r="AE34" s="55"/>
      <c r="AF34" s="55"/>
      <c r="AG34" s="55"/>
      <c r="AH34" s="55"/>
      <c r="AI34" s="55"/>
      <c r="AJ34" s="143"/>
      <c r="AK34" s="144"/>
      <c r="AL34" s="144"/>
      <c r="AM34" s="58">
        <f t="shared" ca="1" si="3"/>
        <v>0.54402566806723329</v>
      </c>
      <c r="AN34" s="55">
        <v>33</v>
      </c>
      <c r="AO34" s="56" t="s">
        <v>24</v>
      </c>
      <c r="AP34" s="55">
        <f t="shared" ca="1" si="4"/>
        <v>0.25806797262559489</v>
      </c>
      <c r="AQ34" s="55">
        <v>33</v>
      </c>
      <c r="AR34" s="56" t="s">
        <v>4</v>
      </c>
      <c r="AS34" s="55">
        <f t="shared" ca="1" si="5"/>
        <v>0.62657259029623735</v>
      </c>
      <c r="AT34" s="55">
        <v>33</v>
      </c>
      <c r="AU34" s="56" t="s">
        <v>24</v>
      </c>
      <c r="AV34" s="55">
        <f t="shared" ca="1" si="6"/>
        <v>0.17814880674200928</v>
      </c>
      <c r="AW34" s="55">
        <v>33</v>
      </c>
      <c r="AX34" s="56" t="s">
        <v>67</v>
      </c>
      <c r="AY34" s="55">
        <f t="shared" ca="1" si="7"/>
        <v>0.60387872022164846</v>
      </c>
      <c r="AZ34" s="55">
        <v>33</v>
      </c>
      <c r="BA34" s="56" t="s">
        <v>24</v>
      </c>
      <c r="BB34" s="55">
        <f t="shared" ca="1" si="8"/>
        <v>0.45899448544342003</v>
      </c>
      <c r="BC34" s="55">
        <v>33</v>
      </c>
      <c r="BD34" s="56" t="s">
        <v>67</v>
      </c>
      <c r="BE34" s="55">
        <f t="shared" ca="1" si="9"/>
        <v>0.6317592542070789</v>
      </c>
      <c r="BF34" s="55">
        <v>33</v>
      </c>
      <c r="BG34" s="56" t="s">
        <v>24</v>
      </c>
      <c r="BH34" s="55">
        <f t="shared" ca="1" si="10"/>
        <v>0.76131320620593002</v>
      </c>
      <c r="BI34" s="55">
        <v>33</v>
      </c>
      <c r="BJ34" s="56" t="s">
        <v>26</v>
      </c>
    </row>
    <row r="35" spans="30:62" ht="20.100000000000001" customHeight="1" x14ac:dyDescent="0.35">
      <c r="AD35" s="55"/>
      <c r="AE35" s="55"/>
      <c r="AF35" s="55"/>
      <c r="AG35" s="55"/>
      <c r="AH35" s="55"/>
      <c r="AI35" s="55"/>
      <c r="AJ35" s="55"/>
      <c r="AK35" s="55"/>
      <c r="AL35" s="56"/>
      <c r="AM35" s="58">
        <f t="shared" ca="1" si="3"/>
        <v>0.80179533967368155</v>
      </c>
      <c r="AN35" s="55">
        <v>34</v>
      </c>
      <c r="AO35" s="56" t="s">
        <v>51</v>
      </c>
      <c r="AP35" s="55">
        <f t="shared" ca="1" si="4"/>
        <v>0.76919183396942326</v>
      </c>
      <c r="AQ35" s="55">
        <v>34</v>
      </c>
      <c r="AR35" s="56" t="s">
        <v>51</v>
      </c>
      <c r="AS35" s="55">
        <f t="shared" ca="1" si="5"/>
        <v>0.800152308506062</v>
      </c>
      <c r="AT35" s="55">
        <v>34</v>
      </c>
      <c r="AU35" s="56" t="s">
        <v>51</v>
      </c>
      <c r="AV35" s="55">
        <f t="shared" ca="1" si="6"/>
        <v>0.89338578824957027</v>
      </c>
      <c r="AW35" s="55">
        <v>34</v>
      </c>
      <c r="AX35" s="56" t="s">
        <v>29</v>
      </c>
      <c r="AY35" s="55">
        <f t="shared" ca="1" si="7"/>
        <v>0.55596308765406954</v>
      </c>
      <c r="AZ35" s="55">
        <v>34</v>
      </c>
      <c r="BA35" s="56" t="s">
        <v>51</v>
      </c>
      <c r="BB35" s="55">
        <f t="shared" ca="1" si="8"/>
        <v>0.12768525579574763</v>
      </c>
      <c r="BC35" s="55">
        <v>34</v>
      </c>
      <c r="BD35" s="56" t="s">
        <v>28</v>
      </c>
      <c r="BE35" s="55">
        <f t="shared" ca="1" si="9"/>
        <v>8.7001837984423958E-2</v>
      </c>
      <c r="BF35" s="55">
        <v>34</v>
      </c>
      <c r="BG35" s="56" t="s">
        <v>51</v>
      </c>
      <c r="BH35" s="55">
        <f t="shared" ca="1" si="10"/>
        <v>0.56083366809238933</v>
      </c>
      <c r="BI35" s="55">
        <v>34</v>
      </c>
      <c r="BJ35" s="56" t="s">
        <v>51</v>
      </c>
    </row>
    <row r="36" spans="30:62" ht="20.100000000000001" customHeight="1" x14ac:dyDescent="0.35">
      <c r="AD36" s="55"/>
      <c r="AE36" s="55"/>
      <c r="AF36" s="55"/>
      <c r="AG36" s="55"/>
      <c r="AH36" s="55"/>
      <c r="AI36" s="55"/>
      <c r="AJ36" s="55"/>
      <c r="AK36" s="55"/>
      <c r="AL36" s="56"/>
      <c r="AM36" s="145" t="s">
        <v>53</v>
      </c>
      <c r="AN36" s="143">
        <v>34</v>
      </c>
      <c r="AO36" s="144"/>
      <c r="AP36" s="55">
        <f t="shared" ca="1" si="4"/>
        <v>0.46953411401708878</v>
      </c>
      <c r="AQ36" s="55">
        <v>35</v>
      </c>
      <c r="AR36" s="56" t="s">
        <v>31</v>
      </c>
      <c r="AS36" s="55">
        <f t="shared" ca="1" si="5"/>
        <v>0.2708722001136129</v>
      </c>
      <c r="AT36" s="55">
        <v>35</v>
      </c>
      <c r="AU36" s="56" t="s">
        <v>25</v>
      </c>
      <c r="AV36" s="55">
        <f t="shared" ca="1" si="6"/>
        <v>0.36258749833268777</v>
      </c>
      <c r="AW36" s="55">
        <v>35</v>
      </c>
      <c r="AX36" s="56" t="s">
        <v>30</v>
      </c>
      <c r="AY36" s="55">
        <f t="shared" ca="1" si="7"/>
        <v>0.83825074021223733</v>
      </c>
      <c r="AZ36" s="55">
        <v>35</v>
      </c>
      <c r="BA36" s="56" t="s">
        <v>25</v>
      </c>
      <c r="BB36" s="55">
        <f t="shared" ca="1" si="8"/>
        <v>0.98610830790916848</v>
      </c>
      <c r="BC36" s="55">
        <v>35</v>
      </c>
      <c r="BD36" s="56" t="s">
        <v>57</v>
      </c>
      <c r="BE36" s="55">
        <f t="shared" ca="1" si="9"/>
        <v>0.34203458252433017</v>
      </c>
      <c r="BF36" s="55">
        <v>35</v>
      </c>
      <c r="BG36" s="56" t="s">
        <v>25</v>
      </c>
      <c r="BH36" s="55">
        <f t="shared" ca="1" si="10"/>
        <v>2.8999980310229212E-2</v>
      </c>
      <c r="BI36" s="55">
        <v>35</v>
      </c>
      <c r="BJ36" s="56" t="s">
        <v>27</v>
      </c>
    </row>
    <row r="37" spans="30:62" ht="20.100000000000001" customHeight="1" x14ac:dyDescent="0.35">
      <c r="AD37" s="55"/>
      <c r="AE37" s="55"/>
      <c r="AF37" s="55"/>
      <c r="AG37" s="55"/>
      <c r="AH37" s="55"/>
      <c r="AI37" s="55"/>
      <c r="AJ37" s="55"/>
      <c r="AK37" s="55"/>
      <c r="AL37" s="56"/>
      <c r="AM37" s="145"/>
      <c r="AN37" s="144"/>
      <c r="AO37" s="144"/>
      <c r="AP37" s="55">
        <f t="shared" ca="1" si="4"/>
        <v>0.78163985620544518</v>
      </c>
      <c r="AQ37" s="55">
        <v>36</v>
      </c>
      <c r="AR37" s="56" t="s">
        <v>8</v>
      </c>
      <c r="AS37" s="55">
        <f t="shared" ca="1" si="5"/>
        <v>0.27792719144714151</v>
      </c>
      <c r="AT37" s="55">
        <v>36</v>
      </c>
      <c r="AU37" s="56" t="s">
        <v>63</v>
      </c>
      <c r="AV37" s="55">
        <f t="shared" ca="1" si="6"/>
        <v>0.3477210848758252</v>
      </c>
      <c r="AW37" s="55">
        <v>36</v>
      </c>
      <c r="AX37" s="56" t="s">
        <v>63</v>
      </c>
      <c r="AY37" s="55">
        <f t="shared" ca="1" si="7"/>
        <v>0.38332981040323555</v>
      </c>
      <c r="AZ37" s="55">
        <v>36</v>
      </c>
      <c r="BA37" s="56" t="s">
        <v>63</v>
      </c>
      <c r="BB37" s="55">
        <f t="shared" ca="1" si="8"/>
        <v>0.94764582405743203</v>
      </c>
      <c r="BC37" s="55">
        <v>36</v>
      </c>
      <c r="BD37" s="56" t="s">
        <v>29</v>
      </c>
      <c r="BE37" s="55">
        <f t="shared" ca="1" si="9"/>
        <v>5.9726676706241433E-2</v>
      </c>
      <c r="BF37" s="55">
        <v>36</v>
      </c>
      <c r="BG37" s="56" t="s">
        <v>63</v>
      </c>
      <c r="BH37" s="55">
        <f t="shared" ca="1" si="10"/>
        <v>0.42891455193288452</v>
      </c>
      <c r="BI37" s="55">
        <v>36</v>
      </c>
      <c r="BJ37" s="56" t="s">
        <v>63</v>
      </c>
    </row>
    <row r="38" spans="30:62" ht="20.100000000000001" customHeight="1" x14ac:dyDescent="0.35">
      <c r="AD38" s="55"/>
      <c r="AE38" s="55"/>
      <c r="AF38" s="55"/>
      <c r="AG38" s="55"/>
      <c r="AH38" s="55"/>
      <c r="AI38" s="55"/>
      <c r="AJ38" s="55"/>
      <c r="AK38" s="55"/>
      <c r="AL38" s="56"/>
      <c r="AM38" s="57"/>
      <c r="AN38" s="55"/>
      <c r="AO38" s="56"/>
      <c r="AP38" s="55">
        <f t="shared" ca="1" si="4"/>
        <v>0.88502473568025197</v>
      </c>
      <c r="AQ38" s="55">
        <v>37</v>
      </c>
      <c r="AR38" s="56" t="s">
        <v>62</v>
      </c>
      <c r="AS38" s="55">
        <f t="shared" ca="1" si="5"/>
        <v>0.31285317901511267</v>
      </c>
      <c r="AT38" s="55">
        <v>37</v>
      </c>
      <c r="AU38" s="56" t="s">
        <v>26</v>
      </c>
      <c r="AV38" s="55">
        <f t="shared" ca="1" si="6"/>
        <v>0.65903820417944314</v>
      </c>
      <c r="AW38" s="55">
        <v>37</v>
      </c>
      <c r="AX38" s="56" t="s">
        <v>4</v>
      </c>
      <c r="AY38" s="55">
        <f t="shared" ca="1" si="7"/>
        <v>0.66344740392816137</v>
      </c>
      <c r="AZ38" s="55">
        <v>37</v>
      </c>
      <c r="BA38" s="56" t="s">
        <v>26</v>
      </c>
      <c r="BB38" s="55">
        <f t="shared" ca="1" si="8"/>
        <v>0.38860288177796387</v>
      </c>
      <c r="BC38" s="55">
        <v>37</v>
      </c>
      <c r="BD38" s="56" t="s">
        <v>30</v>
      </c>
      <c r="BE38" s="55">
        <f t="shared" ca="1" si="9"/>
        <v>2.374388903737823E-2</v>
      </c>
      <c r="BF38" s="55">
        <v>37</v>
      </c>
      <c r="BG38" s="56" t="s">
        <v>26</v>
      </c>
      <c r="BH38" s="55">
        <f t="shared" ca="1" si="10"/>
        <v>0.59246555106019938</v>
      </c>
      <c r="BI38" s="55">
        <v>37</v>
      </c>
      <c r="BJ38" s="56" t="s">
        <v>28</v>
      </c>
    </row>
    <row r="39" spans="30:62" ht="20.100000000000001" customHeight="1" x14ac:dyDescent="0.35">
      <c r="AD39" s="55"/>
      <c r="AE39" s="55"/>
      <c r="AF39" s="55"/>
      <c r="AG39" s="55"/>
      <c r="AH39" s="55"/>
      <c r="AI39" s="55"/>
      <c r="AJ39" s="55"/>
      <c r="AK39" s="55"/>
      <c r="AL39" s="56"/>
      <c r="AM39" s="57"/>
      <c r="AN39" s="55"/>
      <c r="AO39" s="56"/>
      <c r="AP39" s="143" t="s">
        <v>53</v>
      </c>
      <c r="AQ39" s="143">
        <v>37</v>
      </c>
      <c r="AR39" s="144"/>
      <c r="AS39" s="55">
        <f t="shared" ca="1" si="5"/>
        <v>0.36877549172176693</v>
      </c>
      <c r="AT39" s="55">
        <v>38</v>
      </c>
      <c r="AU39" s="56" t="s">
        <v>64</v>
      </c>
      <c r="AV39" s="55">
        <f t="shared" ca="1" si="6"/>
        <v>0.97015789752886328</v>
      </c>
      <c r="AW39" s="55">
        <v>38</v>
      </c>
      <c r="AX39" s="56" t="s">
        <v>31</v>
      </c>
      <c r="AY39" s="55">
        <f t="shared" ca="1" si="7"/>
        <v>0.45159192337808995</v>
      </c>
      <c r="AZ39" s="55">
        <v>38</v>
      </c>
      <c r="BA39" s="56" t="s">
        <v>64</v>
      </c>
      <c r="BB39" s="55">
        <f t="shared" ca="1" si="8"/>
        <v>0.8928146722292345</v>
      </c>
      <c r="BC39" s="55">
        <v>38</v>
      </c>
      <c r="BD39" s="56" t="s">
        <v>64</v>
      </c>
      <c r="BE39" s="55">
        <f t="shared" ca="1" si="9"/>
        <v>0.3213730580760501</v>
      </c>
      <c r="BF39" s="55">
        <v>38</v>
      </c>
      <c r="BG39" s="56" t="s">
        <v>64</v>
      </c>
      <c r="BH39" s="55">
        <f t="shared" ca="1" si="10"/>
        <v>0.30579729289506075</v>
      </c>
      <c r="BI39" s="55">
        <v>38</v>
      </c>
      <c r="BJ39" s="56" t="s">
        <v>64</v>
      </c>
    </row>
    <row r="40" spans="30:62" ht="20.100000000000001" customHeight="1" x14ac:dyDescent="0.35">
      <c r="AD40" s="55"/>
      <c r="AE40" s="55"/>
      <c r="AF40" s="55"/>
      <c r="AG40" s="55"/>
      <c r="AH40" s="55"/>
      <c r="AI40" s="55"/>
      <c r="AJ40" s="55"/>
      <c r="AK40" s="55"/>
      <c r="AL40" s="56"/>
      <c r="AM40" s="57"/>
      <c r="AN40" s="55"/>
      <c r="AO40" s="56"/>
      <c r="AP40" s="143"/>
      <c r="AQ40" s="144"/>
      <c r="AR40" s="144"/>
      <c r="AS40" s="143" t="s">
        <v>53</v>
      </c>
      <c r="AT40" s="143">
        <v>38</v>
      </c>
      <c r="AU40" s="144"/>
      <c r="AV40" s="55">
        <f t="shared" ca="1" si="6"/>
        <v>0.66234932747726527</v>
      </c>
      <c r="AW40" s="55">
        <v>39</v>
      </c>
      <c r="AX40" s="56" t="s">
        <v>68</v>
      </c>
      <c r="AY40" s="55">
        <f t="shared" ca="1" si="7"/>
        <v>0.31158650915759967</v>
      </c>
      <c r="AZ40" s="55">
        <v>39</v>
      </c>
      <c r="BA40" s="56" t="s">
        <v>27</v>
      </c>
      <c r="BB40" s="55">
        <f t="shared" ca="1" si="8"/>
        <v>0.95145194608342387</v>
      </c>
      <c r="BC40" s="55">
        <v>39</v>
      </c>
      <c r="BD40" s="56" t="s">
        <v>4</v>
      </c>
      <c r="BE40" s="55">
        <f t="shared" ca="1" si="9"/>
        <v>0.53240085981168683</v>
      </c>
      <c r="BF40" s="55">
        <v>39</v>
      </c>
      <c r="BG40" s="56" t="s">
        <v>27</v>
      </c>
      <c r="BH40" s="55">
        <f t="shared" ca="1" si="10"/>
        <v>0.56257571857023436</v>
      </c>
      <c r="BI40" s="55">
        <v>39</v>
      </c>
      <c r="BJ40" s="56" t="s">
        <v>29</v>
      </c>
    </row>
    <row r="41" spans="30:62" ht="20.100000000000001" customHeight="1" x14ac:dyDescent="0.35">
      <c r="AD41" s="55"/>
      <c r="AE41" s="55"/>
      <c r="AF41" s="55"/>
      <c r="AG41" s="55"/>
      <c r="AH41" s="55"/>
      <c r="AI41" s="55"/>
      <c r="AJ41" s="55"/>
      <c r="AK41" s="55"/>
      <c r="AL41" s="56"/>
      <c r="AM41" s="57"/>
      <c r="AN41" s="55"/>
      <c r="AO41" s="56"/>
      <c r="AP41" s="55"/>
      <c r="AQ41" s="55"/>
      <c r="AR41" s="56"/>
      <c r="AS41" s="143"/>
      <c r="AT41" s="144"/>
      <c r="AU41" s="144"/>
      <c r="AV41" s="55">
        <f t="shared" ca="1" si="6"/>
        <v>1.5793739394024398E-3</v>
      </c>
      <c r="AW41" s="55">
        <v>40</v>
      </c>
      <c r="AX41" s="56" t="s">
        <v>8</v>
      </c>
      <c r="AY41" s="55">
        <f t="shared" ca="1" si="7"/>
        <v>0.41928227629173009</v>
      </c>
      <c r="AZ41" s="55">
        <v>40</v>
      </c>
      <c r="BA41" s="56" t="s">
        <v>71</v>
      </c>
      <c r="BB41" s="55">
        <f t="shared" ca="1" si="8"/>
        <v>0.37331625955394465</v>
      </c>
      <c r="BC41" s="55">
        <v>40</v>
      </c>
      <c r="BD41" s="56" t="s">
        <v>71</v>
      </c>
      <c r="BE41" s="55">
        <f t="shared" ca="1" si="9"/>
        <v>0.94044097964000284</v>
      </c>
      <c r="BF41" s="55">
        <v>40</v>
      </c>
      <c r="BG41" s="56" t="s">
        <v>71</v>
      </c>
      <c r="BH41" s="55">
        <f t="shared" ca="1" si="10"/>
        <v>0.92495948918004989</v>
      </c>
      <c r="BI41" s="55">
        <v>40</v>
      </c>
      <c r="BJ41" s="56" t="s">
        <v>30</v>
      </c>
    </row>
    <row r="42" spans="30:62" ht="20.100000000000001" customHeight="1" x14ac:dyDescent="0.35">
      <c r="AD42" s="55"/>
      <c r="AE42" s="55"/>
      <c r="AF42" s="55"/>
      <c r="AG42" s="55"/>
      <c r="AH42" s="55"/>
      <c r="AI42" s="55"/>
      <c r="AJ42" s="55"/>
      <c r="AK42" s="55"/>
      <c r="AL42" s="56"/>
      <c r="AM42" s="57"/>
      <c r="AN42" s="55"/>
      <c r="AO42" s="56"/>
      <c r="AP42" s="55"/>
      <c r="AQ42" s="55"/>
      <c r="AR42" s="56"/>
      <c r="AS42" s="55"/>
      <c r="AT42" s="55"/>
      <c r="AU42" s="56"/>
      <c r="AV42" s="55">
        <f t="shared" ca="1" si="6"/>
        <v>0.32333656968562985</v>
      </c>
      <c r="AW42" s="55">
        <v>41</v>
      </c>
      <c r="AX42" s="56" t="s">
        <v>69</v>
      </c>
      <c r="AY42" s="55">
        <f t="shared" ca="1" si="7"/>
        <v>5.4991277551876272E-2</v>
      </c>
      <c r="AZ42" s="55">
        <v>41</v>
      </c>
      <c r="BA42" s="56" t="s">
        <v>28</v>
      </c>
      <c r="BB42" s="55">
        <f t="shared" ca="1" si="8"/>
        <v>0.80583121393890111</v>
      </c>
      <c r="BC42" s="55">
        <v>41</v>
      </c>
      <c r="BD42" s="56" t="s">
        <v>31</v>
      </c>
      <c r="BE42" s="55">
        <f t="shared" ca="1" si="9"/>
        <v>0.46117724107985014</v>
      </c>
      <c r="BF42" s="55">
        <v>41</v>
      </c>
      <c r="BG42" s="56" t="s">
        <v>28</v>
      </c>
      <c r="BH42" s="55">
        <f t="shared" ca="1" si="10"/>
        <v>0.30122233707731627</v>
      </c>
      <c r="BI42" s="55">
        <v>41</v>
      </c>
      <c r="BJ42" s="56" t="s">
        <v>69</v>
      </c>
    </row>
    <row r="43" spans="30:62" ht="20.100000000000001" customHeight="1" x14ac:dyDescent="0.35">
      <c r="AD43" s="55"/>
      <c r="AE43" s="55"/>
      <c r="AF43" s="55"/>
      <c r="AG43" s="55"/>
      <c r="AH43" s="55"/>
      <c r="AI43" s="55"/>
      <c r="AJ43" s="55"/>
      <c r="AK43" s="55"/>
      <c r="AL43" s="56"/>
      <c r="AM43" s="57"/>
      <c r="AN43" s="55"/>
      <c r="AO43" s="56"/>
      <c r="AP43" s="55"/>
      <c r="AQ43" s="55"/>
      <c r="AR43" s="56"/>
      <c r="AS43" s="55"/>
      <c r="AT43" s="55"/>
      <c r="AU43" s="56"/>
      <c r="AV43" s="143" t="s">
        <v>53</v>
      </c>
      <c r="AW43" s="143">
        <v>41</v>
      </c>
      <c r="AX43" s="144"/>
      <c r="AY43" s="55">
        <f t="shared" ca="1" si="7"/>
        <v>0.89656372418230246</v>
      </c>
      <c r="AZ43" s="55">
        <v>42</v>
      </c>
      <c r="BA43" s="56" t="s">
        <v>55</v>
      </c>
      <c r="BB43" s="55">
        <f t="shared" ca="1" si="8"/>
        <v>0.67675145140870507</v>
      </c>
      <c r="BC43" s="55">
        <v>42</v>
      </c>
      <c r="BD43" s="56" t="s">
        <v>8</v>
      </c>
      <c r="BE43" s="55">
        <f t="shared" ca="1" si="9"/>
        <v>0.51071544096869947</v>
      </c>
      <c r="BF43" s="55">
        <v>42</v>
      </c>
      <c r="BG43" s="56" t="s">
        <v>55</v>
      </c>
      <c r="BH43" s="55">
        <f t="shared" ca="1" si="10"/>
        <v>0.33262328511174966</v>
      </c>
      <c r="BI43" s="55">
        <v>42</v>
      </c>
      <c r="BJ43" s="56" t="s">
        <v>4</v>
      </c>
    </row>
    <row r="44" spans="30:62" ht="20.100000000000001" customHeight="1" x14ac:dyDescent="0.35">
      <c r="AD44" s="55"/>
      <c r="AE44" s="55"/>
      <c r="AF44" s="55"/>
      <c r="AG44" s="55"/>
      <c r="AH44" s="55"/>
      <c r="AI44" s="55"/>
      <c r="AJ44" s="55"/>
      <c r="AK44" s="55"/>
      <c r="AL44" s="56"/>
      <c r="AM44" s="57"/>
      <c r="AN44" s="55"/>
      <c r="AO44" s="56"/>
      <c r="AP44" s="55"/>
      <c r="AQ44" s="55"/>
      <c r="AR44" s="56"/>
      <c r="AS44" s="55"/>
      <c r="AT44" s="55"/>
      <c r="AU44" s="56"/>
      <c r="AV44" s="143"/>
      <c r="AW44" s="144"/>
      <c r="AX44" s="144"/>
      <c r="AY44" s="143" t="s">
        <v>53</v>
      </c>
      <c r="AZ44" s="143">
        <v>42</v>
      </c>
      <c r="BA44" s="144"/>
      <c r="BB44" s="55">
        <f t="shared" ca="1" si="8"/>
        <v>0.88654308213974398</v>
      </c>
      <c r="BC44" s="55">
        <v>43</v>
      </c>
      <c r="BD44" s="56" t="s">
        <v>76</v>
      </c>
      <c r="BE44" s="55">
        <f t="shared" ca="1" si="9"/>
        <v>0.47659747317721679</v>
      </c>
      <c r="BF44" s="55">
        <v>43</v>
      </c>
      <c r="BG44" s="56" t="s">
        <v>29</v>
      </c>
      <c r="BH44" s="55">
        <f t="shared" ca="1" si="10"/>
        <v>1.2176225249785455E-2</v>
      </c>
      <c r="BI44" s="55">
        <v>43</v>
      </c>
      <c r="BJ44" s="56" t="s">
        <v>76</v>
      </c>
    </row>
    <row r="45" spans="30:62" ht="20.100000000000001" customHeight="1" x14ac:dyDescent="0.35">
      <c r="AD45" s="55"/>
      <c r="AE45" s="55"/>
      <c r="AF45" s="55"/>
      <c r="AG45" s="55"/>
      <c r="AH45" s="55"/>
      <c r="AI45" s="55"/>
      <c r="AJ45" s="55"/>
      <c r="AK45" s="55"/>
      <c r="AL45" s="56"/>
      <c r="AM45" s="57"/>
      <c r="AN45" s="55"/>
      <c r="AO45" s="56"/>
      <c r="AP45" s="55"/>
      <c r="AQ45" s="55"/>
      <c r="AR45" s="56"/>
      <c r="AS45" s="55"/>
      <c r="AT45" s="55"/>
      <c r="AU45" s="56"/>
      <c r="AV45" s="55"/>
      <c r="AW45" s="55"/>
      <c r="AX45" s="56"/>
      <c r="AY45" s="143"/>
      <c r="AZ45" s="144"/>
      <c r="BA45" s="144"/>
      <c r="BB45" s="143" t="s">
        <v>53</v>
      </c>
      <c r="BC45" s="143">
        <v>43</v>
      </c>
      <c r="BD45" s="144"/>
      <c r="BE45" s="55">
        <f t="shared" ca="1" si="9"/>
        <v>0.620177306496141</v>
      </c>
      <c r="BF45" s="55">
        <v>44</v>
      </c>
      <c r="BG45" s="56" t="s">
        <v>56</v>
      </c>
      <c r="BH45" s="55">
        <f t="shared" ca="1" si="10"/>
        <v>0.52330493983704007</v>
      </c>
      <c r="BI45" s="55">
        <v>44</v>
      </c>
      <c r="BJ45" s="56" t="s">
        <v>31</v>
      </c>
    </row>
    <row r="46" spans="30:62" ht="20.100000000000001" customHeight="1" x14ac:dyDescent="0.35">
      <c r="AD46" s="55"/>
      <c r="AE46" s="55"/>
      <c r="AF46" s="55"/>
      <c r="AG46" s="55"/>
      <c r="AH46" s="55"/>
      <c r="AI46" s="55"/>
      <c r="AJ46" s="55"/>
      <c r="AK46" s="55"/>
      <c r="AL46" s="56"/>
      <c r="AM46" s="57"/>
      <c r="AN46" s="55"/>
      <c r="AO46" s="56"/>
      <c r="AP46" s="55"/>
      <c r="AQ46" s="55"/>
      <c r="AR46" s="56"/>
      <c r="AS46" s="55"/>
      <c r="AT46" s="55"/>
      <c r="AU46" s="56"/>
      <c r="AV46" s="55"/>
      <c r="AW46" s="55"/>
      <c r="AX46" s="56"/>
      <c r="AY46" s="55"/>
      <c r="AZ46" s="55"/>
      <c r="BA46" s="56"/>
      <c r="BB46" s="143"/>
      <c r="BC46" s="144"/>
      <c r="BD46" s="144"/>
      <c r="BE46" s="55">
        <f t="shared" ca="1" si="9"/>
        <v>0.58069056033930289</v>
      </c>
      <c r="BF46" s="55">
        <v>45</v>
      </c>
      <c r="BG46" s="56" t="s">
        <v>30</v>
      </c>
      <c r="BH46" s="55">
        <f t="shared" ca="1" si="10"/>
        <v>0.19096610869427266</v>
      </c>
      <c r="BI46" s="55">
        <v>45</v>
      </c>
      <c r="BJ46" s="56" t="s">
        <v>80</v>
      </c>
    </row>
    <row r="47" spans="30:62" ht="20.100000000000001" customHeight="1" x14ac:dyDescent="0.35">
      <c r="AD47" s="55"/>
      <c r="AE47" s="55"/>
      <c r="AF47" s="55"/>
      <c r="AG47" s="55"/>
      <c r="AH47" s="55"/>
      <c r="AI47" s="55"/>
      <c r="AJ47" s="55"/>
      <c r="AK47" s="55"/>
      <c r="AL47" s="56"/>
      <c r="AM47" s="57"/>
      <c r="AN47" s="55"/>
      <c r="AO47" s="56"/>
      <c r="AP47" s="55"/>
      <c r="AQ47" s="55"/>
      <c r="AR47" s="56"/>
      <c r="AS47" s="55"/>
      <c r="AT47" s="55"/>
      <c r="AU47" s="56"/>
      <c r="AV47" s="55"/>
      <c r="AW47" s="55"/>
      <c r="AX47" s="56"/>
      <c r="AY47" s="55"/>
      <c r="AZ47" s="55"/>
      <c r="BA47" s="56"/>
      <c r="BB47" s="55"/>
      <c r="BC47" s="55"/>
      <c r="BD47" s="56"/>
      <c r="BE47" s="55">
        <f t="shared" ca="1" si="9"/>
        <v>0.75760110965142513</v>
      </c>
      <c r="BF47" s="55">
        <v>46</v>
      </c>
      <c r="BG47" s="56" t="s">
        <v>78</v>
      </c>
      <c r="BH47" s="55">
        <f t="shared" ca="1" si="10"/>
        <v>0.89919038950245733</v>
      </c>
      <c r="BI47" s="55">
        <v>46</v>
      </c>
      <c r="BJ47" s="56" t="s">
        <v>8</v>
      </c>
    </row>
    <row r="48" spans="30:62" ht="20.100000000000001" customHeight="1" x14ac:dyDescent="0.35">
      <c r="AD48" s="55"/>
      <c r="AE48" s="55"/>
      <c r="AF48" s="55"/>
      <c r="AG48" s="55"/>
      <c r="AH48" s="55"/>
      <c r="AI48" s="55"/>
      <c r="AJ48" s="55"/>
      <c r="AK48" s="55"/>
      <c r="AL48" s="56"/>
      <c r="AM48" s="57"/>
      <c r="AN48" s="55"/>
      <c r="AO48" s="56"/>
      <c r="AP48" s="55"/>
      <c r="AQ48" s="55"/>
      <c r="AR48" s="56"/>
      <c r="AS48" s="55"/>
      <c r="AT48" s="55"/>
      <c r="AU48" s="56"/>
      <c r="AV48" s="55"/>
      <c r="AW48" s="55"/>
      <c r="AX48" s="56"/>
      <c r="AY48" s="55"/>
      <c r="AZ48" s="55"/>
      <c r="BA48" s="56"/>
      <c r="BB48" s="55"/>
      <c r="BC48" s="55"/>
      <c r="BD48" s="56"/>
      <c r="BE48" s="143" t="s">
        <v>53</v>
      </c>
      <c r="BF48" s="143">
        <v>46</v>
      </c>
      <c r="BG48" s="144"/>
      <c r="BH48" s="55">
        <f t="shared" ca="1" si="10"/>
        <v>0.50632808140980701</v>
      </c>
      <c r="BI48" s="55">
        <v>47</v>
      </c>
      <c r="BJ48" s="56" t="s">
        <v>58</v>
      </c>
    </row>
    <row r="49" spans="30:62" ht="20.100000000000001" customHeight="1" x14ac:dyDescent="0.35">
      <c r="AD49" s="55"/>
      <c r="AE49" s="55"/>
      <c r="AF49" s="55"/>
      <c r="AG49" s="55"/>
      <c r="AH49" s="55"/>
      <c r="AI49" s="55"/>
      <c r="AJ49" s="55"/>
      <c r="AK49" s="55"/>
      <c r="AL49" s="56"/>
      <c r="AM49" s="57"/>
      <c r="AN49" s="55"/>
      <c r="AO49" s="56"/>
      <c r="AP49" s="55"/>
      <c r="AQ49" s="55"/>
      <c r="AR49" s="56"/>
      <c r="AS49" s="55"/>
      <c r="AT49" s="55"/>
      <c r="AU49" s="56"/>
      <c r="AV49" s="55"/>
      <c r="AW49" s="55"/>
      <c r="AX49" s="56"/>
      <c r="AY49" s="55"/>
      <c r="AZ49" s="55"/>
      <c r="BA49" s="56"/>
      <c r="BB49" s="55"/>
      <c r="BC49" s="55"/>
      <c r="BD49" s="56"/>
      <c r="BE49" s="143"/>
      <c r="BF49" s="144"/>
      <c r="BG49" s="144"/>
      <c r="BH49" s="143" t="s">
        <v>53</v>
      </c>
      <c r="BI49" s="143">
        <v>47</v>
      </c>
      <c r="BJ49" s="144"/>
    </row>
    <row r="50" spans="30:62" ht="20.100000000000001" customHeight="1" x14ac:dyDescent="0.35">
      <c r="AD50" s="55"/>
      <c r="AE50" s="55"/>
      <c r="AF50" s="55"/>
      <c r="AG50" s="55"/>
      <c r="AH50" s="55"/>
      <c r="AI50" s="55"/>
      <c r="AJ50" s="55"/>
      <c r="AK50" s="55"/>
      <c r="AL50" s="56"/>
      <c r="AM50" s="57"/>
      <c r="AN50" s="55"/>
      <c r="AO50" s="56"/>
      <c r="AP50" s="55"/>
      <c r="AQ50" s="55"/>
      <c r="AR50" s="56"/>
      <c r="AS50" s="55"/>
      <c r="AT50" s="55"/>
      <c r="AU50" s="56"/>
      <c r="AV50" s="55"/>
      <c r="AW50" s="55"/>
      <c r="AX50" s="56"/>
      <c r="AY50" s="55"/>
      <c r="AZ50" s="55"/>
      <c r="BA50" s="56"/>
      <c r="BB50" s="55"/>
      <c r="BC50" s="55"/>
      <c r="BD50" s="56"/>
      <c r="BE50" s="55"/>
      <c r="BF50" s="55"/>
      <c r="BG50" s="56"/>
      <c r="BH50" s="143"/>
      <c r="BI50" s="144"/>
      <c r="BJ50" s="144"/>
    </row>
    <row r="51" spans="30:62" ht="20.100000000000001" customHeight="1" x14ac:dyDescent="0.35"/>
    <row r="96" spans="1:1" x14ac:dyDescent="0.35">
      <c r="A96" s="99"/>
    </row>
    <row r="97" spans="1:41" x14ac:dyDescent="0.35">
      <c r="A97" s="99"/>
    </row>
    <row r="98" spans="1:41" x14ac:dyDescent="0.35">
      <c r="A98" s="99"/>
    </row>
    <row r="99" spans="1:41" ht="20.100000000000001" customHeight="1" x14ac:dyDescent="0.35">
      <c r="A99" s="139" t="s">
        <v>70</v>
      </c>
      <c r="B99" s="140"/>
      <c r="C99" s="140"/>
      <c r="D99" s="140"/>
      <c r="E99" s="140"/>
      <c r="F99" s="59"/>
      <c r="G99" s="59"/>
      <c r="H99" s="59"/>
      <c r="I99" s="59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7"/>
      <c r="AD99" s="55"/>
      <c r="AE99" s="55"/>
      <c r="AF99" s="55"/>
      <c r="AG99" s="55"/>
      <c r="AH99" s="55"/>
    </row>
    <row r="100" spans="1:41" ht="20.100000000000001" customHeight="1" x14ac:dyDescent="0.35">
      <c r="A100" s="95">
        <f ca="1">MATCH(SMALL(A101:A105,COLUMN()),A101:A105,0)</f>
        <v>2</v>
      </c>
      <c r="B100" s="141" t="s">
        <v>83</v>
      </c>
      <c r="C100" s="141"/>
      <c r="D100" s="141"/>
      <c r="E100" s="142"/>
      <c r="F100" s="60"/>
      <c r="G100" s="60"/>
      <c r="H100" s="60"/>
      <c r="I100" s="60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  <c r="AD100" s="55"/>
      <c r="AE100" s="55"/>
      <c r="AF100" s="55"/>
      <c r="AG100" s="55"/>
      <c r="AH100" s="55"/>
    </row>
    <row r="101" spans="1:41" ht="20.100000000000001" customHeight="1" x14ac:dyDescent="0.3">
      <c r="A101" s="95">
        <f ca="1">RAND()</f>
        <v>0.92074362147195665</v>
      </c>
      <c r="B101" s="95">
        <v>1</v>
      </c>
      <c r="C101" s="63" t="s">
        <v>18</v>
      </c>
      <c r="D101" s="95"/>
      <c r="E101" s="63"/>
      <c r="F101" s="62"/>
      <c r="G101" s="141" t="s">
        <v>85</v>
      </c>
      <c r="H101" s="141"/>
      <c r="I101" s="141"/>
      <c r="J101" s="142"/>
      <c r="K101" s="139">
        <f ca="1">MATCH(SMALL(AD2:AD27,COLUMN()),AD2:AD27,0)</f>
        <v>10</v>
      </c>
      <c r="L101" s="140"/>
      <c r="M101" s="140"/>
      <c r="N101" s="139">
        <f ca="1">MATCH(SMALL(AD2:AD28,COLUMN()),AD2:AD28,0)</f>
        <v>7</v>
      </c>
      <c r="O101" s="140"/>
      <c r="P101" s="140"/>
      <c r="Q101" s="139">
        <f ca="1">MATCH(SMALL(AG2:AG30,COLUMN()),AG2:AG30,0)</f>
        <v>7</v>
      </c>
      <c r="R101" s="140"/>
      <c r="S101" s="140"/>
      <c r="T101" s="139">
        <f ca="1">MATCH(SMALL(AJ2:AJ32,COLUMN()),AJ2:AJ32,0)</f>
        <v>1</v>
      </c>
      <c r="U101" s="140"/>
      <c r="V101" s="140"/>
      <c r="W101" s="139">
        <f ca="1">MATCH(SMALL(AM2:AM35,COLUMN()),AM2:AM35,0)</f>
        <v>15</v>
      </c>
      <c r="X101" s="140"/>
      <c r="Y101" s="140"/>
      <c r="Z101" s="139">
        <f ca="1">MATCH(SMALL(AP2:AP38,COLUMN()),AP2:AP378,0)</f>
        <v>36</v>
      </c>
      <c r="AA101" s="140"/>
      <c r="AB101" s="140"/>
      <c r="AC101" s="61">
        <f ca="1">MATCH(SMALL(AS2:AS39,COLUMN()),AS2:AS39,0)</f>
        <v>1</v>
      </c>
      <c r="AD101" s="61">
        <f ca="1">MATCH(SMALL(AV2:AV42,COLUMN()),AV2:AV42,0)</f>
        <v>27</v>
      </c>
      <c r="AE101" s="61">
        <f ca="1">MATCH(SMALL(AY2:AY43,COLUMN()),AY2:AY43,0)</f>
        <v>11</v>
      </c>
      <c r="AF101" s="61">
        <f ca="1">MATCH(SMALL(BB2:BB44,COLUMN()),BB2:BB44,0)</f>
        <v>25</v>
      </c>
      <c r="AG101" s="61">
        <f ca="1">MATCH(SMALL(BE2:BE47,COLUMN()),BE2:BE47,0)</f>
        <v>17</v>
      </c>
      <c r="AH101" s="61">
        <f ca="1">MATCH(SMALL(BH2:BH48,COLUMN()),BH2:BH48,0)</f>
        <v>3</v>
      </c>
      <c r="AL101" s="29"/>
      <c r="AO101" s="29"/>
    </row>
    <row r="102" spans="1:41" ht="20.100000000000001" customHeight="1" x14ac:dyDescent="0.35">
      <c r="A102" s="95">
        <f ca="1">RAND()</f>
        <v>0.14397499279553927</v>
      </c>
      <c r="B102" s="95">
        <v>2</v>
      </c>
      <c r="C102" s="63" t="s">
        <v>29</v>
      </c>
      <c r="D102" s="95"/>
      <c r="E102" s="63"/>
      <c r="F102" s="62"/>
      <c r="G102" s="62"/>
      <c r="H102" s="62"/>
      <c r="I102" s="62"/>
      <c r="J102" s="66"/>
      <c r="K102" s="139">
        <v>25</v>
      </c>
      <c r="L102" s="140"/>
      <c r="M102" s="140"/>
      <c r="N102" s="139">
        <v>26</v>
      </c>
      <c r="O102" s="140"/>
      <c r="P102" s="140"/>
      <c r="Q102" s="139">
        <v>29</v>
      </c>
      <c r="R102" s="140"/>
      <c r="S102" s="140"/>
      <c r="T102" s="139">
        <v>31</v>
      </c>
      <c r="U102" s="140"/>
      <c r="V102" s="140"/>
      <c r="W102" s="139">
        <v>34</v>
      </c>
      <c r="X102" s="140"/>
      <c r="Y102" s="140"/>
      <c r="Z102" s="139">
        <v>37</v>
      </c>
      <c r="AA102" s="140"/>
      <c r="AB102" s="140"/>
      <c r="AC102" s="61">
        <v>38</v>
      </c>
      <c r="AD102" s="61">
        <v>41</v>
      </c>
      <c r="AE102" s="61">
        <v>42</v>
      </c>
      <c r="AF102" s="61">
        <v>43</v>
      </c>
      <c r="AG102" s="61">
        <v>46</v>
      </c>
      <c r="AH102" s="61">
        <v>47</v>
      </c>
    </row>
    <row r="103" spans="1:41" ht="20.100000000000001" customHeight="1" x14ac:dyDescent="0.35">
      <c r="A103" s="95">
        <f t="shared" ref="A103:A120" ca="1" si="11">RAND()</f>
        <v>0.61315780426258315</v>
      </c>
      <c r="B103" s="95">
        <v>3</v>
      </c>
      <c r="C103" s="64" t="s">
        <v>4</v>
      </c>
      <c r="D103" s="95"/>
      <c r="E103" s="64"/>
      <c r="F103" s="65"/>
      <c r="G103" s="65"/>
      <c r="H103" s="65"/>
      <c r="I103" s="65"/>
      <c r="J103" s="66"/>
      <c r="K103" s="139" t="s">
        <v>0</v>
      </c>
      <c r="L103" s="140"/>
      <c r="M103" s="140"/>
      <c r="N103" s="140"/>
      <c r="O103" s="140"/>
      <c r="P103" s="140"/>
      <c r="Q103" s="140"/>
      <c r="R103" s="140"/>
      <c r="S103" s="140"/>
      <c r="T103" s="140"/>
      <c r="U103" s="140"/>
      <c r="V103" s="140"/>
      <c r="W103" s="140"/>
      <c r="X103" s="140"/>
      <c r="Y103" s="140"/>
      <c r="Z103" s="140"/>
      <c r="AA103" s="140"/>
      <c r="AB103" s="140"/>
      <c r="AC103" s="140"/>
      <c r="AD103" s="140"/>
      <c r="AE103" s="140"/>
      <c r="AF103" s="140"/>
      <c r="AG103" s="140"/>
      <c r="AH103" s="140"/>
    </row>
    <row r="104" spans="1:41" ht="20.100000000000001" customHeight="1" x14ac:dyDescent="0.35">
      <c r="A104" s="95">
        <f t="shared" ca="1" si="11"/>
        <v>0.18639421022580949</v>
      </c>
      <c r="B104" s="95">
        <v>4</v>
      </c>
      <c r="C104" s="64" t="s">
        <v>31</v>
      </c>
      <c r="D104" s="95"/>
      <c r="E104" s="64"/>
      <c r="F104" s="65"/>
      <c r="G104" s="65"/>
      <c r="H104" s="65"/>
      <c r="I104" s="65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  <c r="AD104" s="55"/>
      <c r="AE104" s="55"/>
      <c r="AF104" s="55"/>
      <c r="AG104" s="55"/>
      <c r="AH104" s="55"/>
    </row>
    <row r="105" spans="1:41" ht="20.100000000000001" customHeight="1" x14ac:dyDescent="0.35">
      <c r="A105" s="95">
        <f t="shared" ca="1" si="11"/>
        <v>0.64970992747957346</v>
      </c>
      <c r="B105" s="95">
        <v>5</v>
      </c>
      <c r="C105" s="64" t="s">
        <v>8</v>
      </c>
      <c r="D105" s="95"/>
      <c r="E105" s="64"/>
      <c r="F105" s="65"/>
      <c r="G105" s="65"/>
      <c r="H105" s="65"/>
      <c r="I105" s="65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  <c r="AD105" s="55"/>
      <c r="AE105" s="55"/>
      <c r="AF105" s="55"/>
      <c r="AG105" s="55"/>
      <c r="AH105" s="55"/>
    </row>
    <row r="106" spans="1:41" ht="20.100000000000001" customHeight="1" x14ac:dyDescent="0.35">
      <c r="A106" s="95">
        <f t="shared" ca="1" si="11"/>
        <v>0.52011275725193074</v>
      </c>
      <c r="B106" s="95">
        <v>6</v>
      </c>
      <c r="C106" s="64" t="s">
        <v>15</v>
      </c>
      <c r="D106" s="95"/>
      <c r="E106" s="64"/>
      <c r="F106" s="65"/>
      <c r="G106" s="65"/>
      <c r="H106" s="65"/>
      <c r="I106" s="65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  <c r="AD106" s="55"/>
      <c r="AE106" s="55"/>
      <c r="AF106" s="55"/>
      <c r="AG106" s="55"/>
      <c r="AH106" s="55"/>
    </row>
    <row r="107" spans="1:41" ht="20.100000000000001" customHeight="1" x14ac:dyDescent="0.35">
      <c r="A107" s="95">
        <f t="shared" ca="1" si="11"/>
        <v>0.29983071488891544</v>
      </c>
      <c r="B107" s="95">
        <v>7</v>
      </c>
      <c r="C107" s="64" t="s">
        <v>16</v>
      </c>
      <c r="D107" s="95"/>
      <c r="E107" s="64"/>
      <c r="F107" s="65"/>
      <c r="G107" s="65"/>
      <c r="H107" s="65"/>
      <c r="I107" s="65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  <c r="AD107" s="55"/>
      <c r="AE107" s="55"/>
      <c r="AF107" s="55"/>
      <c r="AG107" s="55"/>
      <c r="AH107" s="55"/>
    </row>
    <row r="108" spans="1:41" ht="20.100000000000001" customHeight="1" x14ac:dyDescent="0.35">
      <c r="A108" s="95">
        <f t="shared" ca="1" si="11"/>
        <v>0.65802495768619707</v>
      </c>
      <c r="B108" s="95">
        <v>8</v>
      </c>
      <c r="C108" s="64" t="s">
        <v>17</v>
      </c>
      <c r="D108" s="95"/>
      <c r="E108" s="64"/>
      <c r="F108" s="65"/>
      <c r="G108" s="65"/>
      <c r="H108" s="65"/>
      <c r="I108" s="65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  <c r="AD108" s="55"/>
      <c r="AE108" s="55"/>
      <c r="AF108" s="55"/>
      <c r="AG108" s="55"/>
      <c r="AH108" s="55"/>
    </row>
    <row r="109" spans="1:41" ht="20.100000000000001" customHeight="1" x14ac:dyDescent="0.35">
      <c r="A109" s="95">
        <f t="shared" ca="1" si="11"/>
        <v>0.15163656000432768</v>
      </c>
      <c r="B109" s="95">
        <v>9</v>
      </c>
      <c r="C109" s="63" t="s">
        <v>18</v>
      </c>
      <c r="D109" s="95"/>
      <c r="E109" s="63"/>
      <c r="F109" s="62"/>
      <c r="G109" s="62"/>
      <c r="H109" s="62"/>
      <c r="I109" s="62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  <c r="AD109" s="55"/>
      <c r="AE109" s="55"/>
      <c r="AF109" s="55"/>
      <c r="AG109" s="55"/>
      <c r="AH109" s="55"/>
    </row>
    <row r="110" spans="1:41" ht="20.100000000000001" customHeight="1" x14ac:dyDescent="0.35">
      <c r="A110" s="95">
        <f t="shared" ca="1" si="11"/>
        <v>0.94660857472817106</v>
      </c>
      <c r="B110" s="95">
        <v>10</v>
      </c>
      <c r="C110" s="63" t="s">
        <v>19</v>
      </c>
      <c r="D110" s="95"/>
      <c r="E110" s="63"/>
      <c r="F110" s="62"/>
      <c r="G110" s="62"/>
      <c r="H110" s="62"/>
      <c r="I110" s="62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  <c r="AD110" s="55"/>
      <c r="AE110" s="55"/>
      <c r="AF110" s="55"/>
      <c r="AG110" s="55"/>
      <c r="AH110" s="55"/>
    </row>
    <row r="111" spans="1:41" ht="20.100000000000001" customHeight="1" x14ac:dyDescent="0.35">
      <c r="A111" s="95">
        <f t="shared" ca="1" si="11"/>
        <v>0.56470695535314519</v>
      </c>
      <c r="B111" s="95">
        <v>11</v>
      </c>
      <c r="C111" s="64" t="s">
        <v>20</v>
      </c>
      <c r="D111" s="95"/>
      <c r="E111" s="64"/>
      <c r="F111" s="65"/>
      <c r="G111" s="65"/>
      <c r="H111" s="65"/>
      <c r="I111" s="65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  <c r="AD111" s="55"/>
      <c r="AE111" s="55"/>
      <c r="AF111" s="55"/>
      <c r="AG111" s="55"/>
      <c r="AH111" s="55"/>
    </row>
    <row r="112" spans="1:41" ht="20.100000000000001" customHeight="1" x14ac:dyDescent="0.35">
      <c r="A112" s="95">
        <f t="shared" ca="1" si="11"/>
        <v>0.71664205245966728</v>
      </c>
      <c r="B112" s="95">
        <v>12</v>
      </c>
      <c r="C112" s="64" t="s">
        <v>21</v>
      </c>
      <c r="D112" s="95"/>
      <c r="E112" s="64"/>
      <c r="F112" s="65"/>
      <c r="G112" s="65"/>
      <c r="H112" s="65"/>
      <c r="I112" s="65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  <c r="AD112" s="55"/>
      <c r="AE112" s="55"/>
      <c r="AF112" s="55"/>
      <c r="AG112" s="55"/>
      <c r="AH112" s="55"/>
    </row>
    <row r="113" spans="1:34" ht="20.100000000000001" customHeight="1" x14ac:dyDescent="0.35">
      <c r="A113" s="95">
        <f t="shared" ca="1" si="11"/>
        <v>0.8985311709963324</v>
      </c>
      <c r="B113" s="95">
        <v>13</v>
      </c>
      <c r="C113" s="64" t="s">
        <v>22</v>
      </c>
      <c r="D113" s="95"/>
      <c r="E113" s="64"/>
      <c r="F113" s="65"/>
      <c r="G113" s="65"/>
      <c r="H113" s="65"/>
      <c r="I113" s="65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  <c r="AD113" s="55"/>
      <c r="AE113" s="55"/>
      <c r="AF113" s="55"/>
      <c r="AG113" s="55"/>
      <c r="AH113" s="55"/>
    </row>
    <row r="114" spans="1:34" ht="20.100000000000001" customHeight="1" x14ac:dyDescent="0.35">
      <c r="A114" s="95">
        <f t="shared" ca="1" si="11"/>
        <v>0.14195887911536342</v>
      </c>
      <c r="B114" s="95">
        <v>14</v>
      </c>
      <c r="C114" s="64" t="s">
        <v>23</v>
      </c>
      <c r="D114" s="95"/>
      <c r="E114" s="64"/>
      <c r="F114" s="65"/>
      <c r="G114" s="65"/>
      <c r="H114" s="65"/>
      <c r="I114" s="65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  <c r="AD114" s="55"/>
      <c r="AE114" s="55"/>
      <c r="AF114" s="55"/>
      <c r="AG114" s="55"/>
      <c r="AH114" s="55"/>
    </row>
    <row r="115" spans="1:34" ht="20.100000000000001" customHeight="1" x14ac:dyDescent="0.35">
      <c r="A115" s="95">
        <f t="shared" ca="1" si="11"/>
        <v>0.14914816371640438</v>
      </c>
      <c r="B115" s="95">
        <v>15</v>
      </c>
      <c r="C115" s="64" t="s">
        <v>1</v>
      </c>
      <c r="D115" s="95"/>
      <c r="E115" s="64"/>
      <c r="F115" s="65"/>
      <c r="G115" s="65"/>
      <c r="H115" s="65"/>
      <c r="I115" s="65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  <c r="AD115" s="55"/>
      <c r="AE115" s="55"/>
      <c r="AF115" s="55"/>
      <c r="AG115" s="55"/>
      <c r="AH115" s="55"/>
    </row>
    <row r="116" spans="1:34" ht="20.100000000000001" customHeight="1" x14ac:dyDescent="0.35">
      <c r="A116" s="95">
        <f t="shared" ca="1" si="11"/>
        <v>1.0831047829336082E-3</v>
      </c>
      <c r="B116" s="95">
        <v>16</v>
      </c>
      <c r="C116" s="64" t="s">
        <v>24</v>
      </c>
      <c r="D116" s="95"/>
      <c r="E116" s="64"/>
      <c r="F116" s="65"/>
      <c r="G116" s="65"/>
      <c r="H116" s="65"/>
      <c r="I116" s="65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  <c r="AD116" s="55"/>
      <c r="AE116" s="55"/>
      <c r="AF116" s="55"/>
      <c r="AG116" s="55"/>
      <c r="AH116" s="55"/>
    </row>
    <row r="117" spans="1:34" ht="20.100000000000001" customHeight="1" x14ac:dyDescent="0.35">
      <c r="A117" s="95">
        <f t="shared" ca="1" si="11"/>
        <v>0.49673533365861</v>
      </c>
      <c r="B117" s="95">
        <v>17</v>
      </c>
      <c r="C117" s="63" t="s">
        <v>25</v>
      </c>
      <c r="D117" s="95"/>
      <c r="E117" s="63"/>
      <c r="F117" s="62"/>
      <c r="G117" s="62"/>
      <c r="H117" s="62"/>
      <c r="I117" s="62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  <c r="AD117" s="55"/>
      <c r="AE117" s="55"/>
      <c r="AF117" s="55"/>
      <c r="AG117" s="55"/>
      <c r="AH117" s="55"/>
    </row>
    <row r="118" spans="1:34" ht="20.100000000000001" customHeight="1" x14ac:dyDescent="0.35">
      <c r="A118" s="95">
        <f t="shared" ca="1" si="11"/>
        <v>0.27088878043950415</v>
      </c>
      <c r="B118" s="95">
        <v>18</v>
      </c>
      <c r="C118" s="63" t="s">
        <v>26</v>
      </c>
      <c r="D118" s="95"/>
      <c r="E118" s="63"/>
      <c r="F118" s="62"/>
      <c r="G118" s="62"/>
      <c r="H118" s="62"/>
      <c r="I118" s="62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  <c r="AD118" s="55"/>
      <c r="AE118" s="55"/>
      <c r="AF118" s="55"/>
      <c r="AG118" s="55"/>
      <c r="AH118" s="55"/>
    </row>
    <row r="119" spans="1:34" ht="20.100000000000001" customHeight="1" x14ac:dyDescent="0.35">
      <c r="A119" s="95">
        <f t="shared" ca="1" si="11"/>
        <v>0.56091928127365198</v>
      </c>
      <c r="B119" s="95">
        <v>19</v>
      </c>
      <c r="C119" s="64" t="s">
        <v>27</v>
      </c>
      <c r="D119" s="95"/>
      <c r="E119" s="64"/>
      <c r="F119" s="65"/>
      <c r="G119" s="65"/>
      <c r="H119" s="65"/>
      <c r="I119" s="65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7"/>
      <c r="AD119" s="55"/>
      <c r="AE119" s="55"/>
      <c r="AF119" s="55"/>
      <c r="AG119" s="55"/>
      <c r="AH119" s="55"/>
    </row>
    <row r="120" spans="1:34" ht="20.100000000000001" customHeight="1" x14ac:dyDescent="0.35">
      <c r="A120" s="95">
        <f t="shared" ca="1" si="11"/>
        <v>0.84187182817973405</v>
      </c>
      <c r="B120" s="95">
        <v>20</v>
      </c>
      <c r="C120" s="63" t="s">
        <v>28</v>
      </c>
      <c r="D120" s="95"/>
      <c r="E120" s="63"/>
      <c r="F120" s="62"/>
      <c r="G120" s="62"/>
      <c r="H120" s="62"/>
      <c r="I120" s="62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  <c r="AD120" s="55"/>
      <c r="AE120" s="55"/>
      <c r="AF120" s="55"/>
      <c r="AG120" s="55"/>
      <c r="AH120" s="55"/>
    </row>
    <row r="121" spans="1:34" ht="20.100000000000001" customHeight="1" x14ac:dyDescent="0.35">
      <c r="A121" s="95">
        <f ca="1">RAND()</f>
        <v>0.86492618348056172</v>
      </c>
      <c r="B121" s="95">
        <v>21</v>
      </c>
      <c r="C121" s="95" t="s">
        <v>29</v>
      </c>
      <c r="D121" s="95"/>
      <c r="E121" s="95"/>
      <c r="F121" s="59"/>
      <c r="G121" s="59"/>
      <c r="H121" s="59"/>
      <c r="I121" s="59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  <c r="AD121" s="55"/>
      <c r="AE121" s="55"/>
      <c r="AF121" s="55"/>
      <c r="AG121" s="55"/>
      <c r="AH121" s="55"/>
    </row>
    <row r="122" spans="1:34" ht="20.100000000000001" customHeight="1" x14ac:dyDescent="0.35">
      <c r="A122" s="95">
        <f ca="1">RAND()</f>
        <v>0.15105453489581566</v>
      </c>
      <c r="B122" s="95">
        <v>22</v>
      </c>
      <c r="C122" s="95" t="s">
        <v>30</v>
      </c>
      <c r="D122" s="95"/>
      <c r="E122" s="95"/>
      <c r="F122" s="59"/>
      <c r="G122" s="59"/>
      <c r="H122" s="59"/>
      <c r="I122" s="59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  <c r="AD122" s="55"/>
      <c r="AE122" s="55"/>
      <c r="AF122" s="55"/>
      <c r="AG122" s="55"/>
      <c r="AH122" s="55"/>
    </row>
    <row r="123" spans="1:34" ht="20.100000000000001" customHeight="1" x14ac:dyDescent="0.35">
      <c r="A123" s="95">
        <f t="shared" ref="A123:A125" ca="1" si="12">RAND()</f>
        <v>0.83257240059129867</v>
      </c>
      <c r="B123" s="95">
        <v>23</v>
      </c>
      <c r="C123" s="95" t="s">
        <v>4</v>
      </c>
      <c r="D123" s="95"/>
      <c r="E123" s="95"/>
      <c r="F123" s="59"/>
      <c r="G123" s="59"/>
      <c r="H123" s="59"/>
      <c r="I123" s="59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  <c r="AD123" s="55"/>
      <c r="AE123" s="55"/>
      <c r="AF123" s="55"/>
      <c r="AG123" s="55"/>
      <c r="AH123" s="55"/>
    </row>
    <row r="124" spans="1:34" ht="20.100000000000001" customHeight="1" x14ac:dyDescent="0.35">
      <c r="A124" s="95">
        <f t="shared" ca="1" si="12"/>
        <v>0.68532076786103413</v>
      </c>
      <c r="B124" s="95">
        <v>24</v>
      </c>
      <c r="C124" s="95" t="s">
        <v>31</v>
      </c>
      <c r="D124" s="95"/>
      <c r="E124" s="95"/>
      <c r="F124" s="59"/>
      <c r="G124" s="59"/>
      <c r="H124" s="59"/>
      <c r="I124" s="59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  <c r="AD124" s="55"/>
      <c r="AE124" s="55"/>
      <c r="AF124" s="55"/>
      <c r="AG124" s="55"/>
      <c r="AH124" s="55"/>
    </row>
    <row r="125" spans="1:34" ht="20.100000000000001" customHeight="1" x14ac:dyDescent="0.35">
      <c r="A125" s="95">
        <f t="shared" ca="1" si="12"/>
        <v>0.38629899752850838</v>
      </c>
      <c r="B125" s="95">
        <v>25</v>
      </c>
      <c r="C125" s="95" t="s">
        <v>8</v>
      </c>
      <c r="D125" s="95"/>
      <c r="E125" s="95"/>
      <c r="F125" s="59"/>
      <c r="G125" s="59"/>
      <c r="H125" s="59"/>
      <c r="I125" s="59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  <c r="AD125" s="55"/>
      <c r="AE125" s="55"/>
      <c r="AF125" s="55"/>
      <c r="AG125" s="55"/>
      <c r="AH125" s="55"/>
    </row>
    <row r="126" spans="1:34" x14ac:dyDescent="0.35">
      <c r="A126" s="3"/>
      <c r="B126" s="3"/>
      <c r="C126" s="3"/>
      <c r="D126" s="3"/>
      <c r="E126" s="3"/>
    </row>
  </sheetData>
  <sheetProtection algorithmName="SHA-512" hashValue="BplNWNc2kdSJqgiwz5oAOkt9gGmIiXlPOyrMzUeZ0w3W7acNU7nyYOCVPKpjmbIVe1eIxNL0l9eiQv7tKBRHEg==" saltValue="NL5R0t36MZL7sFzmw3eGoA==" spinCount="100000" sheet="1" objects="1" scenarios="1" selectLockedCells="1" selectUnlockedCells="1"/>
  <mergeCells count="120">
    <mergeCell ref="T6:AB7"/>
    <mergeCell ref="I2:U4"/>
    <mergeCell ref="B4:H4"/>
    <mergeCell ref="V4:AB4"/>
    <mergeCell ref="B6:J7"/>
    <mergeCell ref="K6:S7"/>
    <mergeCell ref="B8:AB8"/>
    <mergeCell ref="B9:J12"/>
    <mergeCell ref="K9:M9"/>
    <mergeCell ref="N9:P9"/>
    <mergeCell ref="Q9:S9"/>
    <mergeCell ref="T9:V9"/>
    <mergeCell ref="W9:Y9"/>
    <mergeCell ref="Z9:AB9"/>
    <mergeCell ref="K10:M10"/>
    <mergeCell ref="N10:P10"/>
    <mergeCell ref="K12:M12"/>
    <mergeCell ref="N12:P12"/>
    <mergeCell ref="Q12:S12"/>
    <mergeCell ref="T12:V12"/>
    <mergeCell ref="W12:Y12"/>
    <mergeCell ref="Z12:AB12"/>
    <mergeCell ref="Q10:S10"/>
    <mergeCell ref="T10:V10"/>
    <mergeCell ref="W10:Y10"/>
    <mergeCell ref="Z10:AB10"/>
    <mergeCell ref="K11:M11"/>
    <mergeCell ref="N11:P11"/>
    <mergeCell ref="Q11:S11"/>
    <mergeCell ref="T11:V11"/>
    <mergeCell ref="W11:Y11"/>
    <mergeCell ref="Z11:AB11"/>
    <mergeCell ref="Z14:AB14"/>
    <mergeCell ref="B13:M14"/>
    <mergeCell ref="N13:P13"/>
    <mergeCell ref="Q13:S13"/>
    <mergeCell ref="T13:V13"/>
    <mergeCell ref="W13:Y13"/>
    <mergeCell ref="Z13:AB13"/>
    <mergeCell ref="N14:P14"/>
    <mergeCell ref="Q14:S14"/>
    <mergeCell ref="T14:V14"/>
    <mergeCell ref="W14:Y14"/>
    <mergeCell ref="B18:AB18"/>
    <mergeCell ref="B19:D19"/>
    <mergeCell ref="B20:D20"/>
    <mergeCell ref="B21:D21"/>
    <mergeCell ref="B22:D22"/>
    <mergeCell ref="B23:D23"/>
    <mergeCell ref="W16:Y16"/>
    <mergeCell ref="Z16:AB16"/>
    <mergeCell ref="B17:H17"/>
    <mergeCell ref="I17:J17"/>
    <mergeCell ref="K17:P17"/>
    <mergeCell ref="Q17:S17"/>
    <mergeCell ref="T17:Y17"/>
    <mergeCell ref="Z17:AA17"/>
    <mergeCell ref="B15:M16"/>
    <mergeCell ref="N15:P15"/>
    <mergeCell ref="Q15:S15"/>
    <mergeCell ref="T15:V15"/>
    <mergeCell ref="W15:Y15"/>
    <mergeCell ref="Z15:AB15"/>
    <mergeCell ref="N16:P16"/>
    <mergeCell ref="Q16:S16"/>
    <mergeCell ref="T16:V16"/>
    <mergeCell ref="N27:P27"/>
    <mergeCell ref="Q27:S27"/>
    <mergeCell ref="T27:V27"/>
    <mergeCell ref="W27:Y27"/>
    <mergeCell ref="Z27:AB27"/>
    <mergeCell ref="B28:K28"/>
    <mergeCell ref="B24:D24"/>
    <mergeCell ref="B25:AB25"/>
    <mergeCell ref="B26:J27"/>
    <mergeCell ref="K26:M26"/>
    <mergeCell ref="N26:P26"/>
    <mergeCell ref="Q26:S26"/>
    <mergeCell ref="T26:V26"/>
    <mergeCell ref="W26:Y26"/>
    <mergeCell ref="Z26:AB26"/>
    <mergeCell ref="K27:M27"/>
    <mergeCell ref="AM36:AM37"/>
    <mergeCell ref="AN36:AO37"/>
    <mergeCell ref="AP39:AP40"/>
    <mergeCell ref="AQ39:AR40"/>
    <mergeCell ref="AS40:AS41"/>
    <mergeCell ref="AT40:AU41"/>
    <mergeCell ref="AD28:AD29"/>
    <mergeCell ref="AE28:AF29"/>
    <mergeCell ref="AG31:AG32"/>
    <mergeCell ref="AH31:AI32"/>
    <mergeCell ref="AJ33:AJ34"/>
    <mergeCell ref="AK33:AL34"/>
    <mergeCell ref="BE48:BE49"/>
    <mergeCell ref="BF48:BG49"/>
    <mergeCell ref="BH49:BH50"/>
    <mergeCell ref="BI49:BJ50"/>
    <mergeCell ref="A99:E99"/>
    <mergeCell ref="B100:E100"/>
    <mergeCell ref="AV43:AV44"/>
    <mergeCell ref="AW43:AX44"/>
    <mergeCell ref="AY44:AY45"/>
    <mergeCell ref="AZ44:BA45"/>
    <mergeCell ref="BB45:BB46"/>
    <mergeCell ref="BC45:BD46"/>
    <mergeCell ref="K103:AH103"/>
    <mergeCell ref="Z101:AB101"/>
    <mergeCell ref="K102:M102"/>
    <mergeCell ref="N102:P102"/>
    <mergeCell ref="Q102:S102"/>
    <mergeCell ref="T102:V102"/>
    <mergeCell ref="W102:Y102"/>
    <mergeCell ref="Z102:AB102"/>
    <mergeCell ref="G101:J101"/>
    <mergeCell ref="K101:M101"/>
    <mergeCell ref="N101:P101"/>
    <mergeCell ref="Q101:S101"/>
    <mergeCell ref="T101:V101"/>
    <mergeCell ref="W101:Y10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3" name="Button 2">
              <controlPr defaultSize="0" print="0" autoFill="0" autoPict="0" macro="[0]!Home">
                <anchor moveWithCells="1" sizeWithCells="1">
                  <from>
                    <xdr:col>24</xdr:col>
                    <xdr:colOff>152400</xdr:colOff>
                    <xdr:row>17</xdr:row>
                    <xdr:rowOff>76200</xdr:rowOff>
                  </from>
                  <to>
                    <xdr:col>28</xdr:col>
                    <xdr:colOff>0</xdr:colOff>
                    <xdr:row>18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4" name="Button 3">
              <controlPr defaultSize="0" print="0" autoFill="0" autoPict="0" macro="[0]!MESSAGE_KEY_GENERATOR">
                <anchor moveWithCells="1" sizeWithCells="1">
                  <from>
                    <xdr:col>1</xdr:col>
                    <xdr:colOff>0</xdr:colOff>
                    <xdr:row>17</xdr:row>
                    <xdr:rowOff>68580</xdr:rowOff>
                  </from>
                  <to>
                    <xdr:col>4</xdr:col>
                    <xdr:colOff>228600</xdr:colOff>
                    <xdr:row>18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E3931-71B5-47FE-9D6C-70B8841836AE}">
  <sheetPr codeName="Feuil7"/>
  <dimension ref="A1:BK126"/>
  <sheetViews>
    <sheetView topLeftCell="A4" workbookViewId="0">
      <selection activeCell="L20" sqref="L20"/>
    </sheetView>
  </sheetViews>
  <sheetFormatPr baseColWidth="10" defaultColWidth="11.44140625" defaultRowHeight="17.399999999999999" x14ac:dyDescent="0.35"/>
  <cols>
    <col min="1" max="1" width="11.44140625" style="1"/>
    <col min="2" max="28" width="3.88671875" style="10" customWidth="1"/>
    <col min="29" max="29" width="11.44140625" style="1"/>
    <col min="30" max="37" width="11.44140625" style="90"/>
    <col min="38" max="38" width="11.44140625" style="4"/>
    <col min="39" max="39" width="11.44140625" style="6"/>
    <col min="40" max="40" width="11.44140625" style="90"/>
    <col min="41" max="41" width="11.44140625" style="4"/>
    <col min="42" max="43" width="11.44140625" style="90"/>
    <col min="44" max="44" width="11.44140625" style="4"/>
    <col min="45" max="46" width="11.44140625" style="90"/>
    <col min="47" max="47" width="11.44140625" style="4"/>
    <col min="48" max="49" width="11.44140625" style="90"/>
    <col min="50" max="50" width="11.44140625" style="4"/>
    <col min="51" max="52" width="11.44140625" style="90"/>
    <col min="53" max="53" width="11.44140625" style="4"/>
    <col min="54" max="55" width="11.44140625" style="90"/>
    <col min="56" max="56" width="11.44140625" style="4"/>
    <col min="57" max="58" width="11.44140625" style="90"/>
    <col min="59" max="59" width="11.44140625" style="4"/>
    <col min="60" max="61" width="11.44140625" style="90"/>
    <col min="62" max="62" width="11.44140625" style="4"/>
    <col min="63" max="16384" width="11.44140625" style="1"/>
  </cols>
  <sheetData>
    <row r="1" spans="2:63" ht="9.9" customHeight="1" x14ac:dyDescent="0.35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3">
      <c r="B2" s="89"/>
      <c r="C2" s="89"/>
      <c r="D2" s="89"/>
      <c r="E2" s="98"/>
      <c r="F2" s="98"/>
      <c r="G2" s="98"/>
      <c r="H2" s="98"/>
      <c r="I2" s="175" t="s">
        <v>139</v>
      </c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98"/>
      <c r="W2" s="98"/>
      <c r="X2" s="98"/>
      <c r="Y2" s="98"/>
      <c r="Z2" s="98"/>
      <c r="AA2" s="98"/>
      <c r="AB2" s="98"/>
      <c r="AD2" s="94">
        <f t="shared" ref="AD2:AD27" ca="1" si="0">RAND()</f>
        <v>0.21519642323323473</v>
      </c>
      <c r="AE2" s="94">
        <v>1</v>
      </c>
      <c r="AF2" s="94" t="s">
        <v>9</v>
      </c>
      <c r="AG2" s="94">
        <f t="shared" ref="AG2:AG30" ca="1" si="1">RAND()</f>
        <v>3.5554285116553452E-2</v>
      </c>
      <c r="AH2" s="94">
        <v>1</v>
      </c>
      <c r="AI2" s="94" t="s">
        <v>9</v>
      </c>
      <c r="AJ2" s="94">
        <f t="shared" ref="AJ2:AJ32" ca="1" si="2">RAND()</f>
        <v>0.2530940855542223</v>
      </c>
      <c r="AK2" s="94">
        <v>1</v>
      </c>
      <c r="AL2" s="56" t="s">
        <v>9</v>
      </c>
      <c r="AM2" s="58">
        <f t="shared" ref="AM2:AM35" ca="1" si="3">RAND()</f>
        <v>0.10534326849874665</v>
      </c>
      <c r="AN2" s="94">
        <v>1</v>
      </c>
      <c r="AO2" s="56" t="s">
        <v>9</v>
      </c>
      <c r="AP2" s="94">
        <f t="shared" ref="AP2:AP38" ca="1" si="4">RAND()</f>
        <v>2.2310055379090588E-2</v>
      </c>
      <c r="AQ2" s="94">
        <v>1</v>
      </c>
      <c r="AR2" s="56" t="s">
        <v>9</v>
      </c>
      <c r="AS2" s="94">
        <f t="shared" ref="AS2:AS39" ca="1" si="5">RAND()</f>
        <v>0.45143030642718218</v>
      </c>
      <c r="AT2" s="94">
        <v>1</v>
      </c>
      <c r="AU2" s="56" t="s">
        <v>9</v>
      </c>
      <c r="AV2" s="94">
        <f t="shared" ref="AV2:AV42" ca="1" si="6">RAND()</f>
        <v>0.34440391439827189</v>
      </c>
      <c r="AW2" s="94">
        <v>1</v>
      </c>
      <c r="AX2" s="56" t="s">
        <v>9</v>
      </c>
      <c r="AY2" s="94">
        <f t="shared" ref="AY2:AY43" ca="1" si="7">RAND()</f>
        <v>0.59704404818314227</v>
      </c>
      <c r="AZ2" s="94">
        <v>1</v>
      </c>
      <c r="BA2" s="56" t="s">
        <v>9</v>
      </c>
      <c r="BB2" s="94">
        <f t="shared" ref="BB2:BB44" ca="1" si="8">RAND()</f>
        <v>0.85111373344185881</v>
      </c>
      <c r="BC2" s="94">
        <v>1</v>
      </c>
      <c r="BD2" s="56" t="s">
        <v>9</v>
      </c>
      <c r="BE2" s="94">
        <f t="shared" ref="BE2:BE47" ca="1" si="9">RAND()</f>
        <v>0.55056616854121199</v>
      </c>
      <c r="BF2" s="94">
        <v>1</v>
      </c>
      <c r="BG2" s="56" t="s">
        <v>9</v>
      </c>
      <c r="BH2" s="94">
        <f t="shared" ref="BH2:BH48" ca="1" si="10">RAND()</f>
        <v>0.70997508092425599</v>
      </c>
      <c r="BI2" s="94">
        <v>1</v>
      </c>
      <c r="BJ2" s="56" t="s">
        <v>9</v>
      </c>
      <c r="BK2" s="7"/>
    </row>
    <row r="3" spans="2:63" ht="20.100000000000001" customHeight="1" x14ac:dyDescent="0.3">
      <c r="B3" s="98"/>
      <c r="C3" s="98"/>
      <c r="D3" s="98"/>
      <c r="E3" s="98"/>
      <c r="F3" s="98"/>
      <c r="G3" s="98"/>
      <c r="H3" s="98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98"/>
      <c r="W3" s="98"/>
      <c r="X3" s="98"/>
      <c r="Y3" s="98"/>
      <c r="Z3" s="98"/>
      <c r="AA3" s="98"/>
      <c r="AB3" s="98"/>
      <c r="AD3" s="94">
        <f t="shared" ca="1" si="0"/>
        <v>0.69328574315380653</v>
      </c>
      <c r="AE3" s="94">
        <v>2</v>
      </c>
      <c r="AF3" s="94" t="s">
        <v>10</v>
      </c>
      <c r="AG3" s="94">
        <f t="shared" ca="1" si="1"/>
        <v>0.98190257625036992</v>
      </c>
      <c r="AH3" s="94">
        <v>2</v>
      </c>
      <c r="AI3" s="94" t="s">
        <v>10</v>
      </c>
      <c r="AJ3" s="94">
        <f t="shared" ca="1" si="2"/>
        <v>0.96931149269223871</v>
      </c>
      <c r="AK3" s="94">
        <v>2</v>
      </c>
      <c r="AL3" s="56" t="s">
        <v>10</v>
      </c>
      <c r="AM3" s="58">
        <f t="shared" ca="1" si="3"/>
        <v>0.69018620062058911</v>
      </c>
      <c r="AN3" s="94">
        <v>2</v>
      </c>
      <c r="AO3" s="56" t="s">
        <v>38</v>
      </c>
      <c r="AP3" s="94">
        <f t="shared" ca="1" si="4"/>
        <v>0.65636717434974956</v>
      </c>
      <c r="AQ3" s="94">
        <v>2</v>
      </c>
      <c r="AR3" s="56" t="s">
        <v>10</v>
      </c>
      <c r="AS3" s="94">
        <f t="shared" ca="1" si="5"/>
        <v>0.53027518724338707</v>
      </c>
      <c r="AT3" s="94">
        <v>2</v>
      </c>
      <c r="AU3" s="56" t="s">
        <v>38</v>
      </c>
      <c r="AV3" s="94">
        <f t="shared" ca="1" si="6"/>
        <v>0.15941736016512564</v>
      </c>
      <c r="AW3" s="94">
        <v>2</v>
      </c>
      <c r="AX3" s="56" t="s">
        <v>10</v>
      </c>
      <c r="AY3" s="94">
        <f t="shared" ca="1" si="7"/>
        <v>0.24202481730205361</v>
      </c>
      <c r="AZ3" s="94">
        <v>2</v>
      </c>
      <c r="BA3" s="56" t="s">
        <v>38</v>
      </c>
      <c r="BB3" s="94">
        <f t="shared" ca="1" si="8"/>
        <v>0.33106018254488068</v>
      </c>
      <c r="BC3" s="94">
        <v>2</v>
      </c>
      <c r="BD3" s="56" t="s">
        <v>10</v>
      </c>
      <c r="BE3" s="94">
        <f t="shared" ca="1" si="9"/>
        <v>0.69952902943168116</v>
      </c>
      <c r="BF3" s="94">
        <v>2</v>
      </c>
      <c r="BG3" s="56" t="s">
        <v>38</v>
      </c>
      <c r="BH3" s="94">
        <f t="shared" ca="1" si="10"/>
        <v>0.11774047091413764</v>
      </c>
      <c r="BI3" s="94">
        <v>2</v>
      </c>
      <c r="BJ3" s="56" t="s">
        <v>10</v>
      </c>
    </row>
    <row r="4" spans="2:63" ht="20.100000000000001" customHeight="1" x14ac:dyDescent="0.3">
      <c r="B4" s="177" t="s">
        <v>84</v>
      </c>
      <c r="C4" s="177"/>
      <c r="D4" s="177"/>
      <c r="E4" s="177"/>
      <c r="F4" s="177"/>
      <c r="G4" s="177"/>
      <c r="H4" s="177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8" t="s">
        <v>84</v>
      </c>
      <c r="W4" s="178"/>
      <c r="X4" s="178"/>
      <c r="Y4" s="178"/>
      <c r="Z4" s="178"/>
      <c r="AA4" s="178"/>
      <c r="AB4" s="178"/>
      <c r="AD4" s="94">
        <f t="shared" ca="1" si="0"/>
        <v>0.37643630610909384</v>
      </c>
      <c r="AE4" s="94">
        <v>3</v>
      </c>
      <c r="AF4" s="94" t="s">
        <v>11</v>
      </c>
      <c r="AG4" s="94">
        <f t="shared" ca="1" si="1"/>
        <v>0.45051902260822085</v>
      </c>
      <c r="AH4" s="94">
        <v>3</v>
      </c>
      <c r="AI4" s="94" t="s">
        <v>11</v>
      </c>
      <c r="AJ4" s="94">
        <f t="shared" ca="1" si="2"/>
        <v>0.91453181122521721</v>
      </c>
      <c r="AK4" s="94">
        <v>3</v>
      </c>
      <c r="AL4" s="56" t="s">
        <v>11</v>
      </c>
      <c r="AM4" s="58">
        <f t="shared" ca="1" si="3"/>
        <v>0.91729877883076438</v>
      </c>
      <c r="AN4" s="94">
        <v>3</v>
      </c>
      <c r="AO4" s="56" t="s">
        <v>10</v>
      </c>
      <c r="AP4" s="94">
        <f t="shared" ca="1" si="4"/>
        <v>0.44933968203226393</v>
      </c>
      <c r="AQ4" s="94">
        <v>3</v>
      </c>
      <c r="AR4" s="56" t="s">
        <v>11</v>
      </c>
      <c r="AS4" s="94">
        <f t="shared" ca="1" si="5"/>
        <v>0.71412995985645955</v>
      </c>
      <c r="AT4" s="94">
        <v>3</v>
      </c>
      <c r="AU4" s="56" t="s">
        <v>10</v>
      </c>
      <c r="AV4" s="94">
        <f t="shared" ca="1" si="6"/>
        <v>0.25888618652477513</v>
      </c>
      <c r="AW4" s="94">
        <v>3</v>
      </c>
      <c r="AX4" s="56" t="s">
        <v>65</v>
      </c>
      <c r="AY4" s="94">
        <f t="shared" ca="1" si="7"/>
        <v>0.74235021035741722</v>
      </c>
      <c r="AZ4" s="94">
        <v>3</v>
      </c>
      <c r="BA4" s="56" t="s">
        <v>10</v>
      </c>
      <c r="BB4" s="94">
        <f t="shared" ca="1" si="8"/>
        <v>0.83449719597544547</v>
      </c>
      <c r="BC4" s="94">
        <v>3</v>
      </c>
      <c r="BD4" s="56" t="s">
        <v>65</v>
      </c>
      <c r="BE4" s="94">
        <f t="shared" ca="1" si="9"/>
        <v>0.57150213193766053</v>
      </c>
      <c r="BF4" s="94">
        <v>3</v>
      </c>
      <c r="BG4" s="56" t="s">
        <v>10</v>
      </c>
      <c r="BH4" s="94">
        <f t="shared" ca="1" si="10"/>
        <v>0.86633820558842189</v>
      </c>
      <c r="BI4" s="94">
        <v>3</v>
      </c>
      <c r="BJ4" s="56" t="s">
        <v>65</v>
      </c>
    </row>
    <row r="5" spans="2:63" ht="9.9" customHeight="1" x14ac:dyDescent="0.3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D5" s="94">
        <f t="shared" ca="1" si="0"/>
        <v>0.34893885025085614</v>
      </c>
      <c r="AE5" s="94">
        <v>4</v>
      </c>
      <c r="AF5" s="94" t="s">
        <v>12</v>
      </c>
      <c r="AG5" s="94">
        <f t="shared" ca="1" si="1"/>
        <v>0.77324536043651881</v>
      </c>
      <c r="AH5" s="94">
        <v>4</v>
      </c>
      <c r="AI5" s="94" t="s">
        <v>12</v>
      </c>
      <c r="AJ5" s="94">
        <f t="shared" ca="1" si="2"/>
        <v>0.26156706706712773</v>
      </c>
      <c r="AK5" s="94">
        <v>4</v>
      </c>
      <c r="AL5" s="56" t="s">
        <v>12</v>
      </c>
      <c r="AM5" s="58">
        <f t="shared" ca="1" si="3"/>
        <v>0.58100155365516426</v>
      </c>
      <c r="AN5" s="94">
        <v>4</v>
      </c>
      <c r="AO5" s="56" t="s">
        <v>39</v>
      </c>
      <c r="AP5" s="94">
        <f t="shared" ca="1" si="4"/>
        <v>0.67849918063404668</v>
      </c>
      <c r="AQ5" s="94">
        <v>4</v>
      </c>
      <c r="AR5" s="56" t="s">
        <v>39</v>
      </c>
      <c r="AS5" s="94">
        <f t="shared" ca="1" si="5"/>
        <v>0.69701601523354617</v>
      </c>
      <c r="AT5" s="94">
        <v>4</v>
      </c>
      <c r="AU5" s="56" t="s">
        <v>39</v>
      </c>
      <c r="AV5" s="94">
        <f t="shared" ca="1" si="6"/>
        <v>0.91222855977511141</v>
      </c>
      <c r="AW5" s="94">
        <v>4</v>
      </c>
      <c r="AX5" s="56" t="s">
        <v>11</v>
      </c>
      <c r="AY5" s="94">
        <f t="shared" ca="1" si="7"/>
        <v>0.1554806206863627</v>
      </c>
      <c r="AZ5" s="94">
        <v>4</v>
      </c>
      <c r="BA5" s="56" t="s">
        <v>39</v>
      </c>
      <c r="BB5" s="94">
        <f t="shared" ca="1" si="8"/>
        <v>0.98710029910095221</v>
      </c>
      <c r="BC5" s="94">
        <v>4</v>
      </c>
      <c r="BD5" s="56" t="s">
        <v>11</v>
      </c>
      <c r="BE5" s="94">
        <f t="shared" ca="1" si="9"/>
        <v>0.74882141578086014</v>
      </c>
      <c r="BF5" s="94">
        <v>4</v>
      </c>
      <c r="BG5" s="56" t="s">
        <v>39</v>
      </c>
      <c r="BH5" s="94">
        <f t="shared" ca="1" si="10"/>
        <v>0.80895879347575239</v>
      </c>
      <c r="BI5" s="94">
        <v>4</v>
      </c>
      <c r="BJ5" s="56" t="s">
        <v>11</v>
      </c>
    </row>
    <row r="6" spans="2:63" ht="20.100000000000001" customHeight="1" x14ac:dyDescent="0.3">
      <c r="B6" s="155" t="str">
        <f>HOME!F11</f>
        <v>CONFIDENTIAL CRYPTO</v>
      </c>
      <c r="C6" s="165"/>
      <c r="D6" s="165"/>
      <c r="E6" s="165"/>
      <c r="F6" s="165"/>
      <c r="G6" s="165"/>
      <c r="H6" s="165"/>
      <c r="I6" s="165"/>
      <c r="J6" s="165"/>
      <c r="K6" s="179" t="str">
        <f ca="1">CHAR(RANDBETWEEN(65,90))&amp;CHAR(RANDBETWEEN(65,90))&amp;CHAR(RANDBETWEEN(65,90))&amp;CHAR(RANDBETWEEN(65,90))&amp;CHAR(RANDBETWEEN(65,90))</f>
        <v>PNLWN</v>
      </c>
      <c r="L6" s="179"/>
      <c r="M6" s="179"/>
      <c r="N6" s="179"/>
      <c r="O6" s="179"/>
      <c r="P6" s="179"/>
      <c r="Q6" s="179"/>
      <c r="R6" s="179"/>
      <c r="S6" s="179"/>
      <c r="T6" s="198" t="str">
        <f>HOME!E10&amp;" "&amp;HOME!F10&amp;" "&amp;HOME!H10</f>
        <v>4 January 2019</v>
      </c>
      <c r="U6" s="168"/>
      <c r="V6" s="168"/>
      <c r="W6" s="168"/>
      <c r="X6" s="168"/>
      <c r="Y6" s="168"/>
      <c r="Z6" s="168"/>
      <c r="AA6" s="168"/>
      <c r="AB6" s="199"/>
      <c r="AD6" s="94">
        <f t="shared" ca="1" si="0"/>
        <v>0.10839600564572682</v>
      </c>
      <c r="AE6" s="94">
        <v>5</v>
      </c>
      <c r="AF6" s="94" t="s">
        <v>13</v>
      </c>
      <c r="AG6" s="94">
        <f t="shared" ca="1" si="1"/>
        <v>0.32185519689801512</v>
      </c>
      <c r="AH6" s="94">
        <v>5</v>
      </c>
      <c r="AI6" s="94" t="s">
        <v>13</v>
      </c>
      <c r="AJ6" s="94">
        <f t="shared" ca="1" si="2"/>
        <v>0.45197753289547415</v>
      </c>
      <c r="AK6" s="94">
        <v>5</v>
      </c>
      <c r="AL6" s="56" t="s">
        <v>13</v>
      </c>
      <c r="AM6" s="58">
        <f t="shared" ca="1" si="3"/>
        <v>0.32158989609545285</v>
      </c>
      <c r="AN6" s="94">
        <v>5</v>
      </c>
      <c r="AO6" s="56" t="s">
        <v>11</v>
      </c>
      <c r="AP6" s="94">
        <f t="shared" ca="1" si="4"/>
        <v>0.22825575571212975</v>
      </c>
      <c r="AQ6" s="94">
        <v>5</v>
      </c>
      <c r="AR6" s="56" t="s">
        <v>12</v>
      </c>
      <c r="AS6" s="94">
        <f t="shared" ca="1" si="5"/>
        <v>4.0009139468762944E-3</v>
      </c>
      <c r="AT6" s="94">
        <v>5</v>
      </c>
      <c r="AU6" s="56" t="s">
        <v>11</v>
      </c>
      <c r="AV6" s="94">
        <f t="shared" ca="1" si="6"/>
        <v>0.20098030340734996</v>
      </c>
      <c r="AW6" s="94">
        <v>5</v>
      </c>
      <c r="AX6" s="56" t="s">
        <v>12</v>
      </c>
      <c r="AY6" s="94">
        <f t="shared" ca="1" si="7"/>
        <v>5.3496889473064191E-2</v>
      </c>
      <c r="AZ6" s="94">
        <v>5</v>
      </c>
      <c r="BA6" s="56" t="s">
        <v>11</v>
      </c>
      <c r="BB6" s="94">
        <f t="shared" ca="1" si="8"/>
        <v>0.57065348815570616</v>
      </c>
      <c r="BC6" s="94">
        <v>5</v>
      </c>
      <c r="BD6" s="56" t="s">
        <v>72</v>
      </c>
      <c r="BE6" s="94">
        <f t="shared" ca="1" si="9"/>
        <v>0.50478870838196055</v>
      </c>
      <c r="BF6" s="94">
        <v>5</v>
      </c>
      <c r="BG6" s="56" t="s">
        <v>11</v>
      </c>
      <c r="BH6" s="94">
        <f t="shared" ca="1" si="10"/>
        <v>0.17452505767212367</v>
      </c>
      <c r="BI6" s="94">
        <v>5</v>
      </c>
      <c r="BJ6" s="56" t="s">
        <v>72</v>
      </c>
    </row>
    <row r="7" spans="2:63" ht="20.100000000000001" customHeight="1" x14ac:dyDescent="0.3">
      <c r="B7" s="165"/>
      <c r="C7" s="165"/>
      <c r="D7" s="165"/>
      <c r="E7" s="165"/>
      <c r="F7" s="165"/>
      <c r="G7" s="165"/>
      <c r="H7" s="165"/>
      <c r="I7" s="165"/>
      <c r="J7" s="165"/>
      <c r="K7" s="179"/>
      <c r="L7" s="179"/>
      <c r="M7" s="179"/>
      <c r="N7" s="179"/>
      <c r="O7" s="179"/>
      <c r="P7" s="179"/>
      <c r="Q7" s="179"/>
      <c r="R7" s="179"/>
      <c r="S7" s="179"/>
      <c r="T7" s="171"/>
      <c r="U7" s="172"/>
      <c r="V7" s="172"/>
      <c r="W7" s="172"/>
      <c r="X7" s="172"/>
      <c r="Y7" s="172"/>
      <c r="Z7" s="172"/>
      <c r="AA7" s="172"/>
      <c r="AB7" s="200"/>
      <c r="AD7" s="94">
        <f t="shared" ca="1" si="0"/>
        <v>0.91530513318031947</v>
      </c>
      <c r="AE7" s="94">
        <v>6</v>
      </c>
      <c r="AF7" s="94" t="s">
        <v>14</v>
      </c>
      <c r="AG7" s="94">
        <f t="shared" ca="1" si="1"/>
        <v>0.30056459322262541</v>
      </c>
      <c r="AH7" s="94">
        <v>6</v>
      </c>
      <c r="AI7" s="94" t="s">
        <v>14</v>
      </c>
      <c r="AJ7" s="94">
        <f t="shared" ca="1" si="2"/>
        <v>0.34556721635096899</v>
      </c>
      <c r="AK7" s="94">
        <v>6</v>
      </c>
      <c r="AL7" s="56" t="s">
        <v>32</v>
      </c>
      <c r="AM7" s="58">
        <f t="shared" ca="1" si="3"/>
        <v>0.57838057074371096</v>
      </c>
      <c r="AN7" s="94">
        <v>6</v>
      </c>
      <c r="AO7" s="56" t="s">
        <v>32</v>
      </c>
      <c r="AP7" s="94">
        <f t="shared" ca="1" si="4"/>
        <v>7.7416968587871837E-2</v>
      </c>
      <c r="AQ7" s="94">
        <v>6</v>
      </c>
      <c r="AR7" s="56" t="s">
        <v>13</v>
      </c>
      <c r="AS7" s="94">
        <f t="shared" ca="1" si="5"/>
        <v>0.63426059897748133</v>
      </c>
      <c r="AT7" s="94">
        <v>6</v>
      </c>
      <c r="AU7" s="56" t="s">
        <v>32</v>
      </c>
      <c r="AV7" s="94">
        <f t="shared" ca="1" si="6"/>
        <v>0.41872873126933097</v>
      </c>
      <c r="AW7" s="94">
        <v>6</v>
      </c>
      <c r="AX7" s="56" t="s">
        <v>32</v>
      </c>
      <c r="AY7" s="94">
        <f t="shared" ca="1" si="7"/>
        <v>0.30313534782570373</v>
      </c>
      <c r="AZ7" s="94">
        <v>6</v>
      </c>
      <c r="BA7" s="56" t="s">
        <v>32</v>
      </c>
      <c r="BB7" s="94">
        <f t="shared" ca="1" si="8"/>
        <v>0.76265704346554253</v>
      </c>
      <c r="BC7" s="94">
        <v>6</v>
      </c>
      <c r="BD7" s="56" t="s">
        <v>12</v>
      </c>
      <c r="BE7" s="94">
        <f t="shared" ca="1" si="9"/>
        <v>0.8148202279889708</v>
      </c>
      <c r="BF7" s="94">
        <v>6</v>
      </c>
      <c r="BG7" s="56" t="s">
        <v>32</v>
      </c>
      <c r="BH7" s="94">
        <f t="shared" ca="1" si="10"/>
        <v>0.31931918474927212</v>
      </c>
      <c r="BI7" s="94">
        <v>6</v>
      </c>
      <c r="BJ7" s="56" t="s">
        <v>12</v>
      </c>
    </row>
    <row r="8" spans="2:63" ht="20.100000000000001" customHeight="1" x14ac:dyDescent="0.3">
      <c r="B8" s="180" t="s">
        <v>136</v>
      </c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1"/>
      <c r="O8" s="181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  <c r="AA8" s="181"/>
      <c r="AB8" s="181"/>
      <c r="AD8" s="94">
        <f t="shared" ca="1" si="0"/>
        <v>6.184919629034602E-2</v>
      </c>
      <c r="AE8" s="94">
        <v>7</v>
      </c>
      <c r="AF8" s="94" t="s">
        <v>15</v>
      </c>
      <c r="AG8" s="94">
        <f t="shared" ca="1" si="1"/>
        <v>0.8697324034801569</v>
      </c>
      <c r="AH8" s="94">
        <v>7</v>
      </c>
      <c r="AI8" s="94" t="s">
        <v>15</v>
      </c>
      <c r="AJ8" s="94">
        <f t="shared" ca="1" si="2"/>
        <v>0.96899369534511492</v>
      </c>
      <c r="AK8" s="94">
        <v>7</v>
      </c>
      <c r="AL8" s="56" t="s">
        <v>14</v>
      </c>
      <c r="AM8" s="58">
        <f t="shared" ca="1" si="3"/>
        <v>0.78862463241915859</v>
      </c>
      <c r="AN8" s="94">
        <v>7</v>
      </c>
      <c r="AO8" s="56" t="s">
        <v>12</v>
      </c>
      <c r="AP8" s="94">
        <f t="shared" ca="1" si="4"/>
        <v>0.17251879611065646</v>
      </c>
      <c r="AQ8" s="94">
        <v>7</v>
      </c>
      <c r="AR8" s="56" t="s">
        <v>54</v>
      </c>
      <c r="AS8" s="94">
        <f t="shared" ca="1" si="5"/>
        <v>0.89909423862509896</v>
      </c>
      <c r="AT8" s="94">
        <v>7</v>
      </c>
      <c r="AU8" s="56" t="s">
        <v>12</v>
      </c>
      <c r="AV8" s="94">
        <f t="shared" ca="1" si="6"/>
        <v>5.1023992559800946E-2</v>
      </c>
      <c r="AW8" s="94">
        <v>7</v>
      </c>
      <c r="AX8" s="56" t="s">
        <v>13</v>
      </c>
      <c r="AY8" s="94">
        <f t="shared" ca="1" si="7"/>
        <v>0.29662944356774434</v>
      </c>
      <c r="AZ8" s="94">
        <v>7</v>
      </c>
      <c r="BA8" s="56" t="s">
        <v>12</v>
      </c>
      <c r="BB8" s="94">
        <f t="shared" ca="1" si="8"/>
        <v>0.65773823789999475</v>
      </c>
      <c r="BC8" s="94">
        <v>7</v>
      </c>
      <c r="BD8" s="56" t="s">
        <v>13</v>
      </c>
      <c r="BE8" s="94">
        <f t="shared" ca="1" si="9"/>
        <v>0.38662626034187375</v>
      </c>
      <c r="BF8" s="94">
        <v>7</v>
      </c>
      <c r="BG8" s="56" t="s">
        <v>12</v>
      </c>
      <c r="BH8" s="94">
        <f t="shared" ca="1" si="10"/>
        <v>0.8564785081152434</v>
      </c>
      <c r="BI8" s="94">
        <v>7</v>
      </c>
      <c r="BJ8" s="56" t="s">
        <v>54</v>
      </c>
    </row>
    <row r="9" spans="2:63" ht="20.100000000000001" customHeight="1" x14ac:dyDescent="0.3">
      <c r="B9" s="180" t="s">
        <v>88</v>
      </c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0"/>
      <c r="N9" s="180"/>
      <c r="O9" s="180"/>
      <c r="P9" s="180"/>
      <c r="Q9" s="180"/>
      <c r="R9" s="180"/>
      <c r="S9" s="180"/>
      <c r="T9" s="180"/>
      <c r="U9" s="180"/>
      <c r="V9" s="180"/>
      <c r="W9" s="180"/>
      <c r="X9" s="180"/>
      <c r="Y9" s="180"/>
      <c r="Z9" s="180"/>
      <c r="AA9" s="180"/>
      <c r="AB9" s="180"/>
      <c r="AD9" s="94">
        <f t="shared" ca="1" si="0"/>
        <v>0.88404765504715366</v>
      </c>
      <c r="AE9" s="94">
        <v>8</v>
      </c>
      <c r="AF9" s="94" t="s">
        <v>16</v>
      </c>
      <c r="AG9" s="94">
        <f t="shared" ca="1" si="1"/>
        <v>0.74731251080596306</v>
      </c>
      <c r="AH9" s="94">
        <v>8</v>
      </c>
      <c r="AI9" s="94" t="s">
        <v>16</v>
      </c>
      <c r="AJ9" s="94">
        <f t="shared" ca="1" si="2"/>
        <v>7.1625737803231782E-2</v>
      </c>
      <c r="AK9" s="94">
        <v>8</v>
      </c>
      <c r="AL9" s="56" t="s">
        <v>15</v>
      </c>
      <c r="AM9" s="58">
        <f t="shared" ca="1" si="3"/>
        <v>0.58041437296399878</v>
      </c>
      <c r="AN9" s="94">
        <v>8</v>
      </c>
      <c r="AO9" s="56" t="s">
        <v>33</v>
      </c>
      <c r="AP9" s="94">
        <f t="shared" ca="1" si="4"/>
        <v>9.6120282714236782E-2</v>
      </c>
      <c r="AQ9" s="94">
        <v>8</v>
      </c>
      <c r="AR9" s="56" t="s">
        <v>14</v>
      </c>
      <c r="AS9" s="94">
        <f t="shared" ca="1" si="5"/>
        <v>0.71651983434450628</v>
      </c>
      <c r="AT9" s="94">
        <v>8</v>
      </c>
      <c r="AU9" s="56" t="s">
        <v>33</v>
      </c>
      <c r="AV9" s="94">
        <f t="shared" ca="1" si="6"/>
        <v>0.5426518496482452</v>
      </c>
      <c r="AW9" s="94">
        <v>8</v>
      </c>
      <c r="AX9" s="56" t="s">
        <v>14</v>
      </c>
      <c r="AY9" s="94">
        <f t="shared" ca="1" si="7"/>
        <v>1.7468457626217071E-2</v>
      </c>
      <c r="AZ9" s="94">
        <v>8</v>
      </c>
      <c r="BA9" s="56" t="s">
        <v>33</v>
      </c>
      <c r="BB9" s="94">
        <f t="shared" ca="1" si="8"/>
        <v>0.35165914212150462</v>
      </c>
      <c r="BC9" s="94">
        <v>8</v>
      </c>
      <c r="BD9" s="56" t="s">
        <v>33</v>
      </c>
      <c r="BE9" s="94">
        <f t="shared" ca="1" si="9"/>
        <v>0.75825954551539332</v>
      </c>
      <c r="BF9" s="94">
        <v>8</v>
      </c>
      <c r="BG9" s="56" t="s">
        <v>33</v>
      </c>
      <c r="BH9" s="94">
        <f t="shared" ca="1" si="10"/>
        <v>0.48851662287028474</v>
      </c>
      <c r="BI9" s="94">
        <v>8</v>
      </c>
      <c r="BJ9" s="56" t="s">
        <v>13</v>
      </c>
    </row>
    <row r="10" spans="2:63" ht="20.100000000000001" customHeight="1" x14ac:dyDescent="0.3">
      <c r="B10" s="284">
        <v>46</v>
      </c>
      <c r="C10" s="284"/>
      <c r="D10" s="284"/>
      <c r="E10" s="285">
        <v>1</v>
      </c>
      <c r="F10" s="285">
        <v>2</v>
      </c>
      <c r="G10" s="285">
        <v>6</v>
      </c>
      <c r="H10" s="285">
        <v>7</v>
      </c>
      <c r="I10" s="285">
        <v>10</v>
      </c>
      <c r="J10" s="285">
        <v>11</v>
      </c>
      <c r="K10" s="285">
        <v>13</v>
      </c>
      <c r="L10" s="285">
        <v>14</v>
      </c>
      <c r="M10" s="285">
        <v>18</v>
      </c>
      <c r="N10" s="285">
        <v>20</v>
      </c>
      <c r="O10" s="285">
        <v>21</v>
      </c>
      <c r="P10" s="285">
        <v>23</v>
      </c>
      <c r="Q10" s="285">
        <v>25</v>
      </c>
      <c r="R10" s="285">
        <v>27</v>
      </c>
      <c r="S10" s="285">
        <v>29</v>
      </c>
      <c r="T10" s="285">
        <v>31</v>
      </c>
      <c r="U10" s="285">
        <v>32</v>
      </c>
      <c r="V10" s="285">
        <v>34</v>
      </c>
      <c r="W10" s="285">
        <v>36</v>
      </c>
      <c r="X10" s="285">
        <v>37</v>
      </c>
      <c r="Y10" s="285">
        <v>40</v>
      </c>
      <c r="Z10" s="285">
        <v>42</v>
      </c>
      <c r="AA10" s="285">
        <v>45</v>
      </c>
      <c r="AB10" s="285"/>
      <c r="AD10" s="94">
        <f t="shared" ca="1" si="0"/>
        <v>0.31971599998482914</v>
      </c>
      <c r="AE10" s="94">
        <v>9</v>
      </c>
      <c r="AF10" s="94" t="s">
        <v>17</v>
      </c>
      <c r="AG10" s="94">
        <f t="shared" ca="1" si="1"/>
        <v>0.75945931549158296</v>
      </c>
      <c r="AH10" s="94">
        <v>9</v>
      </c>
      <c r="AI10" s="94" t="s">
        <v>17</v>
      </c>
      <c r="AJ10" s="94">
        <f t="shared" ca="1" si="2"/>
        <v>0.92295808035265248</v>
      </c>
      <c r="AK10" s="94">
        <v>9</v>
      </c>
      <c r="AL10" s="56" t="s">
        <v>16</v>
      </c>
      <c r="AM10" s="58">
        <f t="shared" ca="1" si="3"/>
        <v>0.67052139422027701</v>
      </c>
      <c r="AN10" s="94">
        <v>9</v>
      </c>
      <c r="AO10" s="56" t="s">
        <v>13</v>
      </c>
      <c r="AP10" s="94">
        <f t="shared" ca="1" si="4"/>
        <v>0.96291188453324106</v>
      </c>
      <c r="AQ10" s="94">
        <v>9</v>
      </c>
      <c r="AR10" s="56" t="s">
        <v>15</v>
      </c>
      <c r="AS10" s="94">
        <f t="shared" ca="1" si="5"/>
        <v>0.34631345337626329</v>
      </c>
      <c r="AT10" s="94">
        <v>9</v>
      </c>
      <c r="AU10" s="56" t="s">
        <v>13</v>
      </c>
      <c r="AV10" s="94">
        <f t="shared" ca="1" si="6"/>
        <v>0.20496003375789507</v>
      </c>
      <c r="AW10" s="94">
        <v>9</v>
      </c>
      <c r="AX10" s="56" t="s">
        <v>59</v>
      </c>
      <c r="AY10" s="94">
        <f t="shared" ca="1" si="7"/>
        <v>0.82730097392866364</v>
      </c>
      <c r="AZ10" s="94">
        <v>9</v>
      </c>
      <c r="BA10" s="56" t="s">
        <v>13</v>
      </c>
      <c r="BB10" s="94">
        <f t="shared" ca="1" si="8"/>
        <v>0.65843055013921847</v>
      </c>
      <c r="BC10" s="94">
        <v>9</v>
      </c>
      <c r="BD10" s="56" t="s">
        <v>14</v>
      </c>
      <c r="BE10" s="94">
        <f t="shared" ca="1" si="9"/>
        <v>4.5607121211665325E-2</v>
      </c>
      <c r="BF10" s="94">
        <v>9</v>
      </c>
      <c r="BG10" s="56" t="s">
        <v>13</v>
      </c>
      <c r="BH10" s="94">
        <f t="shared" ca="1" si="10"/>
        <v>0.20848830199129387</v>
      </c>
      <c r="BI10" s="94">
        <v>9</v>
      </c>
      <c r="BJ10" s="56" t="s">
        <v>59</v>
      </c>
    </row>
    <row r="11" spans="2:63" ht="20.100000000000001" customHeight="1" x14ac:dyDescent="0.3">
      <c r="B11" s="284">
        <v>37</v>
      </c>
      <c r="C11" s="284"/>
      <c r="D11" s="284"/>
      <c r="E11" s="285">
        <v>1</v>
      </c>
      <c r="F11" s="285">
        <v>2</v>
      </c>
      <c r="G11" s="285">
        <v>5</v>
      </c>
      <c r="H11" s="285">
        <v>7</v>
      </c>
      <c r="I11" s="285">
        <v>9</v>
      </c>
      <c r="J11" s="285">
        <v>11</v>
      </c>
      <c r="K11" s="285">
        <v>13</v>
      </c>
      <c r="L11" s="285">
        <v>15</v>
      </c>
      <c r="M11" s="285">
        <v>16</v>
      </c>
      <c r="N11" s="285">
        <v>18</v>
      </c>
      <c r="O11" s="285">
        <v>19</v>
      </c>
      <c r="P11" s="285">
        <v>21</v>
      </c>
      <c r="Q11" s="285">
        <v>23</v>
      </c>
      <c r="R11" s="285">
        <v>24</v>
      </c>
      <c r="S11" s="285">
        <v>27</v>
      </c>
      <c r="T11" s="285">
        <v>28</v>
      </c>
      <c r="U11" s="285">
        <v>33</v>
      </c>
      <c r="V11" s="285">
        <v>34</v>
      </c>
      <c r="W11" s="285">
        <v>37</v>
      </c>
      <c r="X11" s="285"/>
      <c r="Y11" s="285"/>
      <c r="Z11" s="285"/>
      <c r="AA11" s="285"/>
      <c r="AB11" s="285"/>
      <c r="AD11" s="94">
        <f t="shared" ca="1" si="0"/>
        <v>0.47399719756032677</v>
      </c>
      <c r="AE11" s="94">
        <v>10</v>
      </c>
      <c r="AF11" s="94" t="s">
        <v>18</v>
      </c>
      <c r="AG11" s="94">
        <f t="shared" ca="1" si="1"/>
        <v>0.35173481668645534</v>
      </c>
      <c r="AH11" s="94">
        <v>10</v>
      </c>
      <c r="AI11" s="94">
        <v>10</v>
      </c>
      <c r="AJ11" s="94">
        <f t="shared" ca="1" si="2"/>
        <v>0.47352514860598316</v>
      </c>
      <c r="AK11" s="94">
        <v>10</v>
      </c>
      <c r="AL11" s="56" t="s">
        <v>17</v>
      </c>
      <c r="AM11" s="58">
        <f t="shared" ca="1" si="3"/>
        <v>0.58049411902481107</v>
      </c>
      <c r="AN11" s="94">
        <v>10</v>
      </c>
      <c r="AO11" s="56" t="s">
        <v>40</v>
      </c>
      <c r="AP11" s="94">
        <f t="shared" ca="1" si="4"/>
        <v>0.81495388340751651</v>
      </c>
      <c r="AQ11" s="94">
        <v>10</v>
      </c>
      <c r="AR11" s="56" t="s">
        <v>40</v>
      </c>
      <c r="AS11" s="94">
        <f t="shared" ca="1" si="5"/>
        <v>0.73710671057552379</v>
      </c>
      <c r="AT11" s="94">
        <v>10</v>
      </c>
      <c r="AU11" s="56" t="s">
        <v>40</v>
      </c>
      <c r="AV11" s="94">
        <f t="shared" ca="1" si="6"/>
        <v>0.9304159810008833</v>
      </c>
      <c r="AW11" s="94">
        <v>10</v>
      </c>
      <c r="AX11" s="56" t="s">
        <v>15</v>
      </c>
      <c r="AY11" s="94">
        <f t="shared" ca="1" si="7"/>
        <v>0.23700666383779234</v>
      </c>
      <c r="AZ11" s="94">
        <v>10</v>
      </c>
      <c r="BA11" s="56" t="s">
        <v>40</v>
      </c>
      <c r="BB11" s="94">
        <f t="shared" ca="1" si="8"/>
        <v>4.9369779597990715E-2</v>
      </c>
      <c r="BC11" s="94">
        <v>10</v>
      </c>
      <c r="BD11" s="56" t="s">
        <v>40</v>
      </c>
      <c r="BE11" s="94">
        <f t="shared" ca="1" si="9"/>
        <v>0.30482546655991416</v>
      </c>
      <c r="BF11" s="94">
        <v>10</v>
      </c>
      <c r="BG11" s="56" t="s">
        <v>40</v>
      </c>
      <c r="BH11" s="94">
        <f t="shared" ca="1" si="10"/>
        <v>0.97023954726333761</v>
      </c>
      <c r="BI11" s="94">
        <v>10</v>
      </c>
      <c r="BJ11" s="56" t="s">
        <v>14</v>
      </c>
    </row>
    <row r="12" spans="2:63" ht="20.100000000000001" customHeight="1" x14ac:dyDescent="0.35">
      <c r="B12" s="284">
        <v>34</v>
      </c>
      <c r="C12" s="284"/>
      <c r="D12" s="284"/>
      <c r="E12" s="285">
        <v>2</v>
      </c>
      <c r="F12" s="285">
        <v>3</v>
      </c>
      <c r="G12" s="285">
        <v>5</v>
      </c>
      <c r="H12" s="285">
        <v>7</v>
      </c>
      <c r="I12" s="285">
        <v>9</v>
      </c>
      <c r="J12" s="285">
        <v>10</v>
      </c>
      <c r="K12" s="285">
        <v>12</v>
      </c>
      <c r="L12" s="285">
        <v>13</v>
      </c>
      <c r="M12" s="285">
        <v>16</v>
      </c>
      <c r="N12" s="285">
        <v>20</v>
      </c>
      <c r="O12" s="285">
        <v>23</v>
      </c>
      <c r="P12" s="285">
        <v>24</v>
      </c>
      <c r="Q12" s="285">
        <v>26</v>
      </c>
      <c r="R12" s="285">
        <v>27</v>
      </c>
      <c r="S12" s="285">
        <v>30</v>
      </c>
      <c r="T12" s="285">
        <v>31</v>
      </c>
      <c r="U12" s="285">
        <v>33</v>
      </c>
      <c r="V12" s="285"/>
      <c r="W12" s="285"/>
      <c r="X12" s="285"/>
      <c r="Y12" s="285"/>
      <c r="Z12" s="285"/>
      <c r="AA12" s="285"/>
      <c r="AB12" s="285"/>
      <c r="AC12" s="10"/>
      <c r="AD12" s="10"/>
      <c r="AE12" s="10"/>
      <c r="AF12" s="10"/>
      <c r="AG12" s="10"/>
      <c r="AH12" s="94">
        <v>11</v>
      </c>
      <c r="AI12" s="94" t="s">
        <v>18</v>
      </c>
      <c r="AJ12" s="94">
        <f t="shared" ca="1" si="2"/>
        <v>0.84007998026387054</v>
      </c>
      <c r="AK12" s="94">
        <v>11</v>
      </c>
      <c r="AL12" s="56" t="s">
        <v>18</v>
      </c>
      <c r="AM12" s="58">
        <f t="shared" ca="1" si="3"/>
        <v>0.66789178428456142</v>
      </c>
      <c r="AN12" s="94">
        <v>11</v>
      </c>
      <c r="AO12" s="56" t="s">
        <v>14</v>
      </c>
      <c r="AP12" s="94">
        <f t="shared" ca="1" si="4"/>
        <v>0.83318961226585597</v>
      </c>
      <c r="AQ12" s="94">
        <v>11</v>
      </c>
      <c r="AR12" s="56" t="s">
        <v>16</v>
      </c>
      <c r="AS12" s="94">
        <f t="shared" ca="1" si="5"/>
        <v>0.67489609269902162</v>
      </c>
      <c r="AT12" s="94">
        <v>11</v>
      </c>
      <c r="AU12" s="56" t="s">
        <v>14</v>
      </c>
      <c r="AV12" s="94">
        <f t="shared" ca="1" si="6"/>
        <v>0.96062109024299125</v>
      </c>
      <c r="AW12" s="94">
        <v>11</v>
      </c>
      <c r="AX12" s="56" t="s">
        <v>66</v>
      </c>
      <c r="AY12" s="94">
        <f t="shared" ca="1" si="7"/>
        <v>0.40343101133905246</v>
      </c>
      <c r="AZ12" s="94">
        <v>11</v>
      </c>
      <c r="BA12" s="56" t="s">
        <v>14</v>
      </c>
      <c r="BB12" s="94">
        <f t="shared" ca="1" si="8"/>
        <v>0.8989694749955377</v>
      </c>
      <c r="BC12" s="94">
        <v>11</v>
      </c>
      <c r="BD12" s="56" t="s">
        <v>15</v>
      </c>
      <c r="BE12" s="94">
        <f t="shared" ca="1" si="9"/>
        <v>3.0837645874056685E-3</v>
      </c>
      <c r="BF12" s="94">
        <v>11</v>
      </c>
      <c r="BG12" s="56" t="s">
        <v>14</v>
      </c>
      <c r="BH12" s="94">
        <f t="shared" ca="1" si="10"/>
        <v>2.6943500392731301E-2</v>
      </c>
      <c r="BI12" s="94">
        <v>11</v>
      </c>
      <c r="BJ12" s="56" t="s">
        <v>15</v>
      </c>
    </row>
    <row r="13" spans="2:63" ht="20.100000000000001" customHeight="1" x14ac:dyDescent="0.3">
      <c r="B13" s="284">
        <v>31</v>
      </c>
      <c r="C13" s="284"/>
      <c r="D13" s="284"/>
      <c r="E13" s="285">
        <v>3</v>
      </c>
      <c r="F13" s="285">
        <v>4</v>
      </c>
      <c r="G13" s="285">
        <v>6</v>
      </c>
      <c r="H13" s="285">
        <v>7</v>
      </c>
      <c r="I13" s="285">
        <v>9</v>
      </c>
      <c r="J13" s="285">
        <v>11</v>
      </c>
      <c r="K13" s="285">
        <v>12</v>
      </c>
      <c r="L13" s="285">
        <v>14</v>
      </c>
      <c r="M13" s="285">
        <v>15</v>
      </c>
      <c r="N13" s="285">
        <v>18</v>
      </c>
      <c r="O13" s="285">
        <v>22</v>
      </c>
      <c r="P13" s="285">
        <v>23</v>
      </c>
      <c r="Q13" s="285">
        <v>25</v>
      </c>
      <c r="R13" s="285">
        <v>27</v>
      </c>
      <c r="S13" s="285">
        <v>29</v>
      </c>
      <c r="T13" s="285">
        <v>30</v>
      </c>
      <c r="U13" s="285"/>
      <c r="V13" s="285"/>
      <c r="W13" s="285"/>
      <c r="X13" s="285"/>
      <c r="Y13" s="285"/>
      <c r="Z13" s="285"/>
      <c r="AA13" s="285"/>
      <c r="AB13" s="285"/>
      <c r="AD13" s="94">
        <f t="shared" ca="1" si="0"/>
        <v>0.35165733063899929</v>
      </c>
      <c r="AE13" s="94">
        <v>12</v>
      </c>
      <c r="AF13" s="94" t="s">
        <v>20</v>
      </c>
      <c r="AG13" s="94">
        <f t="shared" ca="1" si="1"/>
        <v>0.34721726861401303</v>
      </c>
      <c r="AH13" s="94">
        <v>12</v>
      </c>
      <c r="AI13" s="94" t="s">
        <v>19</v>
      </c>
      <c r="AJ13" s="94">
        <f t="shared" ca="1" si="2"/>
        <v>0.74867954641346024</v>
      </c>
      <c r="AK13" s="94">
        <v>12</v>
      </c>
      <c r="AL13" s="56" t="s">
        <v>34</v>
      </c>
      <c r="AM13" s="58">
        <f t="shared" ca="1" si="3"/>
        <v>0.56178473526512684</v>
      </c>
      <c r="AN13" s="94">
        <v>12</v>
      </c>
      <c r="AO13" s="56" t="s">
        <v>34</v>
      </c>
      <c r="AP13" s="94">
        <f t="shared" ca="1" si="4"/>
        <v>2.2626489813094341E-2</v>
      </c>
      <c r="AQ13" s="94">
        <v>12</v>
      </c>
      <c r="AR13" s="56" t="s">
        <v>17</v>
      </c>
      <c r="AS13" s="94">
        <f t="shared" ca="1" si="5"/>
        <v>0.63568535078998645</v>
      </c>
      <c r="AT13" s="94">
        <v>12</v>
      </c>
      <c r="AU13" s="56" t="s">
        <v>34</v>
      </c>
      <c r="AV13" s="94">
        <f t="shared" ca="1" si="6"/>
        <v>9.8203776681172972E-2</v>
      </c>
      <c r="AW13" s="94">
        <v>12</v>
      </c>
      <c r="AX13" s="56" t="s">
        <v>16</v>
      </c>
      <c r="AY13" s="94">
        <f t="shared" ca="1" si="7"/>
        <v>0.89698156294265508</v>
      </c>
      <c r="AZ13" s="94">
        <v>12</v>
      </c>
      <c r="BA13" s="56" t="s">
        <v>34</v>
      </c>
      <c r="BB13" s="94">
        <f t="shared" ca="1" si="8"/>
        <v>0.40178424028666548</v>
      </c>
      <c r="BC13" s="94">
        <v>12</v>
      </c>
      <c r="BD13" s="56" t="s">
        <v>16</v>
      </c>
      <c r="BE13" s="94">
        <f t="shared" ca="1" si="9"/>
        <v>0.50144882369566579</v>
      </c>
      <c r="BF13" s="94">
        <v>12</v>
      </c>
      <c r="BG13" s="56" t="s">
        <v>34</v>
      </c>
      <c r="BH13" s="94">
        <f t="shared" ca="1" si="10"/>
        <v>5.0958165895952923E-2</v>
      </c>
      <c r="BI13" s="94">
        <v>12</v>
      </c>
      <c r="BJ13" s="56" t="s">
        <v>34</v>
      </c>
    </row>
    <row r="14" spans="2:63" ht="20.100000000000001" customHeight="1" x14ac:dyDescent="0.3">
      <c r="B14" s="284">
        <v>41</v>
      </c>
      <c r="C14" s="284"/>
      <c r="D14" s="284"/>
      <c r="E14" s="285">
        <v>2</v>
      </c>
      <c r="F14" s="285">
        <v>3</v>
      </c>
      <c r="G14" s="285">
        <v>6</v>
      </c>
      <c r="H14" s="285">
        <v>7</v>
      </c>
      <c r="I14" s="285">
        <v>9</v>
      </c>
      <c r="J14" s="285">
        <v>10</v>
      </c>
      <c r="K14" s="285">
        <v>12</v>
      </c>
      <c r="L14" s="285">
        <v>13</v>
      </c>
      <c r="M14" s="285">
        <v>15</v>
      </c>
      <c r="N14" s="285">
        <v>16</v>
      </c>
      <c r="O14" s="285">
        <v>20</v>
      </c>
      <c r="P14" s="285">
        <v>23</v>
      </c>
      <c r="Q14" s="285">
        <v>24</v>
      </c>
      <c r="R14" s="285">
        <v>26</v>
      </c>
      <c r="S14" s="285">
        <v>27</v>
      </c>
      <c r="T14" s="285">
        <v>30</v>
      </c>
      <c r="U14" s="285">
        <v>34</v>
      </c>
      <c r="V14" s="285">
        <v>36</v>
      </c>
      <c r="W14" s="285">
        <v>38</v>
      </c>
      <c r="X14" s="285">
        <v>39</v>
      </c>
      <c r="Y14" s="285">
        <v>41</v>
      </c>
      <c r="Z14" s="285"/>
      <c r="AA14" s="285"/>
      <c r="AB14" s="285"/>
      <c r="AD14" s="94">
        <f t="shared" ca="1" si="0"/>
        <v>0.69944595298541967</v>
      </c>
      <c r="AE14" s="94">
        <v>13</v>
      </c>
      <c r="AF14" s="94" t="s">
        <v>21</v>
      </c>
      <c r="AG14" s="94">
        <f t="shared" ca="1" si="1"/>
        <v>0.72883068565184872</v>
      </c>
      <c r="AH14" s="94">
        <v>13</v>
      </c>
      <c r="AI14" s="94" t="s">
        <v>20</v>
      </c>
      <c r="AJ14" s="94">
        <f t="shared" ca="1" si="2"/>
        <v>5.6013404398940203E-3</v>
      </c>
      <c r="AK14" s="94">
        <v>13</v>
      </c>
      <c r="AL14" s="56" t="s">
        <v>19</v>
      </c>
      <c r="AM14" s="58">
        <f t="shared" ca="1" si="3"/>
        <v>0.58277321053844988</v>
      </c>
      <c r="AN14" s="94">
        <v>13</v>
      </c>
      <c r="AO14" s="56" t="s">
        <v>15</v>
      </c>
      <c r="AP14" s="94">
        <f t="shared" ca="1" si="4"/>
        <v>0.9154695081201506</v>
      </c>
      <c r="AQ14" s="94">
        <v>13</v>
      </c>
      <c r="AR14" s="56" t="s">
        <v>18</v>
      </c>
      <c r="AS14" s="94">
        <f t="shared" ca="1" si="5"/>
        <v>0.90147393046253144</v>
      </c>
      <c r="AT14" s="94">
        <v>13</v>
      </c>
      <c r="AU14" s="56" t="s">
        <v>15</v>
      </c>
      <c r="AV14" s="94">
        <f t="shared" ca="1" si="6"/>
        <v>0.9317402051588195</v>
      </c>
      <c r="AW14" s="94">
        <v>13</v>
      </c>
      <c r="AX14" s="56" t="s">
        <v>17</v>
      </c>
      <c r="AY14" s="94">
        <f t="shared" ca="1" si="7"/>
        <v>0.25110581219859551</v>
      </c>
      <c r="AZ14" s="94">
        <v>13</v>
      </c>
      <c r="BA14" s="56" t="s">
        <v>15</v>
      </c>
      <c r="BB14" s="94">
        <f t="shared" ca="1" si="8"/>
        <v>0.67403984007071704</v>
      </c>
      <c r="BC14" s="94">
        <v>13</v>
      </c>
      <c r="BD14" s="56" t="s">
        <v>73</v>
      </c>
      <c r="BE14" s="94">
        <f t="shared" ca="1" si="9"/>
        <v>0.74202758297697169</v>
      </c>
      <c r="BF14" s="94">
        <v>13</v>
      </c>
      <c r="BG14" s="56" t="s">
        <v>15</v>
      </c>
      <c r="BH14" s="94">
        <f t="shared" ca="1" si="10"/>
        <v>0.53736074335820305</v>
      </c>
      <c r="BI14" s="94">
        <v>13</v>
      </c>
      <c r="BJ14" s="56" t="s">
        <v>16</v>
      </c>
    </row>
    <row r="15" spans="2:63" ht="20.100000000000001" customHeight="1" x14ac:dyDescent="0.3">
      <c r="B15" s="284">
        <v>43</v>
      </c>
      <c r="C15" s="284"/>
      <c r="D15" s="284"/>
      <c r="E15" s="285">
        <v>1</v>
      </c>
      <c r="F15" s="285">
        <v>3</v>
      </c>
      <c r="G15" s="285">
        <v>5</v>
      </c>
      <c r="H15" s="285">
        <v>7</v>
      </c>
      <c r="I15" s="285">
        <v>9</v>
      </c>
      <c r="J15" s="285">
        <v>11</v>
      </c>
      <c r="K15" s="285">
        <v>12</v>
      </c>
      <c r="L15" s="285">
        <v>14</v>
      </c>
      <c r="M15" s="285">
        <v>17</v>
      </c>
      <c r="N15" s="285">
        <v>19</v>
      </c>
      <c r="O15" s="285">
        <v>20</v>
      </c>
      <c r="P15" s="285">
        <v>22</v>
      </c>
      <c r="Q15" s="285">
        <v>24</v>
      </c>
      <c r="R15" s="285">
        <v>26</v>
      </c>
      <c r="S15" s="285">
        <v>29</v>
      </c>
      <c r="T15" s="285">
        <v>30</v>
      </c>
      <c r="U15" s="285">
        <v>32</v>
      </c>
      <c r="V15" s="285">
        <v>34</v>
      </c>
      <c r="W15" s="285">
        <v>37</v>
      </c>
      <c r="X15" s="285">
        <v>38</v>
      </c>
      <c r="Y15" s="285">
        <v>40</v>
      </c>
      <c r="Z15" s="285"/>
      <c r="AA15" s="285"/>
      <c r="AB15" s="285"/>
      <c r="AD15" s="94">
        <f t="shared" ca="1" si="0"/>
        <v>5.0386718774935613E-2</v>
      </c>
      <c r="AE15" s="94">
        <v>14</v>
      </c>
      <c r="AF15" s="94" t="s">
        <v>22</v>
      </c>
      <c r="AG15" s="94">
        <f t="shared" ca="1" si="1"/>
        <v>0.22833761959536469</v>
      </c>
      <c r="AH15" s="94">
        <v>14</v>
      </c>
      <c r="AI15" s="94" t="s">
        <v>21</v>
      </c>
      <c r="AJ15" s="94">
        <f t="shared" ca="1" si="2"/>
        <v>0.78508318119198039</v>
      </c>
      <c r="AK15" s="94">
        <v>14</v>
      </c>
      <c r="AL15" s="56" t="s">
        <v>20</v>
      </c>
      <c r="AM15" s="58">
        <f t="shared" ca="1" si="3"/>
        <v>5.1069782629565297E-2</v>
      </c>
      <c r="AN15" s="94">
        <v>14</v>
      </c>
      <c r="AO15" s="56" t="s">
        <v>41</v>
      </c>
      <c r="AP15" s="94">
        <f t="shared" ca="1" si="4"/>
        <v>0.14708981959665701</v>
      </c>
      <c r="AQ15" s="94">
        <v>14</v>
      </c>
      <c r="AR15" s="56" t="s">
        <v>41</v>
      </c>
      <c r="AS15" s="94">
        <f t="shared" ca="1" si="5"/>
        <v>0.8331617147063094</v>
      </c>
      <c r="AT15" s="94">
        <v>14</v>
      </c>
      <c r="AU15" s="56" t="s">
        <v>41</v>
      </c>
      <c r="AV15" s="94">
        <f t="shared" ca="1" si="6"/>
        <v>8.441879228019511E-2</v>
      </c>
      <c r="AW15" s="94">
        <v>14</v>
      </c>
      <c r="AX15" s="56" t="s">
        <v>41</v>
      </c>
      <c r="AY15" s="94">
        <f t="shared" ca="1" si="7"/>
        <v>9.955430236525975E-2</v>
      </c>
      <c r="AZ15" s="94">
        <v>14</v>
      </c>
      <c r="BA15" s="56" t="s">
        <v>41</v>
      </c>
      <c r="BB15" s="94">
        <f t="shared" ca="1" si="8"/>
        <v>0.87658449252733794</v>
      </c>
      <c r="BC15" s="94">
        <v>14</v>
      </c>
      <c r="BD15" s="56" t="s">
        <v>17</v>
      </c>
      <c r="BE15" s="94">
        <f t="shared" ca="1" si="9"/>
        <v>0.5913469179370956</v>
      </c>
      <c r="BF15" s="94">
        <v>14</v>
      </c>
      <c r="BG15" s="56" t="s">
        <v>41</v>
      </c>
      <c r="BH15" s="94">
        <f t="shared" ca="1" si="10"/>
        <v>0.91079740378613538</v>
      </c>
      <c r="BI15" s="94">
        <v>14</v>
      </c>
      <c r="BJ15" s="56" t="s">
        <v>41</v>
      </c>
    </row>
    <row r="16" spans="2:63" ht="20.100000000000001" customHeight="1" x14ac:dyDescent="0.3">
      <c r="B16" s="183" t="s">
        <v>87</v>
      </c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184"/>
      <c r="N16" s="184"/>
      <c r="O16" s="184"/>
      <c r="P16" s="184"/>
      <c r="Q16" s="184"/>
      <c r="R16" s="184"/>
      <c r="S16" s="184"/>
      <c r="T16" s="184"/>
      <c r="U16" s="184"/>
      <c r="V16" s="184"/>
      <c r="W16" s="184"/>
      <c r="X16" s="184"/>
      <c r="Y16" s="184"/>
      <c r="Z16" s="184"/>
      <c r="AA16" s="184"/>
      <c r="AB16" s="185"/>
      <c r="AD16" s="94">
        <f t="shared" ca="1" si="0"/>
        <v>0.43391808482415051</v>
      </c>
      <c r="AE16" s="94">
        <v>15</v>
      </c>
      <c r="AF16" s="94" t="s">
        <v>23</v>
      </c>
      <c r="AG16" s="94">
        <f t="shared" ca="1" si="1"/>
        <v>0.92584239211923136</v>
      </c>
      <c r="AH16" s="94">
        <v>15</v>
      </c>
      <c r="AI16" s="94" t="s">
        <v>22</v>
      </c>
      <c r="AJ16" s="94">
        <f t="shared" ca="1" si="2"/>
        <v>0.91402254567816699</v>
      </c>
      <c r="AK16" s="94">
        <v>15</v>
      </c>
      <c r="AL16" s="56" t="s">
        <v>21</v>
      </c>
      <c r="AM16" s="58">
        <f t="shared" ca="1" si="3"/>
        <v>0.89310275664694438</v>
      </c>
      <c r="AN16" s="94">
        <v>15</v>
      </c>
      <c r="AO16" s="56" t="s">
        <v>16</v>
      </c>
      <c r="AP16" s="94">
        <f t="shared" ca="1" si="4"/>
        <v>0.37995437864008463</v>
      </c>
      <c r="AQ16" s="94">
        <v>15</v>
      </c>
      <c r="AR16" s="56" t="s">
        <v>19</v>
      </c>
      <c r="AS16" s="94">
        <f t="shared" ca="1" si="5"/>
        <v>0.83266973463476324</v>
      </c>
      <c r="AT16" s="94">
        <v>15</v>
      </c>
      <c r="AU16" s="56" t="s">
        <v>16</v>
      </c>
      <c r="AV16" s="94">
        <f t="shared" ca="1" si="6"/>
        <v>0.92098719094705517</v>
      </c>
      <c r="AW16" s="94">
        <v>15</v>
      </c>
      <c r="AX16" s="56" t="s">
        <v>18</v>
      </c>
      <c r="AY16" s="94">
        <f t="shared" ca="1" si="7"/>
        <v>0.43678127247311482</v>
      </c>
      <c r="AZ16" s="94">
        <v>15</v>
      </c>
      <c r="BA16" s="56" t="s">
        <v>16</v>
      </c>
      <c r="BB16" s="94">
        <f t="shared" ca="1" si="8"/>
        <v>0.36595836815417082</v>
      </c>
      <c r="BC16" s="94">
        <v>15</v>
      </c>
      <c r="BD16" s="56" t="s">
        <v>74</v>
      </c>
      <c r="BE16" s="94">
        <f t="shared" ca="1" si="9"/>
        <v>0.12487108046176798</v>
      </c>
      <c r="BF16" s="94">
        <v>15</v>
      </c>
      <c r="BG16" s="56" t="s">
        <v>16</v>
      </c>
      <c r="BH16" s="94">
        <f t="shared" ca="1" si="10"/>
        <v>0.93430142394555415</v>
      </c>
      <c r="BI16" s="94">
        <v>15</v>
      </c>
      <c r="BJ16" s="56" t="s">
        <v>17</v>
      </c>
    </row>
    <row r="17" spans="2:62" ht="20.100000000000001" customHeight="1" x14ac:dyDescent="0.3">
      <c r="B17" s="189" t="s">
        <v>98</v>
      </c>
      <c r="C17" s="190"/>
      <c r="D17" s="190"/>
      <c r="E17" s="190"/>
      <c r="F17" s="190"/>
      <c r="G17" s="190"/>
      <c r="H17" s="190"/>
      <c r="I17" s="190"/>
      <c r="J17" s="191"/>
      <c r="K17" s="186">
        <v>1</v>
      </c>
      <c r="L17" s="187"/>
      <c r="M17" s="188"/>
      <c r="N17" s="186">
        <v>2</v>
      </c>
      <c r="O17" s="187"/>
      <c r="P17" s="188"/>
      <c r="Q17" s="186">
        <v>3</v>
      </c>
      <c r="R17" s="187"/>
      <c r="S17" s="188"/>
      <c r="T17" s="186">
        <v>4</v>
      </c>
      <c r="U17" s="187"/>
      <c r="V17" s="188"/>
      <c r="W17" s="186">
        <v>5</v>
      </c>
      <c r="X17" s="187"/>
      <c r="Y17" s="188"/>
      <c r="Z17" s="186">
        <v>6</v>
      </c>
      <c r="AA17" s="187"/>
      <c r="AB17" s="188"/>
      <c r="AD17" s="94">
        <f t="shared" ca="1" si="0"/>
        <v>0.23275535743788334</v>
      </c>
      <c r="AE17" s="94">
        <v>16</v>
      </c>
      <c r="AF17" s="94" t="s">
        <v>1</v>
      </c>
      <c r="AG17" s="94">
        <f t="shared" ca="1" si="1"/>
        <v>0.94504764207269965</v>
      </c>
      <c r="AH17" s="94">
        <v>16</v>
      </c>
      <c r="AI17" s="94" t="s">
        <v>23</v>
      </c>
      <c r="AJ17" s="94">
        <f t="shared" ca="1" si="2"/>
        <v>2.6640275871565589E-2</v>
      </c>
      <c r="AK17" s="94">
        <v>16</v>
      </c>
      <c r="AL17" s="56" t="s">
        <v>22</v>
      </c>
      <c r="AM17" s="58">
        <f t="shared" ca="1" si="3"/>
        <v>0.63215409620634411</v>
      </c>
      <c r="AN17" s="94">
        <v>16</v>
      </c>
      <c r="AO17" s="56" t="s">
        <v>42</v>
      </c>
      <c r="AP17" s="94">
        <f t="shared" ca="1" si="4"/>
        <v>3.898515384510981E-2</v>
      </c>
      <c r="AQ17" s="94">
        <v>16</v>
      </c>
      <c r="AR17" s="56" t="s">
        <v>20</v>
      </c>
      <c r="AS17" s="94">
        <f t="shared" ca="1" si="5"/>
        <v>0.56769517325354324</v>
      </c>
      <c r="AT17" s="94">
        <v>16</v>
      </c>
      <c r="AU17" s="56" t="s">
        <v>42</v>
      </c>
      <c r="AV17" s="94">
        <f t="shared" ca="1" si="6"/>
        <v>0.93384676455223559</v>
      </c>
      <c r="AW17" s="94">
        <v>16</v>
      </c>
      <c r="AX17" s="56" t="s">
        <v>19</v>
      </c>
      <c r="AY17" s="94">
        <f t="shared" ca="1" si="7"/>
        <v>0.63969413512184115</v>
      </c>
      <c r="AZ17" s="94">
        <v>16</v>
      </c>
      <c r="BA17" s="56" t="s">
        <v>42</v>
      </c>
      <c r="BB17" s="94">
        <f t="shared" ca="1" si="8"/>
        <v>0.44096163083341011</v>
      </c>
      <c r="BC17" s="94">
        <v>16</v>
      </c>
      <c r="BD17" s="56" t="s">
        <v>18</v>
      </c>
      <c r="BE17" s="94">
        <f t="shared" ca="1" si="9"/>
        <v>0.65609710419100498</v>
      </c>
      <c r="BF17" s="94">
        <v>16</v>
      </c>
      <c r="BG17" s="56" t="s">
        <v>42</v>
      </c>
      <c r="BH17" s="94">
        <f t="shared" ca="1" si="10"/>
        <v>8.2364741386392937E-2</v>
      </c>
      <c r="BI17" s="94">
        <v>16</v>
      </c>
      <c r="BJ17" s="56" t="s">
        <v>42</v>
      </c>
    </row>
    <row r="18" spans="2:62" ht="20.100000000000001" customHeight="1" x14ac:dyDescent="0.35">
      <c r="B18" s="192"/>
      <c r="C18" s="193"/>
      <c r="D18" s="193"/>
      <c r="E18" s="193"/>
      <c r="F18" s="193"/>
      <c r="G18" s="193"/>
      <c r="H18" s="193"/>
      <c r="I18" s="193"/>
      <c r="J18" s="194"/>
      <c r="K18" s="186">
        <v>12</v>
      </c>
      <c r="L18" s="187"/>
      <c r="M18" s="188"/>
      <c r="N18" s="186">
        <v>1</v>
      </c>
      <c r="O18" s="187"/>
      <c r="P18" s="188"/>
      <c r="Q18" s="186">
        <v>5</v>
      </c>
      <c r="R18" s="187"/>
      <c r="S18" s="188"/>
      <c r="T18" s="186">
        <v>2</v>
      </c>
      <c r="U18" s="187"/>
      <c r="V18" s="188"/>
      <c r="W18" s="186">
        <v>2</v>
      </c>
      <c r="X18" s="187"/>
      <c r="Y18" s="188"/>
      <c r="Z18" s="186">
        <v>5</v>
      </c>
      <c r="AA18" s="187"/>
      <c r="AB18" s="188"/>
      <c r="AC18" s="10"/>
      <c r="AD18" s="94">
        <f t="shared" ca="1" si="0"/>
        <v>0.46645326744051063</v>
      </c>
      <c r="AE18" s="94">
        <v>17</v>
      </c>
      <c r="AF18" s="94" t="s">
        <v>24</v>
      </c>
      <c r="AG18" s="94">
        <f t="shared" ca="1" si="1"/>
        <v>0.35539821128950155</v>
      </c>
      <c r="AH18" s="94">
        <v>17</v>
      </c>
      <c r="AI18" s="94" t="s">
        <v>1</v>
      </c>
      <c r="AJ18" s="94">
        <f t="shared" ca="1" si="2"/>
        <v>9.6286662473447082E-3</v>
      </c>
      <c r="AK18" s="94">
        <v>17</v>
      </c>
      <c r="AL18" s="56" t="s">
        <v>23</v>
      </c>
      <c r="AM18" s="58">
        <f t="shared" ca="1" si="3"/>
        <v>0.70546851077145367</v>
      </c>
      <c r="AN18" s="94">
        <v>17</v>
      </c>
      <c r="AO18" s="56" t="s">
        <v>17</v>
      </c>
      <c r="AP18" s="94">
        <f t="shared" ca="1" si="4"/>
        <v>0.35056057833533272</v>
      </c>
      <c r="AQ18" s="94">
        <v>17</v>
      </c>
      <c r="AR18" s="56" t="s">
        <v>60</v>
      </c>
      <c r="AS18" s="94">
        <f t="shared" ca="1" si="5"/>
        <v>0.12659531007897329</v>
      </c>
      <c r="AT18" s="94">
        <v>17</v>
      </c>
      <c r="AU18" s="56" t="s">
        <v>17</v>
      </c>
      <c r="AV18" s="94">
        <f t="shared" ca="1" si="6"/>
        <v>9.9242810237874401E-2</v>
      </c>
      <c r="AW18" s="94">
        <v>17</v>
      </c>
      <c r="AX18" s="56" t="s">
        <v>60</v>
      </c>
      <c r="AY18" s="94">
        <f t="shared" ca="1" si="7"/>
        <v>0.70764145315112381</v>
      </c>
      <c r="AZ18" s="94">
        <v>17</v>
      </c>
      <c r="BA18" s="56" t="s">
        <v>17</v>
      </c>
      <c r="BB18" s="94">
        <f t="shared" ca="1" si="8"/>
        <v>0.81972043286146445</v>
      </c>
      <c r="BC18" s="94">
        <v>17</v>
      </c>
      <c r="BD18" s="56" t="s">
        <v>19</v>
      </c>
      <c r="BE18" s="94">
        <f t="shared" ca="1" si="9"/>
        <v>0.77206646692356062</v>
      </c>
      <c r="BF18" s="94">
        <v>17</v>
      </c>
      <c r="BG18" s="56" t="s">
        <v>17</v>
      </c>
      <c r="BH18" s="94">
        <f t="shared" ca="1" si="10"/>
        <v>0.25904522884405912</v>
      </c>
      <c r="BI18" s="94">
        <v>17</v>
      </c>
      <c r="BJ18" s="56" t="s">
        <v>18</v>
      </c>
    </row>
    <row r="19" spans="2:62" ht="20.100000000000001" customHeight="1" x14ac:dyDescent="0.3">
      <c r="B19" s="146"/>
      <c r="C19" s="146"/>
      <c r="D19" s="146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D19" s="94">
        <f t="shared" ca="1" si="0"/>
        <v>0.35737878074359652</v>
      </c>
      <c r="AE19" s="94">
        <v>18</v>
      </c>
      <c r="AF19" s="94" t="s">
        <v>25</v>
      </c>
      <c r="AG19" s="94">
        <f t="shared" ca="1" si="1"/>
        <v>2.4925158521598378E-2</v>
      </c>
      <c r="AH19" s="94">
        <v>18</v>
      </c>
      <c r="AI19" s="94" t="s">
        <v>24</v>
      </c>
      <c r="AJ19" s="94">
        <f t="shared" ca="1" si="2"/>
        <v>0.61605277458832164</v>
      </c>
      <c r="AK19" s="94">
        <v>18</v>
      </c>
      <c r="AL19" s="56" t="s">
        <v>1</v>
      </c>
      <c r="AM19" s="58">
        <f t="shared" ca="1" si="3"/>
        <v>0.98248383075942702</v>
      </c>
      <c r="AN19" s="94">
        <v>18</v>
      </c>
      <c r="AO19" s="56" t="s">
        <v>43</v>
      </c>
      <c r="AP19" s="94">
        <f t="shared" ca="1" si="4"/>
        <v>0.81167574590728786</v>
      </c>
      <c r="AQ19" s="94">
        <v>18</v>
      </c>
      <c r="AR19" s="56" t="s">
        <v>21</v>
      </c>
      <c r="AS19" s="94">
        <f t="shared" ca="1" si="5"/>
        <v>0.83491761678003806</v>
      </c>
      <c r="AT19" s="94">
        <v>18</v>
      </c>
      <c r="AU19" s="56" t="s">
        <v>43</v>
      </c>
      <c r="AV19" s="94">
        <f t="shared" ca="1" si="6"/>
        <v>0.78370722140121374</v>
      </c>
      <c r="AW19" s="94">
        <v>18</v>
      </c>
      <c r="AX19" s="56" t="s">
        <v>20</v>
      </c>
      <c r="AY19" s="94">
        <f t="shared" ca="1" si="7"/>
        <v>7.7080543418142744E-2</v>
      </c>
      <c r="AZ19" s="94">
        <v>18</v>
      </c>
      <c r="BA19" s="56" t="s">
        <v>43</v>
      </c>
      <c r="BB19" s="94">
        <f t="shared" ca="1" si="8"/>
        <v>0.30994950532901733</v>
      </c>
      <c r="BC19" s="94">
        <v>18</v>
      </c>
      <c r="BD19" s="56" t="s">
        <v>43</v>
      </c>
      <c r="BE19" s="94">
        <f t="shared" ca="1" si="9"/>
        <v>0.45699109848168651</v>
      </c>
      <c r="BF19" s="94">
        <v>18</v>
      </c>
      <c r="BG19" s="56" t="s">
        <v>43</v>
      </c>
      <c r="BH19" s="94">
        <f t="shared" ca="1" si="10"/>
        <v>0.85682978968204071</v>
      </c>
      <c r="BI19" s="94">
        <v>18</v>
      </c>
      <c r="BJ19" s="56" t="s">
        <v>43</v>
      </c>
    </row>
    <row r="20" spans="2:62" ht="20.100000000000001" customHeight="1" x14ac:dyDescent="0.3">
      <c r="B20" s="146"/>
      <c r="C20" s="146"/>
      <c r="D20" s="146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D20" s="94">
        <f t="shared" ca="1" si="0"/>
        <v>0.85895872621691405</v>
      </c>
      <c r="AE20" s="94">
        <v>19</v>
      </c>
      <c r="AF20" s="94" t="s">
        <v>26</v>
      </c>
      <c r="AG20" s="94">
        <f t="shared" ca="1" si="1"/>
        <v>0.51172858552939726</v>
      </c>
      <c r="AH20" s="94">
        <v>19</v>
      </c>
      <c r="AI20" s="94" t="s">
        <v>25</v>
      </c>
      <c r="AJ20" s="94">
        <f t="shared" ca="1" si="2"/>
        <v>0.81446353728436971</v>
      </c>
      <c r="AK20" s="94">
        <v>19</v>
      </c>
      <c r="AL20" s="56" t="s">
        <v>35</v>
      </c>
      <c r="AM20" s="58">
        <f t="shared" ca="1" si="3"/>
        <v>0.90188511236032176</v>
      </c>
      <c r="AN20" s="94">
        <v>19</v>
      </c>
      <c r="AO20" s="56" t="s">
        <v>18</v>
      </c>
      <c r="AP20" s="94">
        <f t="shared" ca="1" si="4"/>
        <v>0.69732180146259382</v>
      </c>
      <c r="AQ20" s="94">
        <v>19</v>
      </c>
      <c r="AR20" s="56" t="s">
        <v>22</v>
      </c>
      <c r="AS20" s="94">
        <f t="shared" ca="1" si="5"/>
        <v>0.52418942089498421</v>
      </c>
      <c r="AT20" s="94">
        <v>19</v>
      </c>
      <c r="AU20" s="56" t="s">
        <v>18</v>
      </c>
      <c r="AV20" s="94">
        <f t="shared" ca="1" si="6"/>
        <v>0.59017762046954036</v>
      </c>
      <c r="AW20" s="94">
        <v>19</v>
      </c>
      <c r="AX20" s="56" t="s">
        <v>21</v>
      </c>
      <c r="AY20" s="94">
        <f t="shared" ca="1" si="7"/>
        <v>0.40075410243364717</v>
      </c>
      <c r="AZ20" s="94">
        <v>19</v>
      </c>
      <c r="BA20" s="56" t="s">
        <v>18</v>
      </c>
      <c r="BB20" s="94">
        <f t="shared" ca="1" si="8"/>
        <v>0.83711449318536957</v>
      </c>
      <c r="BC20" s="94">
        <v>19</v>
      </c>
      <c r="BD20" s="56" t="s">
        <v>20</v>
      </c>
      <c r="BE20" s="94">
        <f t="shared" ca="1" si="9"/>
        <v>1.334323313205521E-2</v>
      </c>
      <c r="BF20" s="94">
        <v>19</v>
      </c>
      <c r="BG20" s="56" t="s">
        <v>18</v>
      </c>
      <c r="BH20" s="94">
        <f t="shared" ca="1" si="10"/>
        <v>0.68511051058386763</v>
      </c>
      <c r="BI20" s="94">
        <v>19</v>
      </c>
      <c r="BJ20" s="56" t="s">
        <v>19</v>
      </c>
    </row>
    <row r="21" spans="2:62" ht="20.100000000000001" customHeight="1" x14ac:dyDescent="0.3">
      <c r="B21" s="146"/>
      <c r="C21" s="146"/>
      <c r="D21" s="146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D21" s="94">
        <f t="shared" ca="1" si="0"/>
        <v>0.66672460157980662</v>
      </c>
      <c r="AE21" s="94">
        <v>20</v>
      </c>
      <c r="AF21" s="94" t="s">
        <v>27</v>
      </c>
      <c r="AG21" s="94">
        <f t="shared" ca="1" si="1"/>
        <v>0.31268267869433453</v>
      </c>
      <c r="AH21" s="94">
        <v>20</v>
      </c>
      <c r="AI21" s="94">
        <v>20</v>
      </c>
      <c r="AJ21" s="94">
        <f t="shared" ca="1" si="2"/>
        <v>0.83815577664457819</v>
      </c>
      <c r="AK21" s="94">
        <v>20</v>
      </c>
      <c r="AL21" s="56" t="s">
        <v>24</v>
      </c>
      <c r="AM21" s="58">
        <f t="shared" ca="1" si="3"/>
        <v>0.21561926802107367</v>
      </c>
      <c r="AN21" s="94">
        <v>20</v>
      </c>
      <c r="AO21" s="56" t="s">
        <v>44</v>
      </c>
      <c r="AP21" s="94">
        <f t="shared" ca="1" si="4"/>
        <v>0.33397217863853368</v>
      </c>
      <c r="AQ21" s="94">
        <v>20</v>
      </c>
      <c r="AR21" s="56" t="s">
        <v>44</v>
      </c>
      <c r="AS21" s="94">
        <f t="shared" ca="1" si="5"/>
        <v>0.41046534806265955</v>
      </c>
      <c r="AT21" s="94">
        <v>20</v>
      </c>
      <c r="AU21" s="56" t="s">
        <v>44</v>
      </c>
      <c r="AV21" s="94">
        <f t="shared" ca="1" si="6"/>
        <v>0.25969035944786023</v>
      </c>
      <c r="AW21" s="94">
        <v>20</v>
      </c>
      <c r="AX21" s="56" t="s">
        <v>44</v>
      </c>
      <c r="AY21" s="94">
        <f t="shared" ca="1" si="7"/>
        <v>0.81591174138271627</v>
      </c>
      <c r="AZ21" s="94">
        <v>20</v>
      </c>
      <c r="BA21" s="56" t="s">
        <v>44</v>
      </c>
      <c r="BB21" s="94">
        <f t="shared" ca="1" si="8"/>
        <v>0.35149859340703504</v>
      </c>
      <c r="BC21" s="94">
        <v>20</v>
      </c>
      <c r="BD21" s="56" t="s">
        <v>44</v>
      </c>
      <c r="BE21" s="94">
        <f t="shared" ca="1" si="9"/>
        <v>0.15986786269471753</v>
      </c>
      <c r="BF21" s="94">
        <v>20</v>
      </c>
      <c r="BG21" s="56" t="s">
        <v>44</v>
      </c>
      <c r="BH21" s="94">
        <f t="shared" ca="1" si="10"/>
        <v>0.95552104180882547</v>
      </c>
      <c r="BI21" s="94">
        <v>20</v>
      </c>
      <c r="BJ21" s="56" t="s">
        <v>20</v>
      </c>
    </row>
    <row r="22" spans="2:62" ht="20.100000000000001" customHeight="1" x14ac:dyDescent="0.3">
      <c r="B22" s="146"/>
      <c r="C22" s="146"/>
      <c r="D22" s="146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D22" s="94">
        <f t="shared" ca="1" si="0"/>
        <v>0.31269504050755814</v>
      </c>
      <c r="AE22" s="94">
        <v>21</v>
      </c>
      <c r="AF22" s="94" t="s">
        <v>28</v>
      </c>
      <c r="AG22" s="94">
        <f t="shared" ca="1" si="1"/>
        <v>0.56946542971424197</v>
      </c>
      <c r="AH22" s="94">
        <v>21</v>
      </c>
      <c r="AI22" s="94" t="s">
        <v>26</v>
      </c>
      <c r="AJ22" s="94">
        <f t="shared" ca="1" si="2"/>
        <v>0.99482592313151474</v>
      </c>
      <c r="AK22" s="94">
        <v>21</v>
      </c>
      <c r="AL22" s="56" t="s">
        <v>25</v>
      </c>
      <c r="AM22" s="58">
        <f t="shared" ca="1" si="3"/>
        <v>0.45423431726536223</v>
      </c>
      <c r="AN22" s="94">
        <v>21</v>
      </c>
      <c r="AO22" s="56" t="s">
        <v>19</v>
      </c>
      <c r="AP22" s="94">
        <f t="shared" ca="1" si="4"/>
        <v>0.9789691631522236</v>
      </c>
      <c r="AQ22" s="94">
        <v>21</v>
      </c>
      <c r="AR22" s="56" t="s">
        <v>23</v>
      </c>
      <c r="AS22" s="94">
        <f t="shared" ca="1" si="5"/>
        <v>0.26152739863371854</v>
      </c>
      <c r="AT22" s="94">
        <v>21</v>
      </c>
      <c r="AU22" s="56" t="s">
        <v>19</v>
      </c>
      <c r="AV22" s="94">
        <f t="shared" ca="1" si="6"/>
        <v>0.38070788367805419</v>
      </c>
      <c r="AW22" s="94">
        <v>21</v>
      </c>
      <c r="AX22" s="56" t="s">
        <v>22</v>
      </c>
      <c r="AY22" s="94">
        <f t="shared" ca="1" si="7"/>
        <v>0.77050773296672437</v>
      </c>
      <c r="AZ22" s="94">
        <v>21</v>
      </c>
      <c r="BA22" s="56" t="s">
        <v>19</v>
      </c>
      <c r="BB22" s="94">
        <f t="shared" ca="1" si="8"/>
        <v>0.19580286307832973</v>
      </c>
      <c r="BC22" s="94">
        <v>21</v>
      </c>
      <c r="BD22" s="56" t="s">
        <v>21</v>
      </c>
      <c r="BE22" s="94">
        <f t="shared" ca="1" si="9"/>
        <v>0.3006212593828882</v>
      </c>
      <c r="BF22" s="94">
        <v>21</v>
      </c>
      <c r="BG22" s="56" t="s">
        <v>19</v>
      </c>
      <c r="BH22" s="94">
        <f t="shared" ca="1" si="10"/>
        <v>0.85886652874109215</v>
      </c>
      <c r="BI22" s="94">
        <v>21</v>
      </c>
      <c r="BJ22" s="56" t="s">
        <v>77</v>
      </c>
    </row>
    <row r="23" spans="2:62" ht="20.100000000000001" customHeight="1" x14ac:dyDescent="0.3">
      <c r="B23" s="146"/>
      <c r="C23" s="146"/>
      <c r="D23" s="146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D23" s="94">
        <f t="shared" ca="1" si="0"/>
        <v>0.78411928225405869</v>
      </c>
      <c r="AE23" s="94">
        <v>22</v>
      </c>
      <c r="AF23" s="94" t="s">
        <v>29</v>
      </c>
      <c r="AG23" s="94">
        <f t="shared" ca="1" si="1"/>
        <v>0.37581248518005206</v>
      </c>
      <c r="AH23" s="94">
        <v>22</v>
      </c>
      <c r="AI23" s="94" t="s">
        <v>27</v>
      </c>
      <c r="AJ23" s="94">
        <f t="shared" ca="1" si="2"/>
        <v>0.31927351587371466</v>
      </c>
      <c r="AK23" s="94">
        <v>22</v>
      </c>
      <c r="AL23" s="56" t="s">
        <v>26</v>
      </c>
      <c r="AM23" s="58">
        <f t="shared" ca="1" si="3"/>
        <v>4.911769946734168E-2</v>
      </c>
      <c r="AN23" s="94">
        <v>22</v>
      </c>
      <c r="AO23" s="56" t="s">
        <v>45</v>
      </c>
      <c r="AP23" s="94">
        <f t="shared" ca="1" si="4"/>
        <v>0.62569970512941142</v>
      </c>
      <c r="AQ23" s="94">
        <v>22</v>
      </c>
      <c r="AR23" s="56" t="s">
        <v>1</v>
      </c>
      <c r="AS23" s="94">
        <f t="shared" ca="1" si="5"/>
        <v>8.3862603623302223E-2</v>
      </c>
      <c r="AT23" s="94">
        <v>22</v>
      </c>
      <c r="AU23" s="56" t="s">
        <v>45</v>
      </c>
      <c r="AV23" s="94">
        <f t="shared" ca="1" si="6"/>
        <v>0.3249120451729034</v>
      </c>
      <c r="AW23" s="94">
        <v>22</v>
      </c>
      <c r="AX23" s="56" t="s">
        <v>45</v>
      </c>
      <c r="AY23" s="94">
        <f t="shared" ca="1" si="7"/>
        <v>0.92243696694213373</v>
      </c>
      <c r="AZ23" s="94">
        <v>22</v>
      </c>
      <c r="BA23" s="56" t="s">
        <v>45</v>
      </c>
      <c r="BB23" s="94">
        <f t="shared" ca="1" si="8"/>
        <v>0.35275814582318576</v>
      </c>
      <c r="BC23" s="94">
        <v>22</v>
      </c>
      <c r="BD23" s="56" t="s">
        <v>22</v>
      </c>
      <c r="BE23" s="94">
        <f t="shared" ca="1" si="9"/>
        <v>0.80689416408865211</v>
      </c>
      <c r="BF23" s="94">
        <v>22</v>
      </c>
      <c r="BG23" s="56" t="s">
        <v>45</v>
      </c>
      <c r="BH23" s="94">
        <f t="shared" ca="1" si="10"/>
        <v>0.95183684580891603</v>
      </c>
      <c r="BI23" s="94">
        <v>22</v>
      </c>
      <c r="BJ23" s="56" t="s">
        <v>21</v>
      </c>
    </row>
    <row r="24" spans="2:62" ht="20.100000000000001" customHeight="1" x14ac:dyDescent="0.3">
      <c r="B24" s="146"/>
      <c r="C24" s="146"/>
      <c r="D24" s="146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D24" s="94">
        <f t="shared" ca="1" si="0"/>
        <v>0.64958815905364509</v>
      </c>
      <c r="AE24" s="94">
        <v>23</v>
      </c>
      <c r="AF24" s="94" t="s">
        <v>30</v>
      </c>
      <c r="AG24" s="94">
        <f t="shared" ca="1" si="1"/>
        <v>0.92436987959457517</v>
      </c>
      <c r="AH24" s="94">
        <v>23</v>
      </c>
      <c r="AI24" s="94" t="s">
        <v>28</v>
      </c>
      <c r="AJ24" s="94">
        <f t="shared" ca="1" si="2"/>
        <v>8.4012927608289267E-2</v>
      </c>
      <c r="AK24" s="94">
        <v>23</v>
      </c>
      <c r="AL24" s="56" t="s">
        <v>27</v>
      </c>
      <c r="AM24" s="58">
        <f t="shared" ca="1" si="3"/>
        <v>0.53174883850545995</v>
      </c>
      <c r="AN24" s="94">
        <v>23</v>
      </c>
      <c r="AO24" s="56" t="s">
        <v>20</v>
      </c>
      <c r="AP24" s="94">
        <f t="shared" ca="1" si="4"/>
        <v>0.37622470536328534</v>
      </c>
      <c r="AQ24" s="94">
        <v>23</v>
      </c>
      <c r="AR24" s="56" t="s">
        <v>24</v>
      </c>
      <c r="AS24" s="94">
        <f t="shared" ca="1" si="5"/>
        <v>0.89179773855074451</v>
      </c>
      <c r="AT24" s="94">
        <v>23</v>
      </c>
      <c r="AU24" s="56" t="s">
        <v>20</v>
      </c>
      <c r="AV24" s="94">
        <f t="shared" ca="1" si="6"/>
        <v>6.547866791082535E-2</v>
      </c>
      <c r="AW24" s="94">
        <v>23</v>
      </c>
      <c r="AX24" s="56" t="s">
        <v>23</v>
      </c>
      <c r="AY24" s="94">
        <f t="shared" ca="1" si="7"/>
        <v>0.58352397342808993</v>
      </c>
      <c r="AZ24" s="94">
        <v>23</v>
      </c>
      <c r="BA24" s="56" t="s">
        <v>20</v>
      </c>
      <c r="BB24" s="94">
        <f t="shared" ca="1" si="8"/>
        <v>0.81237595691608289</v>
      </c>
      <c r="BC24" s="94">
        <v>23</v>
      </c>
      <c r="BD24" s="56" t="s">
        <v>75</v>
      </c>
      <c r="BE24" s="94">
        <f t="shared" ca="1" si="9"/>
        <v>0.95447511077076252</v>
      </c>
      <c r="BF24" s="94">
        <v>23</v>
      </c>
      <c r="BG24" s="56" t="s">
        <v>20</v>
      </c>
      <c r="BH24" s="94">
        <f t="shared" ca="1" si="10"/>
        <v>0.86806349065355659</v>
      </c>
      <c r="BI24" s="94">
        <v>23</v>
      </c>
      <c r="BJ24" s="56" t="s">
        <v>75</v>
      </c>
    </row>
    <row r="25" spans="2:62" ht="20.100000000000001" customHeight="1" x14ac:dyDescent="0.35">
      <c r="AD25" s="94">
        <f t="shared" ca="1" si="0"/>
        <v>0.53162143191519218</v>
      </c>
      <c r="AE25" s="94">
        <v>24</v>
      </c>
      <c r="AF25" s="94" t="s">
        <v>4</v>
      </c>
      <c r="AG25" s="94">
        <f t="shared" ca="1" si="1"/>
        <v>0.60166746251241621</v>
      </c>
      <c r="AH25" s="94">
        <v>24</v>
      </c>
      <c r="AI25" s="94" t="s">
        <v>29</v>
      </c>
      <c r="AJ25" s="94">
        <f t="shared" ca="1" si="2"/>
        <v>0.36475039988567726</v>
      </c>
      <c r="AK25" s="94">
        <v>24</v>
      </c>
      <c r="AL25" s="56" t="s">
        <v>28</v>
      </c>
      <c r="AM25" s="58">
        <f t="shared" ca="1" si="3"/>
        <v>1.5515262030886268E-2</v>
      </c>
      <c r="AN25" s="94">
        <v>24</v>
      </c>
      <c r="AO25" s="56" t="s">
        <v>46</v>
      </c>
      <c r="AP25" s="94">
        <f t="shared" ca="1" si="4"/>
        <v>0.47590022418251365</v>
      </c>
      <c r="AQ25" s="94">
        <v>24</v>
      </c>
      <c r="AR25" s="56" t="s">
        <v>46</v>
      </c>
      <c r="AS25" s="94">
        <f t="shared" ca="1" si="5"/>
        <v>0.43441634180866495</v>
      </c>
      <c r="AT25" s="94">
        <v>24</v>
      </c>
      <c r="AU25" s="56" t="s">
        <v>46</v>
      </c>
      <c r="AV25" s="94">
        <f t="shared" ca="1" si="6"/>
        <v>0.39687946774457872</v>
      </c>
      <c r="AW25" s="94">
        <v>24</v>
      </c>
      <c r="AX25" s="56" t="s">
        <v>1</v>
      </c>
      <c r="AY25" s="94">
        <f t="shared" ca="1" si="7"/>
        <v>0.46818718391666536</v>
      </c>
      <c r="AZ25" s="94">
        <v>24</v>
      </c>
      <c r="BA25" s="56" t="s">
        <v>46</v>
      </c>
      <c r="BB25" s="94">
        <f t="shared" ca="1" si="8"/>
        <v>0.42112305183255672</v>
      </c>
      <c r="BC25" s="94">
        <v>24</v>
      </c>
      <c r="BD25" s="56" t="s">
        <v>23</v>
      </c>
      <c r="BE25" s="94">
        <f t="shared" ca="1" si="9"/>
        <v>0.43405895660352156</v>
      </c>
      <c r="BF25" s="94">
        <v>24</v>
      </c>
      <c r="BG25" s="56" t="s">
        <v>46</v>
      </c>
      <c r="BH25" s="94">
        <f t="shared" ca="1" si="10"/>
        <v>0.93336367126039554</v>
      </c>
      <c r="BI25" s="94">
        <v>24</v>
      </c>
      <c r="BJ25" s="56" t="s">
        <v>22</v>
      </c>
    </row>
    <row r="26" spans="2:62" ht="20.100000000000001" customHeight="1" x14ac:dyDescent="0.35"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D26" s="94">
        <f t="shared" ca="1" si="0"/>
        <v>0.47027612592198365</v>
      </c>
      <c r="AE26" s="94">
        <v>25</v>
      </c>
      <c r="AF26" s="94" t="s">
        <v>31</v>
      </c>
      <c r="AG26" s="94">
        <f t="shared" ca="1" si="1"/>
        <v>0.32592532030753718</v>
      </c>
      <c r="AH26" s="94">
        <v>25</v>
      </c>
      <c r="AI26" s="94" t="s">
        <v>30</v>
      </c>
      <c r="AJ26" s="94">
        <f t="shared" ca="1" si="2"/>
        <v>0.33251349570984434</v>
      </c>
      <c r="AK26" s="94">
        <v>25</v>
      </c>
      <c r="AL26" s="56" t="s">
        <v>36</v>
      </c>
      <c r="AM26" s="58">
        <f t="shared" ca="1" si="3"/>
        <v>0.17834284333738892</v>
      </c>
      <c r="AN26" s="94">
        <v>25</v>
      </c>
      <c r="AO26" s="56" t="s">
        <v>21</v>
      </c>
      <c r="AP26" s="94">
        <f t="shared" ca="1" si="4"/>
        <v>0.27608850046241484</v>
      </c>
      <c r="AQ26" s="94">
        <v>25</v>
      </c>
      <c r="AR26" s="56" t="s">
        <v>25</v>
      </c>
      <c r="AS26" s="94">
        <f t="shared" ca="1" si="5"/>
        <v>0.27388882383869728</v>
      </c>
      <c r="AT26" s="94">
        <v>25</v>
      </c>
      <c r="AU26" s="56" t="s">
        <v>21</v>
      </c>
      <c r="AV26" s="94">
        <f t="shared" ca="1" si="6"/>
        <v>0.88458684786992703</v>
      </c>
      <c r="AW26" s="94">
        <v>25</v>
      </c>
      <c r="AX26" s="56" t="s">
        <v>36</v>
      </c>
      <c r="AY26" s="94">
        <f t="shared" ca="1" si="7"/>
        <v>0.42057537763767638</v>
      </c>
      <c r="AZ26" s="94">
        <v>25</v>
      </c>
      <c r="BA26" s="56" t="s">
        <v>21</v>
      </c>
      <c r="BB26" s="94">
        <f t="shared" ca="1" si="8"/>
        <v>0.78175378794762407</v>
      </c>
      <c r="BC26" s="94">
        <v>25</v>
      </c>
      <c r="BD26" s="56" t="s">
        <v>36</v>
      </c>
      <c r="BE26" s="94">
        <f t="shared" ca="1" si="9"/>
        <v>0.72895009192842419</v>
      </c>
      <c r="BF26" s="94">
        <v>25</v>
      </c>
      <c r="BG26" s="56" t="s">
        <v>21</v>
      </c>
      <c r="BH26" s="94">
        <f t="shared" ca="1" si="10"/>
        <v>0.46335484589538145</v>
      </c>
      <c r="BI26" s="94">
        <v>25</v>
      </c>
      <c r="BJ26" s="56" t="s">
        <v>36</v>
      </c>
    </row>
    <row r="27" spans="2:62" ht="20.100000000000001" customHeight="1" x14ac:dyDescent="0.35">
      <c r="B27" s="66"/>
      <c r="C27" s="66"/>
      <c r="D27" s="66"/>
      <c r="E27" s="66"/>
      <c r="F27" s="66"/>
      <c r="G27" s="66"/>
      <c r="H27" s="66"/>
      <c r="I27" s="66"/>
      <c r="J27" s="66"/>
      <c r="K27" s="66">
        <v>2</v>
      </c>
      <c r="L27" s="66"/>
      <c r="M27" s="66"/>
      <c r="N27" s="66">
        <v>2</v>
      </c>
      <c r="O27" s="66"/>
      <c r="P27" s="66"/>
      <c r="Q27" s="66">
        <v>5</v>
      </c>
      <c r="R27" s="66"/>
      <c r="S27" s="66"/>
      <c r="T27" s="66">
        <v>4</v>
      </c>
      <c r="U27" s="66"/>
      <c r="V27" s="66"/>
      <c r="W27" s="66">
        <v>1</v>
      </c>
      <c r="X27" s="66"/>
      <c r="Y27" s="66"/>
      <c r="Z27" s="66">
        <v>13</v>
      </c>
      <c r="AA27" s="66"/>
      <c r="AB27" s="66"/>
      <c r="AD27" s="94">
        <f t="shared" ca="1" si="0"/>
        <v>0.54372102241953657</v>
      </c>
      <c r="AE27" s="94">
        <v>26</v>
      </c>
      <c r="AF27" s="94" t="s">
        <v>8</v>
      </c>
      <c r="AG27" s="94">
        <f t="shared" ca="1" si="1"/>
        <v>0.10815576784185932</v>
      </c>
      <c r="AH27" s="94">
        <v>26</v>
      </c>
      <c r="AI27" s="94" t="s">
        <v>4</v>
      </c>
      <c r="AJ27" s="94">
        <f t="shared" ca="1" si="2"/>
        <v>0.53540578100645686</v>
      </c>
      <c r="AK27" s="94">
        <v>26</v>
      </c>
      <c r="AL27" s="56" t="s">
        <v>29</v>
      </c>
      <c r="AM27" s="58">
        <f t="shared" ca="1" si="3"/>
        <v>0.73411211612900729</v>
      </c>
      <c r="AN27" s="94">
        <v>26</v>
      </c>
      <c r="AO27" s="56" t="s">
        <v>47</v>
      </c>
      <c r="AP27" s="94">
        <f t="shared" ca="1" si="4"/>
        <v>0.31567799689014431</v>
      </c>
      <c r="AQ27" s="94">
        <v>26</v>
      </c>
      <c r="AR27" s="56" t="s">
        <v>26</v>
      </c>
      <c r="AS27" s="94">
        <f t="shared" ca="1" si="5"/>
        <v>0.8385596978519263</v>
      </c>
      <c r="AT27" s="94">
        <v>26</v>
      </c>
      <c r="AU27" s="56" t="s">
        <v>47</v>
      </c>
      <c r="AV27" s="94">
        <f t="shared" ca="1" si="6"/>
        <v>0.54886720868302452</v>
      </c>
      <c r="AW27" s="94">
        <v>26</v>
      </c>
      <c r="AX27" s="56" t="s">
        <v>24</v>
      </c>
      <c r="AY27" s="94">
        <f t="shared" ca="1" si="7"/>
        <v>0.28638875479424564</v>
      </c>
      <c r="AZ27" s="94">
        <v>26</v>
      </c>
      <c r="BA27" s="56" t="s">
        <v>47</v>
      </c>
      <c r="BB27" s="94">
        <f t="shared" ca="1" si="8"/>
        <v>0.18513647898699326</v>
      </c>
      <c r="BC27" s="94">
        <v>26</v>
      </c>
      <c r="BD27" s="56" t="s">
        <v>1</v>
      </c>
      <c r="BE27" s="94">
        <f t="shared" ca="1" si="9"/>
        <v>0.26307460271215355</v>
      </c>
      <c r="BF27" s="94">
        <v>26</v>
      </c>
      <c r="BG27" s="56" t="s">
        <v>47</v>
      </c>
      <c r="BH27" s="94">
        <f t="shared" ca="1" si="10"/>
        <v>0.21598770780091592</v>
      </c>
      <c r="BI27" s="94">
        <v>26</v>
      </c>
      <c r="BJ27" s="56" t="s">
        <v>23</v>
      </c>
    </row>
    <row r="28" spans="2:62" ht="20.100000000000001" customHeight="1" x14ac:dyDescent="0.35">
      <c r="B28" s="195"/>
      <c r="C28" s="196"/>
      <c r="D28" s="196"/>
      <c r="E28" s="196"/>
      <c r="F28" s="196"/>
      <c r="G28" s="196"/>
      <c r="H28" s="196"/>
      <c r="I28" s="196"/>
      <c r="J28" s="196"/>
      <c r="K28" s="197"/>
      <c r="L28" s="86"/>
      <c r="M28" s="86"/>
      <c r="N28" s="86"/>
      <c r="O28" s="86"/>
      <c r="P28" s="86"/>
      <c r="Q28" s="86"/>
      <c r="R28" s="96"/>
      <c r="S28" s="86"/>
      <c r="T28" s="86"/>
      <c r="U28" s="86"/>
      <c r="V28" s="86"/>
      <c r="W28" s="86"/>
      <c r="X28" s="86"/>
      <c r="Y28" s="96"/>
      <c r="Z28" s="86"/>
      <c r="AA28" s="86"/>
      <c r="AB28" s="86"/>
      <c r="AD28" s="143" t="s">
        <v>53</v>
      </c>
      <c r="AE28" s="143" t="s">
        <v>52</v>
      </c>
      <c r="AF28" s="144"/>
      <c r="AG28" s="94">
        <f t="shared" ca="1" si="1"/>
        <v>0.58573664023931959</v>
      </c>
      <c r="AH28" s="94">
        <v>27</v>
      </c>
      <c r="AI28" s="94" t="s">
        <v>31</v>
      </c>
      <c r="AJ28" s="94">
        <f t="shared" ca="1" si="2"/>
        <v>3.1499652478946372E-2</v>
      </c>
      <c r="AK28" s="94">
        <v>27</v>
      </c>
      <c r="AL28" s="56" t="s">
        <v>30</v>
      </c>
      <c r="AM28" s="58">
        <f t="shared" ca="1" si="3"/>
        <v>6.1952780445269418E-2</v>
      </c>
      <c r="AN28" s="94">
        <v>27</v>
      </c>
      <c r="AO28" s="56" t="s">
        <v>22</v>
      </c>
      <c r="AP28" s="94">
        <f t="shared" ca="1" si="4"/>
        <v>0.97464245991747556</v>
      </c>
      <c r="AQ28" s="94">
        <v>27</v>
      </c>
      <c r="AR28" s="56" t="s">
        <v>61</v>
      </c>
      <c r="AS28" s="94">
        <f t="shared" ca="1" si="5"/>
        <v>0.23224720450465819</v>
      </c>
      <c r="AT28" s="94">
        <v>27</v>
      </c>
      <c r="AU28" s="56" t="s">
        <v>22</v>
      </c>
      <c r="AV28" s="94">
        <f t="shared" ca="1" si="6"/>
        <v>0.15844181260888934</v>
      </c>
      <c r="AW28" s="94">
        <v>27</v>
      </c>
      <c r="AX28" s="56" t="s">
        <v>25</v>
      </c>
      <c r="AY28" s="94">
        <f t="shared" ca="1" si="7"/>
        <v>0.82021154004335683</v>
      </c>
      <c r="AZ28" s="94">
        <v>27</v>
      </c>
      <c r="BA28" s="56" t="s">
        <v>22</v>
      </c>
      <c r="BB28" s="94">
        <f t="shared" ca="1" si="8"/>
        <v>0.69544142537744047</v>
      </c>
      <c r="BC28" s="94">
        <v>27</v>
      </c>
      <c r="BD28" s="56" t="s">
        <v>24</v>
      </c>
      <c r="BE28" s="94">
        <f t="shared" ca="1" si="9"/>
        <v>0.48059318341616952</v>
      </c>
      <c r="BF28" s="94">
        <v>27</v>
      </c>
      <c r="BG28" s="56" t="s">
        <v>22</v>
      </c>
      <c r="BH28" s="94">
        <f t="shared" ca="1" si="10"/>
        <v>0.83670098909967427</v>
      </c>
      <c r="BI28" s="94">
        <v>27</v>
      </c>
      <c r="BJ28" s="56" t="s">
        <v>61</v>
      </c>
    </row>
    <row r="29" spans="2:62" ht="20.100000000000001" customHeight="1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44"/>
      <c r="AE29" s="144"/>
      <c r="AF29" s="144"/>
      <c r="AG29" s="94">
        <f t="shared" ca="1" si="1"/>
        <v>0.14669540175937223</v>
      </c>
      <c r="AH29" s="94">
        <v>28</v>
      </c>
      <c r="AI29" s="94" t="s">
        <v>8</v>
      </c>
      <c r="AJ29" s="94">
        <f t="shared" ca="1" si="2"/>
        <v>7.5711479332191134E-3</v>
      </c>
      <c r="AK29" s="94">
        <v>28</v>
      </c>
      <c r="AL29" s="56" t="s">
        <v>4</v>
      </c>
      <c r="AM29" s="58">
        <f t="shared" ca="1" si="3"/>
        <v>0.42639921193611685</v>
      </c>
      <c r="AN29" s="94">
        <v>28</v>
      </c>
      <c r="AO29" s="56" t="s">
        <v>48</v>
      </c>
      <c r="AP29" s="94">
        <f t="shared" ca="1" si="4"/>
        <v>0.75286511280862667</v>
      </c>
      <c r="AQ29" s="94">
        <v>28</v>
      </c>
      <c r="AR29" s="56" t="s">
        <v>27</v>
      </c>
      <c r="AS29" s="94">
        <f t="shared" ca="1" si="5"/>
        <v>0.20815473386511896</v>
      </c>
      <c r="AT29" s="94">
        <v>28</v>
      </c>
      <c r="AU29" s="56" t="s">
        <v>48</v>
      </c>
      <c r="AV29" s="94">
        <f t="shared" ca="1" si="6"/>
        <v>1.2684594355768297E-2</v>
      </c>
      <c r="AW29" s="94">
        <v>28</v>
      </c>
      <c r="AX29" s="56" t="s">
        <v>48</v>
      </c>
      <c r="AY29" s="94">
        <f t="shared" ca="1" si="7"/>
        <v>0.4853009793350177</v>
      </c>
      <c r="AZ29" s="94">
        <v>28</v>
      </c>
      <c r="BA29" s="56" t="s">
        <v>48</v>
      </c>
      <c r="BB29" s="94">
        <f t="shared" ca="1" si="8"/>
        <v>0.63420628303775939</v>
      </c>
      <c r="BC29" s="94">
        <v>28</v>
      </c>
      <c r="BD29" s="56" t="s">
        <v>48</v>
      </c>
      <c r="BE29" s="94">
        <f t="shared" ca="1" si="9"/>
        <v>0.33743382310751024</v>
      </c>
      <c r="BF29" s="94">
        <v>28</v>
      </c>
      <c r="BG29" s="56" t="s">
        <v>48</v>
      </c>
      <c r="BH29" s="94">
        <f t="shared" ca="1" si="10"/>
        <v>0.12210512536741192</v>
      </c>
      <c r="BI29" s="94">
        <v>28</v>
      </c>
      <c r="BJ29" s="56" t="s">
        <v>1</v>
      </c>
    </row>
    <row r="30" spans="2:62" ht="20.100000000000001" customHeight="1" x14ac:dyDescent="0.35">
      <c r="AD30" s="94"/>
      <c r="AE30" s="94"/>
      <c r="AF30" s="94"/>
      <c r="AG30" s="94">
        <f t="shared" ca="1" si="1"/>
        <v>0.75185773726581562</v>
      </c>
      <c r="AH30" s="94">
        <v>29</v>
      </c>
      <c r="AI30" s="94">
        <v>29</v>
      </c>
      <c r="AJ30" s="94">
        <f t="shared" ca="1" si="2"/>
        <v>0.81306952276549516</v>
      </c>
      <c r="AK30" s="94">
        <v>29</v>
      </c>
      <c r="AL30" s="56" t="s">
        <v>31</v>
      </c>
      <c r="AM30" s="58">
        <f t="shared" ca="1" si="3"/>
        <v>0.51768147765274808</v>
      </c>
      <c r="AN30" s="94">
        <v>29</v>
      </c>
      <c r="AO30" s="56" t="s">
        <v>23</v>
      </c>
      <c r="AP30" s="94">
        <f t="shared" ca="1" si="4"/>
        <v>0.78026409262380803</v>
      </c>
      <c r="AQ30" s="94">
        <v>29</v>
      </c>
      <c r="AR30" s="56" t="s">
        <v>28</v>
      </c>
      <c r="AS30" s="94">
        <f t="shared" ca="1" si="5"/>
        <v>0.12620100588360761</v>
      </c>
      <c r="AT30" s="94">
        <v>29</v>
      </c>
      <c r="AU30" s="56" t="s">
        <v>23</v>
      </c>
      <c r="AV30" s="94">
        <f t="shared" ca="1" si="6"/>
        <v>0.45929432121543134</v>
      </c>
      <c r="AW30" s="94">
        <v>29</v>
      </c>
      <c r="AX30" s="56" t="s">
        <v>26</v>
      </c>
      <c r="AY30" s="94">
        <f t="shared" ca="1" si="7"/>
        <v>0.20461136470808317</v>
      </c>
      <c r="AZ30" s="94">
        <v>29</v>
      </c>
      <c r="BA30" s="56" t="s">
        <v>23</v>
      </c>
      <c r="BB30" s="94">
        <f t="shared" ca="1" si="8"/>
        <v>0.4864339215324196</v>
      </c>
      <c r="BC30" s="94">
        <v>29</v>
      </c>
      <c r="BD30" s="56" t="s">
        <v>25</v>
      </c>
      <c r="BE30" s="94">
        <f t="shared" ca="1" si="9"/>
        <v>0.69250530347600048</v>
      </c>
      <c r="BF30" s="94">
        <v>29</v>
      </c>
      <c r="BG30" s="56" t="s">
        <v>23</v>
      </c>
      <c r="BH30" s="94">
        <f t="shared" ca="1" si="10"/>
        <v>0.90514802156291196</v>
      </c>
      <c r="BI30" s="94">
        <v>29</v>
      </c>
      <c r="BJ30" s="56" t="s">
        <v>79</v>
      </c>
    </row>
    <row r="31" spans="2:62" ht="20.100000000000001" customHeight="1" x14ac:dyDescent="0.35">
      <c r="AD31" s="94"/>
      <c r="AE31" s="94"/>
      <c r="AF31" s="94"/>
      <c r="AG31" s="143" t="s">
        <v>53</v>
      </c>
      <c r="AH31" s="143">
        <v>29</v>
      </c>
      <c r="AI31" s="144"/>
      <c r="AJ31" s="94">
        <f t="shared" ca="1" si="2"/>
        <v>0.18272779183593513</v>
      </c>
      <c r="AK31" s="94">
        <v>30</v>
      </c>
      <c r="AL31" s="56" t="s">
        <v>8</v>
      </c>
      <c r="AM31" s="58">
        <f t="shared" ca="1" si="3"/>
        <v>0.4696276692671022</v>
      </c>
      <c r="AN31" s="94">
        <v>30</v>
      </c>
      <c r="AO31" s="56" t="s">
        <v>49</v>
      </c>
      <c r="AP31" s="94">
        <f t="shared" ca="1" si="4"/>
        <v>0.78119948317657628</v>
      </c>
      <c r="AQ31" s="94">
        <v>30</v>
      </c>
      <c r="AR31" s="56" t="s">
        <v>49</v>
      </c>
      <c r="AS31" s="94">
        <f t="shared" ca="1" si="5"/>
        <v>4.3206241260899114E-2</v>
      </c>
      <c r="AT31" s="94">
        <v>30</v>
      </c>
      <c r="AU31" s="56" t="s">
        <v>49</v>
      </c>
      <c r="AV31" s="94">
        <f t="shared" ca="1" si="6"/>
        <v>0.82703707520996439</v>
      </c>
      <c r="AW31" s="94">
        <v>30</v>
      </c>
      <c r="AX31" s="56" t="s">
        <v>27</v>
      </c>
      <c r="AY31" s="94">
        <f t="shared" ca="1" si="7"/>
        <v>0.67435144831376925</v>
      </c>
      <c r="AZ31" s="94">
        <v>30</v>
      </c>
      <c r="BA31" s="56" t="s">
        <v>49</v>
      </c>
      <c r="BB31" s="94">
        <f t="shared" ca="1" si="8"/>
        <v>0.76415143109612127</v>
      </c>
      <c r="BC31" s="94">
        <v>30</v>
      </c>
      <c r="BD31" s="56" t="s">
        <v>49</v>
      </c>
      <c r="BE31" s="94">
        <f t="shared" ca="1" si="9"/>
        <v>0.43435130371227315</v>
      </c>
      <c r="BF31" s="94">
        <v>30</v>
      </c>
      <c r="BG31" s="56" t="s">
        <v>49</v>
      </c>
      <c r="BH31" s="94">
        <f t="shared" ca="1" si="10"/>
        <v>0.95725008206918849</v>
      </c>
      <c r="BI31" s="94">
        <v>30</v>
      </c>
      <c r="BJ31" s="56" t="s">
        <v>24</v>
      </c>
    </row>
    <row r="32" spans="2:62" ht="20.100000000000001" customHeight="1" x14ac:dyDescent="0.35">
      <c r="AD32" s="94"/>
      <c r="AE32" s="94"/>
      <c r="AF32" s="94"/>
      <c r="AG32" s="144"/>
      <c r="AH32" s="144"/>
      <c r="AI32" s="144"/>
      <c r="AJ32" s="94">
        <f t="shared" ca="1" si="2"/>
        <v>0.46593825436004288</v>
      </c>
      <c r="AK32" s="94">
        <v>31</v>
      </c>
      <c r="AL32" s="56" t="s">
        <v>37</v>
      </c>
      <c r="AM32" s="58">
        <f t="shared" ca="1" si="3"/>
        <v>0.68935754302441532</v>
      </c>
      <c r="AN32" s="94">
        <v>31</v>
      </c>
      <c r="AO32" s="56" t="s">
        <v>1</v>
      </c>
      <c r="AP32" s="94">
        <f t="shared" ca="1" si="4"/>
        <v>0.93249408906097375</v>
      </c>
      <c r="AQ32" s="94">
        <v>31</v>
      </c>
      <c r="AR32" s="56" t="s">
        <v>29</v>
      </c>
      <c r="AS32" s="94">
        <f t="shared" ca="1" si="5"/>
        <v>0.55364873643696333</v>
      </c>
      <c r="AT32" s="94">
        <v>31</v>
      </c>
      <c r="AU32" s="56" t="s">
        <v>1</v>
      </c>
      <c r="AV32" s="94">
        <f t="shared" ca="1" si="6"/>
        <v>0.96791060096148129</v>
      </c>
      <c r="AW32" s="94">
        <v>31</v>
      </c>
      <c r="AX32" s="56" t="s">
        <v>37</v>
      </c>
      <c r="AY32" s="94">
        <f t="shared" ca="1" si="7"/>
        <v>0.17124661009491249</v>
      </c>
      <c r="AZ32" s="94">
        <v>31</v>
      </c>
      <c r="BA32" s="56" t="s">
        <v>1</v>
      </c>
      <c r="BB32" s="94">
        <f t="shared" ca="1" si="8"/>
        <v>0.94327446946657068</v>
      </c>
      <c r="BC32" s="94">
        <v>31</v>
      </c>
      <c r="BD32" s="56" t="s">
        <v>26</v>
      </c>
      <c r="BE32" s="94">
        <f t="shared" ca="1" si="9"/>
        <v>4.0847291629908522E-4</v>
      </c>
      <c r="BF32" s="94">
        <v>31</v>
      </c>
      <c r="BG32" s="56" t="s">
        <v>1</v>
      </c>
      <c r="BH32" s="94">
        <f t="shared" ca="1" si="10"/>
        <v>0.72760421364268268</v>
      </c>
      <c r="BI32" s="94">
        <v>31</v>
      </c>
      <c r="BJ32" s="56" t="s">
        <v>25</v>
      </c>
    </row>
    <row r="33" spans="30:62" ht="20.100000000000001" customHeight="1" x14ac:dyDescent="0.35">
      <c r="AD33" s="94"/>
      <c r="AE33" s="94"/>
      <c r="AF33" s="94"/>
      <c r="AG33" s="94"/>
      <c r="AH33" s="94"/>
      <c r="AI33" s="94"/>
      <c r="AJ33" s="143" t="s">
        <v>53</v>
      </c>
      <c r="AK33" s="143">
        <v>31</v>
      </c>
      <c r="AL33" s="144"/>
      <c r="AM33" s="58">
        <f t="shared" ca="1" si="3"/>
        <v>0.48423523196047713</v>
      </c>
      <c r="AN33" s="94">
        <v>32</v>
      </c>
      <c r="AO33" s="56" t="s">
        <v>50</v>
      </c>
      <c r="AP33" s="94">
        <f t="shared" ca="1" si="4"/>
        <v>6.6268160394477915E-2</v>
      </c>
      <c r="AQ33" s="94">
        <v>32</v>
      </c>
      <c r="AR33" s="56" t="s">
        <v>30</v>
      </c>
      <c r="AS33" s="94">
        <f t="shared" ca="1" si="5"/>
        <v>5.170934534980387E-2</v>
      </c>
      <c r="AT33" s="94">
        <v>32</v>
      </c>
      <c r="AU33" s="56" t="s">
        <v>50</v>
      </c>
      <c r="AV33" s="94">
        <f t="shared" ca="1" si="6"/>
        <v>0.99030445394102407</v>
      </c>
      <c r="AW33" s="94">
        <v>32</v>
      </c>
      <c r="AX33" s="56" t="s">
        <v>28</v>
      </c>
      <c r="AY33" s="94">
        <f t="shared" ca="1" si="7"/>
        <v>0.56968954731938615</v>
      </c>
      <c r="AZ33" s="94">
        <v>32</v>
      </c>
      <c r="BA33" s="56" t="s">
        <v>50</v>
      </c>
      <c r="BB33" s="94">
        <f t="shared" ca="1" si="8"/>
        <v>0.45251516656234492</v>
      </c>
      <c r="BC33" s="94">
        <v>32</v>
      </c>
      <c r="BD33" s="56" t="s">
        <v>27</v>
      </c>
      <c r="BE33" s="94">
        <f t="shared" ca="1" si="9"/>
        <v>0.5220217545730057</v>
      </c>
      <c r="BF33" s="94">
        <v>32</v>
      </c>
      <c r="BG33" s="56" t="s">
        <v>50</v>
      </c>
      <c r="BH33" s="94">
        <f t="shared" ca="1" si="10"/>
        <v>0.53470993165272063</v>
      </c>
      <c r="BI33" s="94">
        <v>32</v>
      </c>
      <c r="BJ33" s="56" t="s">
        <v>50</v>
      </c>
    </row>
    <row r="34" spans="30:62" ht="20.100000000000001" customHeight="1" x14ac:dyDescent="0.35">
      <c r="AD34" s="94"/>
      <c r="AE34" s="94"/>
      <c r="AF34" s="94"/>
      <c r="AG34" s="94"/>
      <c r="AH34" s="94"/>
      <c r="AI34" s="94"/>
      <c r="AJ34" s="143"/>
      <c r="AK34" s="144"/>
      <c r="AL34" s="144"/>
      <c r="AM34" s="58">
        <f t="shared" ca="1" si="3"/>
        <v>0.34502893323375639</v>
      </c>
      <c r="AN34" s="94">
        <v>33</v>
      </c>
      <c r="AO34" s="56" t="s">
        <v>24</v>
      </c>
      <c r="AP34" s="94">
        <f t="shared" ca="1" si="4"/>
        <v>0.43749381710539326</v>
      </c>
      <c r="AQ34" s="94">
        <v>33</v>
      </c>
      <c r="AR34" s="56" t="s">
        <v>4</v>
      </c>
      <c r="AS34" s="94">
        <f t="shared" ca="1" si="5"/>
        <v>0.9414351741126149</v>
      </c>
      <c r="AT34" s="94">
        <v>33</v>
      </c>
      <c r="AU34" s="56" t="s">
        <v>24</v>
      </c>
      <c r="AV34" s="94">
        <f t="shared" ca="1" si="6"/>
        <v>0.40583573698200703</v>
      </c>
      <c r="AW34" s="94">
        <v>33</v>
      </c>
      <c r="AX34" s="56" t="s">
        <v>67</v>
      </c>
      <c r="AY34" s="94">
        <f t="shared" ca="1" si="7"/>
        <v>0.23720855963896104</v>
      </c>
      <c r="AZ34" s="94">
        <v>33</v>
      </c>
      <c r="BA34" s="56" t="s">
        <v>24</v>
      </c>
      <c r="BB34" s="94">
        <f t="shared" ca="1" si="8"/>
        <v>0.33442502000638874</v>
      </c>
      <c r="BC34" s="94">
        <v>33</v>
      </c>
      <c r="BD34" s="56" t="s">
        <v>67</v>
      </c>
      <c r="BE34" s="94">
        <f t="shared" ca="1" si="9"/>
        <v>6.9602085135266778E-2</v>
      </c>
      <c r="BF34" s="94">
        <v>33</v>
      </c>
      <c r="BG34" s="56" t="s">
        <v>24</v>
      </c>
      <c r="BH34" s="94">
        <f t="shared" ca="1" si="10"/>
        <v>0.96815994673453953</v>
      </c>
      <c r="BI34" s="94">
        <v>33</v>
      </c>
      <c r="BJ34" s="56" t="s">
        <v>26</v>
      </c>
    </row>
    <row r="35" spans="30:62" ht="20.100000000000001" customHeight="1" x14ac:dyDescent="0.35">
      <c r="AD35" s="94"/>
      <c r="AE35" s="94"/>
      <c r="AF35" s="94"/>
      <c r="AG35" s="94"/>
      <c r="AH35" s="94"/>
      <c r="AI35" s="94"/>
      <c r="AJ35" s="94"/>
      <c r="AK35" s="94"/>
      <c r="AL35" s="56"/>
      <c r="AM35" s="58">
        <f t="shared" ca="1" si="3"/>
        <v>0.89282615468851245</v>
      </c>
      <c r="AN35" s="94">
        <v>34</v>
      </c>
      <c r="AO35" s="56" t="s">
        <v>51</v>
      </c>
      <c r="AP35" s="94">
        <f t="shared" ca="1" si="4"/>
        <v>0.7077607507258582</v>
      </c>
      <c r="AQ35" s="94">
        <v>34</v>
      </c>
      <c r="AR35" s="56" t="s">
        <v>51</v>
      </c>
      <c r="AS35" s="94">
        <f t="shared" ca="1" si="5"/>
        <v>0.87393677569516348</v>
      </c>
      <c r="AT35" s="94">
        <v>34</v>
      </c>
      <c r="AU35" s="56" t="s">
        <v>51</v>
      </c>
      <c r="AV35" s="94">
        <f t="shared" ca="1" si="6"/>
        <v>0.59448799389980933</v>
      </c>
      <c r="AW35" s="94">
        <v>34</v>
      </c>
      <c r="AX35" s="56" t="s">
        <v>29</v>
      </c>
      <c r="AY35" s="94">
        <f t="shared" ca="1" si="7"/>
        <v>0.18492762145330044</v>
      </c>
      <c r="AZ35" s="94">
        <v>34</v>
      </c>
      <c r="BA35" s="56" t="s">
        <v>51</v>
      </c>
      <c r="BB35" s="94">
        <f t="shared" ca="1" si="8"/>
        <v>0.64496152666169437</v>
      </c>
      <c r="BC35" s="94">
        <v>34</v>
      </c>
      <c r="BD35" s="56" t="s">
        <v>28</v>
      </c>
      <c r="BE35" s="94">
        <f t="shared" ca="1" si="9"/>
        <v>0.64764155924792977</v>
      </c>
      <c r="BF35" s="94">
        <v>34</v>
      </c>
      <c r="BG35" s="56" t="s">
        <v>51</v>
      </c>
      <c r="BH35" s="94">
        <f t="shared" ca="1" si="10"/>
        <v>0.25590449058610742</v>
      </c>
      <c r="BI35" s="94">
        <v>34</v>
      </c>
      <c r="BJ35" s="56" t="s">
        <v>51</v>
      </c>
    </row>
    <row r="36" spans="30:62" ht="20.100000000000001" customHeight="1" x14ac:dyDescent="0.35">
      <c r="AD36" s="94"/>
      <c r="AE36" s="94"/>
      <c r="AF36" s="94"/>
      <c r="AG36" s="94"/>
      <c r="AH36" s="94"/>
      <c r="AI36" s="94"/>
      <c r="AJ36" s="94"/>
      <c r="AK36" s="94"/>
      <c r="AL36" s="56"/>
      <c r="AM36" s="145" t="s">
        <v>53</v>
      </c>
      <c r="AN36" s="143">
        <v>34</v>
      </c>
      <c r="AO36" s="144"/>
      <c r="AP36" s="94">
        <f t="shared" ca="1" si="4"/>
        <v>0.27166444757854658</v>
      </c>
      <c r="AQ36" s="94">
        <v>35</v>
      </c>
      <c r="AR36" s="56" t="s">
        <v>31</v>
      </c>
      <c r="AS36" s="94">
        <f t="shared" ca="1" si="5"/>
        <v>0.7340285206568129</v>
      </c>
      <c r="AT36" s="94">
        <v>35</v>
      </c>
      <c r="AU36" s="56" t="s">
        <v>25</v>
      </c>
      <c r="AV36" s="94">
        <f t="shared" ca="1" si="6"/>
        <v>6.0659679004854139E-2</v>
      </c>
      <c r="AW36" s="94">
        <v>35</v>
      </c>
      <c r="AX36" s="56" t="s">
        <v>30</v>
      </c>
      <c r="AY36" s="94">
        <f t="shared" ca="1" si="7"/>
        <v>0.17465437097834813</v>
      </c>
      <c r="AZ36" s="94">
        <v>35</v>
      </c>
      <c r="BA36" s="56" t="s">
        <v>25</v>
      </c>
      <c r="BB36" s="94">
        <f t="shared" ca="1" si="8"/>
        <v>0.85967140802689668</v>
      </c>
      <c r="BC36" s="94">
        <v>35</v>
      </c>
      <c r="BD36" s="56" t="s">
        <v>57</v>
      </c>
      <c r="BE36" s="94">
        <f t="shared" ca="1" si="9"/>
        <v>0.44077328614369227</v>
      </c>
      <c r="BF36" s="94">
        <v>35</v>
      </c>
      <c r="BG36" s="56" t="s">
        <v>25</v>
      </c>
      <c r="BH36" s="94">
        <f t="shared" ca="1" si="10"/>
        <v>0.91844779755080086</v>
      </c>
      <c r="BI36" s="94">
        <v>35</v>
      </c>
      <c r="BJ36" s="56" t="s">
        <v>27</v>
      </c>
    </row>
    <row r="37" spans="30:62" ht="20.100000000000001" customHeight="1" x14ac:dyDescent="0.35">
      <c r="AD37" s="94"/>
      <c r="AE37" s="94"/>
      <c r="AF37" s="94"/>
      <c r="AG37" s="94"/>
      <c r="AH37" s="94"/>
      <c r="AI37" s="94"/>
      <c r="AJ37" s="94"/>
      <c r="AK37" s="94"/>
      <c r="AL37" s="56"/>
      <c r="AM37" s="145"/>
      <c r="AN37" s="144"/>
      <c r="AO37" s="144"/>
      <c r="AP37" s="94">
        <f t="shared" ca="1" si="4"/>
        <v>9.3498482087729373E-3</v>
      </c>
      <c r="AQ37" s="94">
        <v>36</v>
      </c>
      <c r="AR37" s="56" t="s">
        <v>8</v>
      </c>
      <c r="AS37" s="94">
        <f t="shared" ca="1" si="5"/>
        <v>0.42752662362888705</v>
      </c>
      <c r="AT37" s="94">
        <v>36</v>
      </c>
      <c r="AU37" s="56" t="s">
        <v>63</v>
      </c>
      <c r="AV37" s="94">
        <f t="shared" ca="1" si="6"/>
        <v>0.98364476636037346</v>
      </c>
      <c r="AW37" s="94">
        <v>36</v>
      </c>
      <c r="AX37" s="56" t="s">
        <v>63</v>
      </c>
      <c r="AY37" s="94">
        <f t="shared" ca="1" si="7"/>
        <v>0.55311717792537829</v>
      </c>
      <c r="AZ37" s="94">
        <v>36</v>
      </c>
      <c r="BA37" s="56" t="s">
        <v>63</v>
      </c>
      <c r="BB37" s="94">
        <f t="shared" ca="1" si="8"/>
        <v>0.28739068972750059</v>
      </c>
      <c r="BC37" s="94">
        <v>36</v>
      </c>
      <c r="BD37" s="56" t="s">
        <v>29</v>
      </c>
      <c r="BE37" s="94">
        <f t="shared" ca="1" si="9"/>
        <v>0.33158621701721513</v>
      </c>
      <c r="BF37" s="94">
        <v>36</v>
      </c>
      <c r="BG37" s="56" t="s">
        <v>63</v>
      </c>
      <c r="BH37" s="94">
        <f t="shared" ca="1" si="10"/>
        <v>0.6741211257187032</v>
      </c>
      <c r="BI37" s="94">
        <v>36</v>
      </c>
      <c r="BJ37" s="56" t="s">
        <v>63</v>
      </c>
    </row>
    <row r="38" spans="30:62" ht="20.100000000000001" customHeight="1" x14ac:dyDescent="0.35">
      <c r="AD38" s="94"/>
      <c r="AE38" s="94"/>
      <c r="AF38" s="94"/>
      <c r="AG38" s="94"/>
      <c r="AH38" s="94"/>
      <c r="AI38" s="94"/>
      <c r="AJ38" s="94"/>
      <c r="AK38" s="94"/>
      <c r="AL38" s="56"/>
      <c r="AM38" s="93"/>
      <c r="AN38" s="94"/>
      <c r="AO38" s="56"/>
      <c r="AP38" s="94">
        <f t="shared" ca="1" si="4"/>
        <v>9.2846635296841784E-2</v>
      </c>
      <c r="AQ38" s="94">
        <v>37</v>
      </c>
      <c r="AR38" s="56" t="s">
        <v>62</v>
      </c>
      <c r="AS38" s="94">
        <f t="shared" ca="1" si="5"/>
        <v>0.84388485075106889</v>
      </c>
      <c r="AT38" s="94">
        <v>37</v>
      </c>
      <c r="AU38" s="56" t="s">
        <v>26</v>
      </c>
      <c r="AV38" s="94">
        <f t="shared" ca="1" si="6"/>
        <v>0.2498217810551846</v>
      </c>
      <c r="AW38" s="94">
        <v>37</v>
      </c>
      <c r="AX38" s="56" t="s">
        <v>4</v>
      </c>
      <c r="AY38" s="94">
        <f t="shared" ca="1" si="7"/>
        <v>0.94986791726337494</v>
      </c>
      <c r="AZ38" s="94">
        <v>37</v>
      </c>
      <c r="BA38" s="56" t="s">
        <v>26</v>
      </c>
      <c r="BB38" s="94">
        <f t="shared" ca="1" si="8"/>
        <v>0.59207558820310913</v>
      </c>
      <c r="BC38" s="94">
        <v>37</v>
      </c>
      <c r="BD38" s="56" t="s">
        <v>30</v>
      </c>
      <c r="BE38" s="94">
        <f t="shared" ca="1" si="9"/>
        <v>0.38582965694442239</v>
      </c>
      <c r="BF38" s="94">
        <v>37</v>
      </c>
      <c r="BG38" s="56" t="s">
        <v>26</v>
      </c>
      <c r="BH38" s="94">
        <f t="shared" ca="1" si="10"/>
        <v>0.1778915102166847</v>
      </c>
      <c r="BI38" s="94">
        <v>37</v>
      </c>
      <c r="BJ38" s="56" t="s">
        <v>28</v>
      </c>
    </row>
    <row r="39" spans="30:62" ht="20.100000000000001" customHeight="1" x14ac:dyDescent="0.35">
      <c r="AD39" s="94"/>
      <c r="AE39" s="94"/>
      <c r="AF39" s="94"/>
      <c r="AG39" s="94"/>
      <c r="AH39" s="94"/>
      <c r="AI39" s="94"/>
      <c r="AJ39" s="94"/>
      <c r="AK39" s="94"/>
      <c r="AL39" s="56"/>
      <c r="AM39" s="93"/>
      <c r="AN39" s="94"/>
      <c r="AO39" s="56"/>
      <c r="AP39" s="143" t="s">
        <v>53</v>
      </c>
      <c r="AQ39" s="143">
        <v>37</v>
      </c>
      <c r="AR39" s="144"/>
      <c r="AS39" s="94">
        <f t="shared" ca="1" si="5"/>
        <v>0.32387251576363896</v>
      </c>
      <c r="AT39" s="94">
        <v>38</v>
      </c>
      <c r="AU39" s="56" t="s">
        <v>64</v>
      </c>
      <c r="AV39" s="94">
        <f t="shared" ca="1" si="6"/>
        <v>0.36921129862121049</v>
      </c>
      <c r="AW39" s="94">
        <v>38</v>
      </c>
      <c r="AX39" s="56" t="s">
        <v>31</v>
      </c>
      <c r="AY39" s="94">
        <f t="shared" ca="1" si="7"/>
        <v>0.28993065176408106</v>
      </c>
      <c r="AZ39" s="94">
        <v>38</v>
      </c>
      <c r="BA39" s="56" t="s">
        <v>64</v>
      </c>
      <c r="BB39" s="94">
        <f t="shared" ca="1" si="8"/>
        <v>0.56063012044386251</v>
      </c>
      <c r="BC39" s="94">
        <v>38</v>
      </c>
      <c r="BD39" s="56" t="s">
        <v>64</v>
      </c>
      <c r="BE39" s="94">
        <f t="shared" ca="1" si="9"/>
        <v>4.6045828203835848E-2</v>
      </c>
      <c r="BF39" s="94">
        <v>38</v>
      </c>
      <c r="BG39" s="56" t="s">
        <v>64</v>
      </c>
      <c r="BH39" s="94">
        <f t="shared" ca="1" si="10"/>
        <v>0.81613616122915134</v>
      </c>
      <c r="BI39" s="94">
        <v>38</v>
      </c>
      <c r="BJ39" s="56" t="s">
        <v>64</v>
      </c>
    </row>
    <row r="40" spans="30:62" ht="20.100000000000001" customHeight="1" x14ac:dyDescent="0.35">
      <c r="AD40" s="94"/>
      <c r="AE40" s="94"/>
      <c r="AF40" s="94"/>
      <c r="AG40" s="94"/>
      <c r="AH40" s="94"/>
      <c r="AI40" s="94"/>
      <c r="AJ40" s="94"/>
      <c r="AK40" s="94"/>
      <c r="AL40" s="56"/>
      <c r="AM40" s="93"/>
      <c r="AN40" s="94"/>
      <c r="AO40" s="56"/>
      <c r="AP40" s="143"/>
      <c r="AQ40" s="144"/>
      <c r="AR40" s="144"/>
      <c r="AS40" s="143" t="s">
        <v>53</v>
      </c>
      <c r="AT40" s="143">
        <v>38</v>
      </c>
      <c r="AU40" s="144"/>
      <c r="AV40" s="94">
        <f t="shared" ca="1" si="6"/>
        <v>0.36896483665396651</v>
      </c>
      <c r="AW40" s="94">
        <v>39</v>
      </c>
      <c r="AX40" s="56" t="s">
        <v>68</v>
      </c>
      <c r="AY40" s="94">
        <f t="shared" ca="1" si="7"/>
        <v>0.38831679172070843</v>
      </c>
      <c r="AZ40" s="94">
        <v>39</v>
      </c>
      <c r="BA40" s="56" t="s">
        <v>27</v>
      </c>
      <c r="BB40" s="94">
        <f t="shared" ca="1" si="8"/>
        <v>0.95231440864571892</v>
      </c>
      <c r="BC40" s="94">
        <v>39</v>
      </c>
      <c r="BD40" s="56" t="s">
        <v>4</v>
      </c>
      <c r="BE40" s="94">
        <f t="shared" ca="1" si="9"/>
        <v>0.23167356356332691</v>
      </c>
      <c r="BF40" s="94">
        <v>39</v>
      </c>
      <c r="BG40" s="56" t="s">
        <v>27</v>
      </c>
      <c r="BH40" s="94">
        <f t="shared" ca="1" si="10"/>
        <v>0.9442132107509762</v>
      </c>
      <c r="BI40" s="94">
        <v>39</v>
      </c>
      <c r="BJ40" s="56" t="s">
        <v>29</v>
      </c>
    </row>
    <row r="41" spans="30:62" ht="20.100000000000001" customHeight="1" x14ac:dyDescent="0.35">
      <c r="AD41" s="94"/>
      <c r="AE41" s="94"/>
      <c r="AF41" s="94"/>
      <c r="AG41" s="94"/>
      <c r="AH41" s="94"/>
      <c r="AI41" s="94"/>
      <c r="AJ41" s="94"/>
      <c r="AK41" s="94"/>
      <c r="AL41" s="56"/>
      <c r="AM41" s="93"/>
      <c r="AN41" s="94"/>
      <c r="AO41" s="56"/>
      <c r="AP41" s="94"/>
      <c r="AQ41" s="94"/>
      <c r="AR41" s="56"/>
      <c r="AS41" s="143"/>
      <c r="AT41" s="144"/>
      <c r="AU41" s="144"/>
      <c r="AV41" s="94">
        <f t="shared" ca="1" si="6"/>
        <v>0.72479347523751136</v>
      </c>
      <c r="AW41" s="94">
        <v>40</v>
      </c>
      <c r="AX41" s="56" t="s">
        <v>8</v>
      </c>
      <c r="AY41" s="94">
        <f t="shared" ca="1" si="7"/>
        <v>0.87034288403745264</v>
      </c>
      <c r="AZ41" s="94">
        <v>40</v>
      </c>
      <c r="BA41" s="56" t="s">
        <v>71</v>
      </c>
      <c r="BB41" s="94">
        <f t="shared" ca="1" si="8"/>
        <v>6.6169909463349774E-2</v>
      </c>
      <c r="BC41" s="94">
        <v>40</v>
      </c>
      <c r="BD41" s="56" t="s">
        <v>71</v>
      </c>
      <c r="BE41" s="94">
        <f t="shared" ca="1" si="9"/>
        <v>0.7434817388593411</v>
      </c>
      <c r="BF41" s="94">
        <v>40</v>
      </c>
      <c r="BG41" s="56" t="s">
        <v>71</v>
      </c>
      <c r="BH41" s="94">
        <f t="shared" ca="1" si="10"/>
        <v>0.57847058596140422</v>
      </c>
      <c r="BI41" s="94">
        <v>40</v>
      </c>
      <c r="BJ41" s="56" t="s">
        <v>30</v>
      </c>
    </row>
    <row r="42" spans="30:62" ht="20.100000000000001" customHeight="1" x14ac:dyDescent="0.35">
      <c r="AD42" s="94"/>
      <c r="AE42" s="94"/>
      <c r="AF42" s="94"/>
      <c r="AG42" s="94"/>
      <c r="AH42" s="94"/>
      <c r="AI42" s="94"/>
      <c r="AJ42" s="94"/>
      <c r="AK42" s="94"/>
      <c r="AL42" s="56"/>
      <c r="AM42" s="93"/>
      <c r="AN42" s="94"/>
      <c r="AO42" s="56"/>
      <c r="AP42" s="94"/>
      <c r="AQ42" s="94"/>
      <c r="AR42" s="56"/>
      <c r="AS42" s="94"/>
      <c r="AT42" s="94"/>
      <c r="AU42" s="56"/>
      <c r="AV42" s="94">
        <f t="shared" ca="1" si="6"/>
        <v>0.24761419060713585</v>
      </c>
      <c r="AW42" s="94">
        <v>41</v>
      </c>
      <c r="AX42" s="56" t="s">
        <v>69</v>
      </c>
      <c r="AY42" s="94">
        <f t="shared" ca="1" si="7"/>
        <v>0.89504667680991401</v>
      </c>
      <c r="AZ42" s="94">
        <v>41</v>
      </c>
      <c r="BA42" s="56" t="s">
        <v>28</v>
      </c>
      <c r="BB42" s="94">
        <f t="shared" ca="1" si="8"/>
        <v>0.68198254615825937</v>
      </c>
      <c r="BC42" s="94">
        <v>41</v>
      </c>
      <c r="BD42" s="56" t="s">
        <v>31</v>
      </c>
      <c r="BE42" s="94">
        <f t="shared" ca="1" si="9"/>
        <v>0.44586590429352368</v>
      </c>
      <c r="BF42" s="94">
        <v>41</v>
      </c>
      <c r="BG42" s="56" t="s">
        <v>28</v>
      </c>
      <c r="BH42" s="94">
        <f t="shared" ca="1" si="10"/>
        <v>0.19818376527483605</v>
      </c>
      <c r="BI42" s="94">
        <v>41</v>
      </c>
      <c r="BJ42" s="56" t="s">
        <v>69</v>
      </c>
    </row>
    <row r="43" spans="30:62" ht="20.100000000000001" customHeight="1" x14ac:dyDescent="0.35">
      <c r="AD43" s="94"/>
      <c r="AE43" s="94"/>
      <c r="AF43" s="94"/>
      <c r="AG43" s="94"/>
      <c r="AH43" s="94"/>
      <c r="AI43" s="94"/>
      <c r="AJ43" s="94"/>
      <c r="AK43" s="94"/>
      <c r="AL43" s="56"/>
      <c r="AM43" s="93"/>
      <c r="AN43" s="94"/>
      <c r="AO43" s="56"/>
      <c r="AP43" s="94"/>
      <c r="AQ43" s="94"/>
      <c r="AR43" s="56"/>
      <c r="AS43" s="94"/>
      <c r="AT43" s="94"/>
      <c r="AU43" s="56"/>
      <c r="AV43" s="143" t="s">
        <v>53</v>
      </c>
      <c r="AW43" s="143">
        <v>41</v>
      </c>
      <c r="AX43" s="144"/>
      <c r="AY43" s="94">
        <f t="shared" ca="1" si="7"/>
        <v>0.35317586244009724</v>
      </c>
      <c r="AZ43" s="94">
        <v>42</v>
      </c>
      <c r="BA43" s="56" t="s">
        <v>55</v>
      </c>
      <c r="BB43" s="94">
        <f t="shared" ca="1" si="8"/>
        <v>0.89817513838549667</v>
      </c>
      <c r="BC43" s="94">
        <v>42</v>
      </c>
      <c r="BD43" s="56" t="s">
        <v>8</v>
      </c>
      <c r="BE43" s="94">
        <f t="shared" ca="1" si="9"/>
        <v>0.19849328989682047</v>
      </c>
      <c r="BF43" s="94">
        <v>42</v>
      </c>
      <c r="BG43" s="56" t="s">
        <v>55</v>
      </c>
      <c r="BH43" s="94">
        <f t="shared" ca="1" si="10"/>
        <v>0.19836019230074187</v>
      </c>
      <c r="BI43" s="94">
        <v>42</v>
      </c>
      <c r="BJ43" s="56" t="s">
        <v>4</v>
      </c>
    </row>
    <row r="44" spans="30:62" ht="20.100000000000001" customHeight="1" x14ac:dyDescent="0.35">
      <c r="AD44" s="94"/>
      <c r="AE44" s="94"/>
      <c r="AF44" s="94"/>
      <c r="AG44" s="94"/>
      <c r="AH44" s="94"/>
      <c r="AI44" s="94"/>
      <c r="AJ44" s="94"/>
      <c r="AK44" s="94"/>
      <c r="AL44" s="56"/>
      <c r="AM44" s="93"/>
      <c r="AN44" s="94"/>
      <c r="AO44" s="56"/>
      <c r="AP44" s="94"/>
      <c r="AQ44" s="94"/>
      <c r="AR44" s="56"/>
      <c r="AS44" s="94"/>
      <c r="AT44" s="94"/>
      <c r="AU44" s="56"/>
      <c r="AV44" s="143"/>
      <c r="AW44" s="144"/>
      <c r="AX44" s="144"/>
      <c r="AY44" s="143" t="s">
        <v>53</v>
      </c>
      <c r="AZ44" s="143">
        <v>42</v>
      </c>
      <c r="BA44" s="144"/>
      <c r="BB44" s="94">
        <f t="shared" ca="1" si="8"/>
        <v>0.44149911410659837</v>
      </c>
      <c r="BC44" s="94">
        <v>43</v>
      </c>
      <c r="BD44" s="56" t="s">
        <v>76</v>
      </c>
      <c r="BE44" s="94">
        <f t="shared" ca="1" si="9"/>
        <v>0.11664068399891037</v>
      </c>
      <c r="BF44" s="94">
        <v>43</v>
      </c>
      <c r="BG44" s="56" t="s">
        <v>29</v>
      </c>
      <c r="BH44" s="94">
        <f t="shared" ca="1" si="10"/>
        <v>0.94705489246662256</v>
      </c>
      <c r="BI44" s="94">
        <v>43</v>
      </c>
      <c r="BJ44" s="56" t="s">
        <v>76</v>
      </c>
    </row>
    <row r="45" spans="30:62" ht="20.100000000000001" customHeight="1" x14ac:dyDescent="0.35">
      <c r="AD45" s="94"/>
      <c r="AE45" s="94"/>
      <c r="AF45" s="94"/>
      <c r="AG45" s="94"/>
      <c r="AH45" s="94"/>
      <c r="AI45" s="94"/>
      <c r="AJ45" s="94"/>
      <c r="AK45" s="94"/>
      <c r="AL45" s="56"/>
      <c r="AM45" s="93"/>
      <c r="AN45" s="94"/>
      <c r="AO45" s="56"/>
      <c r="AP45" s="94"/>
      <c r="AQ45" s="94"/>
      <c r="AR45" s="56"/>
      <c r="AS45" s="94"/>
      <c r="AT45" s="94"/>
      <c r="AU45" s="56"/>
      <c r="AV45" s="94"/>
      <c r="AW45" s="94"/>
      <c r="AX45" s="56"/>
      <c r="AY45" s="143"/>
      <c r="AZ45" s="144"/>
      <c r="BA45" s="144"/>
      <c r="BB45" s="143" t="s">
        <v>53</v>
      </c>
      <c r="BC45" s="143">
        <v>43</v>
      </c>
      <c r="BD45" s="144"/>
      <c r="BE45" s="94">
        <f t="shared" ca="1" si="9"/>
        <v>0.12526235705279021</v>
      </c>
      <c r="BF45" s="94">
        <v>44</v>
      </c>
      <c r="BG45" s="56" t="s">
        <v>56</v>
      </c>
      <c r="BH45" s="94">
        <f t="shared" ca="1" si="10"/>
        <v>0.34443636831318936</v>
      </c>
      <c r="BI45" s="94">
        <v>44</v>
      </c>
      <c r="BJ45" s="56" t="s">
        <v>31</v>
      </c>
    </row>
    <row r="46" spans="30:62" ht="20.100000000000001" customHeight="1" x14ac:dyDescent="0.35">
      <c r="AD46" s="94"/>
      <c r="AE46" s="94"/>
      <c r="AF46" s="94"/>
      <c r="AG46" s="94"/>
      <c r="AH46" s="94"/>
      <c r="AI46" s="94"/>
      <c r="AJ46" s="94"/>
      <c r="AK46" s="94"/>
      <c r="AL46" s="56"/>
      <c r="AM46" s="93"/>
      <c r="AN46" s="94"/>
      <c r="AO46" s="56"/>
      <c r="AP46" s="94"/>
      <c r="AQ46" s="94"/>
      <c r="AR46" s="56"/>
      <c r="AS46" s="94"/>
      <c r="AT46" s="94"/>
      <c r="AU46" s="56"/>
      <c r="AV46" s="94"/>
      <c r="AW46" s="94"/>
      <c r="AX46" s="56"/>
      <c r="AY46" s="94"/>
      <c r="AZ46" s="94"/>
      <c r="BA46" s="56"/>
      <c r="BB46" s="143"/>
      <c r="BC46" s="144"/>
      <c r="BD46" s="144"/>
      <c r="BE46" s="94">
        <f t="shared" ca="1" si="9"/>
        <v>0.91305445181071609</v>
      </c>
      <c r="BF46" s="94">
        <v>45</v>
      </c>
      <c r="BG46" s="56" t="s">
        <v>30</v>
      </c>
      <c r="BH46" s="94">
        <f t="shared" ca="1" si="10"/>
        <v>0.87665675462754422</v>
      </c>
      <c r="BI46" s="94">
        <v>45</v>
      </c>
      <c r="BJ46" s="56" t="s">
        <v>80</v>
      </c>
    </row>
    <row r="47" spans="30:62" ht="20.100000000000001" customHeight="1" x14ac:dyDescent="0.35">
      <c r="AD47" s="94"/>
      <c r="AE47" s="94"/>
      <c r="AF47" s="94"/>
      <c r="AG47" s="94"/>
      <c r="AH47" s="94"/>
      <c r="AI47" s="94"/>
      <c r="AJ47" s="94"/>
      <c r="AK47" s="94"/>
      <c r="AL47" s="56"/>
      <c r="AM47" s="93"/>
      <c r="AN47" s="94"/>
      <c r="AO47" s="56"/>
      <c r="AP47" s="94"/>
      <c r="AQ47" s="94"/>
      <c r="AR47" s="56"/>
      <c r="AS47" s="94"/>
      <c r="AT47" s="94"/>
      <c r="AU47" s="56"/>
      <c r="AV47" s="94"/>
      <c r="AW47" s="94"/>
      <c r="AX47" s="56"/>
      <c r="AY47" s="94"/>
      <c r="AZ47" s="94"/>
      <c r="BA47" s="56"/>
      <c r="BB47" s="94"/>
      <c r="BC47" s="94"/>
      <c r="BD47" s="56"/>
      <c r="BE47" s="94">
        <f t="shared" ca="1" si="9"/>
        <v>0.17718088223848549</v>
      </c>
      <c r="BF47" s="94">
        <v>46</v>
      </c>
      <c r="BG47" s="56" t="s">
        <v>78</v>
      </c>
      <c r="BH47" s="94">
        <f t="shared" ca="1" si="10"/>
        <v>0.14313055019790932</v>
      </c>
      <c r="BI47" s="94">
        <v>46</v>
      </c>
      <c r="BJ47" s="56" t="s">
        <v>8</v>
      </c>
    </row>
    <row r="48" spans="30:62" ht="20.100000000000001" customHeight="1" x14ac:dyDescent="0.35">
      <c r="AD48" s="94"/>
      <c r="AE48" s="94"/>
      <c r="AF48" s="94"/>
      <c r="AG48" s="94"/>
      <c r="AH48" s="94"/>
      <c r="AI48" s="94"/>
      <c r="AJ48" s="94"/>
      <c r="AK48" s="94"/>
      <c r="AL48" s="56"/>
      <c r="AM48" s="93"/>
      <c r="AN48" s="94"/>
      <c r="AO48" s="56"/>
      <c r="AP48" s="94"/>
      <c r="AQ48" s="94"/>
      <c r="AR48" s="56"/>
      <c r="AS48" s="94"/>
      <c r="AT48" s="94"/>
      <c r="AU48" s="56"/>
      <c r="AV48" s="94"/>
      <c r="AW48" s="94"/>
      <c r="AX48" s="56"/>
      <c r="AY48" s="94"/>
      <c r="AZ48" s="94"/>
      <c r="BA48" s="56"/>
      <c r="BB48" s="94"/>
      <c r="BC48" s="94"/>
      <c r="BD48" s="56"/>
      <c r="BE48" s="143" t="s">
        <v>53</v>
      </c>
      <c r="BF48" s="143">
        <v>46</v>
      </c>
      <c r="BG48" s="144"/>
      <c r="BH48" s="94">
        <f t="shared" ca="1" si="10"/>
        <v>0.19428738795228817</v>
      </c>
      <c r="BI48" s="94">
        <v>47</v>
      </c>
      <c r="BJ48" s="56" t="s">
        <v>58</v>
      </c>
    </row>
    <row r="49" spans="30:62" ht="20.100000000000001" customHeight="1" x14ac:dyDescent="0.35">
      <c r="AD49" s="94"/>
      <c r="AE49" s="94"/>
      <c r="AF49" s="94"/>
      <c r="AG49" s="94"/>
      <c r="AH49" s="94"/>
      <c r="AI49" s="94"/>
      <c r="AJ49" s="94"/>
      <c r="AK49" s="94"/>
      <c r="AL49" s="56"/>
      <c r="AM49" s="93"/>
      <c r="AN49" s="94"/>
      <c r="AO49" s="56"/>
      <c r="AP49" s="94"/>
      <c r="AQ49" s="94"/>
      <c r="AR49" s="56"/>
      <c r="AS49" s="94"/>
      <c r="AT49" s="94"/>
      <c r="AU49" s="56"/>
      <c r="AV49" s="94"/>
      <c r="AW49" s="94"/>
      <c r="AX49" s="56"/>
      <c r="AY49" s="94"/>
      <c r="AZ49" s="94"/>
      <c r="BA49" s="56"/>
      <c r="BB49" s="94"/>
      <c r="BC49" s="94"/>
      <c r="BD49" s="56"/>
      <c r="BE49" s="143"/>
      <c r="BF49" s="144"/>
      <c r="BG49" s="144"/>
      <c r="BH49" s="143" t="s">
        <v>53</v>
      </c>
      <c r="BI49" s="143">
        <v>47</v>
      </c>
      <c r="BJ49" s="144"/>
    </row>
    <row r="50" spans="30:62" ht="20.100000000000001" customHeight="1" x14ac:dyDescent="0.35">
      <c r="AD50" s="94"/>
      <c r="AE50" s="94"/>
      <c r="AF50" s="94"/>
      <c r="AG50" s="94"/>
      <c r="AH50" s="94"/>
      <c r="AI50" s="94"/>
      <c r="AJ50" s="94"/>
      <c r="AK50" s="94"/>
      <c r="AL50" s="56"/>
      <c r="AM50" s="93"/>
      <c r="AN50" s="94"/>
      <c r="AO50" s="56"/>
      <c r="AP50" s="94"/>
      <c r="AQ50" s="94"/>
      <c r="AR50" s="56"/>
      <c r="AS50" s="94"/>
      <c r="AT50" s="94"/>
      <c r="AU50" s="56"/>
      <c r="AV50" s="94"/>
      <c r="AW50" s="94"/>
      <c r="AX50" s="56"/>
      <c r="AY50" s="94"/>
      <c r="AZ50" s="94"/>
      <c r="BA50" s="56"/>
      <c r="BB50" s="94"/>
      <c r="BC50" s="94"/>
      <c r="BD50" s="56"/>
      <c r="BE50" s="94"/>
      <c r="BF50" s="94"/>
      <c r="BG50" s="56"/>
      <c r="BH50" s="143"/>
      <c r="BI50" s="144"/>
      <c r="BJ50" s="144"/>
    </row>
    <row r="51" spans="30:62" ht="20.100000000000001" customHeight="1" x14ac:dyDescent="0.35"/>
    <row r="99" spans="1:41" ht="20.100000000000001" customHeight="1" x14ac:dyDescent="0.35">
      <c r="A99" s="139" t="s">
        <v>70</v>
      </c>
      <c r="B99" s="140"/>
      <c r="C99" s="140"/>
      <c r="D99" s="140"/>
      <c r="E99" s="140"/>
      <c r="F99" s="59"/>
      <c r="G99" s="59"/>
      <c r="H99" s="59"/>
      <c r="I99" s="59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7"/>
      <c r="AD99" s="94"/>
      <c r="AE99" s="94"/>
      <c r="AF99" s="94"/>
      <c r="AG99" s="94"/>
      <c r="AH99" s="94"/>
    </row>
    <row r="100" spans="1:41" ht="20.100000000000001" customHeight="1" x14ac:dyDescent="0.35">
      <c r="A100" s="95">
        <f ca="1">MATCH(SMALL(A101:A125,COLUMN()),A101:A125,0)</f>
        <v>18</v>
      </c>
      <c r="B100" s="141" t="s">
        <v>83</v>
      </c>
      <c r="C100" s="141"/>
      <c r="D100" s="141"/>
      <c r="E100" s="142"/>
      <c r="F100" s="60"/>
      <c r="G100" s="60"/>
      <c r="H100" s="60"/>
      <c r="I100" s="60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  <c r="AD100" s="94"/>
      <c r="AE100" s="94"/>
      <c r="AF100" s="94"/>
      <c r="AG100" s="94"/>
      <c r="AH100" s="94"/>
    </row>
    <row r="101" spans="1:41" ht="20.100000000000001" customHeight="1" x14ac:dyDescent="0.3">
      <c r="A101" s="95">
        <f ca="1">RAND()</f>
        <v>0.92059924532129844</v>
      </c>
      <c r="B101" s="95">
        <v>1</v>
      </c>
      <c r="C101" s="63" t="s">
        <v>10</v>
      </c>
      <c r="D101" s="95"/>
      <c r="E101" s="63"/>
      <c r="F101" s="62"/>
      <c r="G101" s="141" t="s">
        <v>85</v>
      </c>
      <c r="H101" s="141"/>
      <c r="I101" s="141"/>
      <c r="J101" s="142"/>
      <c r="K101" s="139">
        <f ca="1">MATCH(SMALL(AD2:AD27,COLUMN()),AD2:AD27,0)</f>
        <v>3</v>
      </c>
      <c r="L101" s="140"/>
      <c r="M101" s="140"/>
      <c r="N101" s="139">
        <f ca="1">MATCH(SMALL(AD2:AD28,COLUMN()),AD2:AD28,0)</f>
        <v>25</v>
      </c>
      <c r="O101" s="140"/>
      <c r="P101" s="140"/>
      <c r="Q101" s="139">
        <f ca="1">MATCH(SMALL(AG2:AG30,COLUMN()),AG2:AG30,0)</f>
        <v>27</v>
      </c>
      <c r="R101" s="140"/>
      <c r="S101" s="140"/>
      <c r="T101" s="139">
        <f ca="1">MATCH(SMALL(AJ2:AJ32,COLUMN()),AJ2:AJ32,0)</f>
        <v>12</v>
      </c>
      <c r="U101" s="140"/>
      <c r="V101" s="140"/>
      <c r="W101" s="139">
        <f ca="1">MATCH(SMALL(AM2:AM35,COLUMN()),AM2:AM35,0)</f>
        <v>11</v>
      </c>
      <c r="X101" s="140"/>
      <c r="Y101" s="140"/>
      <c r="Z101" s="139">
        <f ca="1">MATCH(SMALL(AP2:AP38,COLUMN()),AP2:AP378,0)</f>
        <v>34</v>
      </c>
      <c r="AA101" s="140"/>
      <c r="AB101" s="140"/>
      <c r="AC101" s="95">
        <f ca="1">MATCH(SMALL(AS2:AS39,COLUMN()),AS2:AS39,0)</f>
        <v>15</v>
      </c>
      <c r="AD101" s="95">
        <f ca="1">MATCH(SMALL(AV2:AV42,COLUMN()),AV2:AV42,0)</f>
        <v>18</v>
      </c>
      <c r="AE101" s="95">
        <f ca="1">MATCH(SMALL(AY2:AY43,COLUMN()),AY2:AY43,0)</f>
        <v>30</v>
      </c>
      <c r="AF101" s="95">
        <f ca="1">MATCH(SMALL(BB2:BB44,COLUMN()),BB2:BB44,0)</f>
        <v>23</v>
      </c>
      <c r="AG101" s="95">
        <f ca="1">MATCH(SMALL(BE2:BE47,COLUMN()),BE2:BE47,0)</f>
        <v>34</v>
      </c>
      <c r="AH101" s="95">
        <f ca="1">MATCH(SMALL(BH2:BH48,COLUMN()),BH2:BH48,0)</f>
        <v>23</v>
      </c>
      <c r="AL101" s="90"/>
      <c r="AO101" s="90"/>
    </row>
    <row r="102" spans="1:41" ht="20.100000000000001" customHeight="1" x14ac:dyDescent="0.35">
      <c r="A102" s="95">
        <f ca="1">RAND()</f>
        <v>0.54300991861862424</v>
      </c>
      <c r="B102" s="95">
        <v>2</v>
      </c>
      <c r="C102" s="63" t="s">
        <v>11</v>
      </c>
      <c r="D102" s="95"/>
      <c r="E102" s="63"/>
      <c r="F102" s="62"/>
      <c r="G102" s="62"/>
      <c r="H102" s="62"/>
      <c r="I102" s="62"/>
      <c r="J102" s="66"/>
      <c r="K102" s="139">
        <v>25</v>
      </c>
      <c r="L102" s="140"/>
      <c r="M102" s="140"/>
      <c r="N102" s="139">
        <v>26</v>
      </c>
      <c r="O102" s="140"/>
      <c r="P102" s="140"/>
      <c r="Q102" s="139">
        <v>29</v>
      </c>
      <c r="R102" s="140"/>
      <c r="S102" s="140"/>
      <c r="T102" s="139">
        <v>31</v>
      </c>
      <c r="U102" s="140"/>
      <c r="V102" s="140"/>
      <c r="W102" s="139">
        <v>34</v>
      </c>
      <c r="X102" s="140"/>
      <c r="Y102" s="140"/>
      <c r="Z102" s="139">
        <v>37</v>
      </c>
      <c r="AA102" s="140"/>
      <c r="AB102" s="140"/>
      <c r="AC102" s="95">
        <v>38</v>
      </c>
      <c r="AD102" s="95">
        <v>41</v>
      </c>
      <c r="AE102" s="95">
        <v>42</v>
      </c>
      <c r="AF102" s="95">
        <v>43</v>
      </c>
      <c r="AG102" s="95">
        <v>46</v>
      </c>
      <c r="AH102" s="95">
        <v>47</v>
      </c>
    </row>
    <row r="103" spans="1:41" ht="20.100000000000001" customHeight="1" x14ac:dyDescent="0.35">
      <c r="A103" s="95">
        <f t="shared" ref="A103:A120" ca="1" si="11">RAND()</f>
        <v>0.59950806318013961</v>
      </c>
      <c r="B103" s="95">
        <v>3</v>
      </c>
      <c r="C103" s="64" t="s">
        <v>12</v>
      </c>
      <c r="D103" s="95"/>
      <c r="E103" s="64"/>
      <c r="F103" s="65"/>
      <c r="G103" s="65"/>
      <c r="H103" s="65"/>
      <c r="I103" s="65"/>
      <c r="J103" s="66"/>
      <c r="K103" s="139" t="s">
        <v>0</v>
      </c>
      <c r="L103" s="140"/>
      <c r="M103" s="140"/>
      <c r="N103" s="140"/>
      <c r="O103" s="140"/>
      <c r="P103" s="140"/>
      <c r="Q103" s="140"/>
      <c r="R103" s="140"/>
      <c r="S103" s="140"/>
      <c r="T103" s="140"/>
      <c r="U103" s="140"/>
      <c r="V103" s="140"/>
      <c r="W103" s="140"/>
      <c r="X103" s="140"/>
      <c r="Y103" s="140"/>
      <c r="Z103" s="140"/>
      <c r="AA103" s="140"/>
      <c r="AB103" s="140"/>
      <c r="AC103" s="140"/>
      <c r="AD103" s="140"/>
      <c r="AE103" s="140"/>
      <c r="AF103" s="140"/>
      <c r="AG103" s="140"/>
      <c r="AH103" s="140"/>
    </row>
    <row r="104" spans="1:41" ht="20.100000000000001" customHeight="1" x14ac:dyDescent="0.35">
      <c r="A104" s="95">
        <f t="shared" ca="1" si="11"/>
        <v>0.79385798325216428</v>
      </c>
      <c r="B104" s="95">
        <v>4</v>
      </c>
      <c r="C104" s="64" t="s">
        <v>13</v>
      </c>
      <c r="D104" s="95"/>
      <c r="E104" s="64"/>
      <c r="F104" s="65"/>
      <c r="G104" s="65"/>
      <c r="H104" s="65"/>
      <c r="I104" s="65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  <c r="AD104" s="94"/>
      <c r="AE104" s="94"/>
      <c r="AF104" s="94"/>
      <c r="AG104" s="94"/>
      <c r="AH104" s="94"/>
    </row>
    <row r="105" spans="1:41" ht="20.100000000000001" customHeight="1" x14ac:dyDescent="0.35">
      <c r="A105" s="95">
        <f t="shared" ca="1" si="11"/>
        <v>0.31195680524366609</v>
      </c>
      <c r="B105" s="95">
        <v>5</v>
      </c>
      <c r="C105" s="64" t="s">
        <v>14</v>
      </c>
      <c r="D105" s="95"/>
      <c r="E105" s="64"/>
      <c r="F105" s="65"/>
      <c r="G105" s="65"/>
      <c r="H105" s="65"/>
      <c r="I105" s="65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  <c r="AD105" s="94"/>
      <c r="AE105" s="94"/>
      <c r="AF105" s="94"/>
      <c r="AG105" s="94"/>
      <c r="AH105" s="94"/>
    </row>
    <row r="106" spans="1:41" ht="20.100000000000001" customHeight="1" x14ac:dyDescent="0.35">
      <c r="A106" s="95">
        <f t="shared" ca="1" si="11"/>
        <v>0.87622566389505918</v>
      </c>
      <c r="B106" s="95">
        <v>6</v>
      </c>
      <c r="C106" s="64" t="s">
        <v>15</v>
      </c>
      <c r="D106" s="95"/>
      <c r="E106" s="64"/>
      <c r="F106" s="65"/>
      <c r="G106" s="65"/>
      <c r="H106" s="65"/>
      <c r="I106" s="65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  <c r="AD106" s="94"/>
      <c r="AE106" s="94"/>
      <c r="AF106" s="94"/>
      <c r="AG106" s="94"/>
      <c r="AH106" s="94"/>
    </row>
    <row r="107" spans="1:41" ht="20.100000000000001" customHeight="1" x14ac:dyDescent="0.35">
      <c r="A107" s="95">
        <f t="shared" ca="1" si="11"/>
        <v>0.22313557169148512</v>
      </c>
      <c r="B107" s="95">
        <v>7</v>
      </c>
      <c r="C107" s="64" t="s">
        <v>16</v>
      </c>
      <c r="D107" s="95"/>
      <c r="E107" s="64"/>
      <c r="F107" s="65"/>
      <c r="G107" s="65"/>
      <c r="H107" s="65"/>
      <c r="I107" s="65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  <c r="AD107" s="94"/>
      <c r="AE107" s="94"/>
      <c r="AF107" s="94"/>
      <c r="AG107" s="94"/>
      <c r="AH107" s="94"/>
    </row>
    <row r="108" spans="1:41" ht="20.100000000000001" customHeight="1" x14ac:dyDescent="0.35">
      <c r="A108" s="95">
        <f t="shared" ca="1" si="11"/>
        <v>0.6172893500032226</v>
      </c>
      <c r="B108" s="95">
        <v>8</v>
      </c>
      <c r="C108" s="64" t="s">
        <v>17</v>
      </c>
      <c r="D108" s="95"/>
      <c r="E108" s="64"/>
      <c r="F108" s="65"/>
      <c r="G108" s="65"/>
      <c r="H108" s="65"/>
      <c r="I108" s="65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  <c r="AD108" s="94"/>
      <c r="AE108" s="94"/>
      <c r="AF108" s="94"/>
      <c r="AG108" s="94"/>
      <c r="AH108" s="94"/>
    </row>
    <row r="109" spans="1:41" ht="20.100000000000001" customHeight="1" x14ac:dyDescent="0.35">
      <c r="A109" s="95">
        <f t="shared" ca="1" si="11"/>
        <v>0.65990161402143777</v>
      </c>
      <c r="B109" s="95">
        <v>9</v>
      </c>
      <c r="C109" s="63" t="s">
        <v>18</v>
      </c>
      <c r="D109" s="95"/>
      <c r="E109" s="63"/>
      <c r="F109" s="62"/>
      <c r="G109" s="62"/>
      <c r="H109" s="62"/>
      <c r="I109" s="62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  <c r="AD109" s="94"/>
      <c r="AE109" s="94"/>
      <c r="AF109" s="94"/>
      <c r="AG109" s="94"/>
      <c r="AH109" s="94"/>
    </row>
    <row r="110" spans="1:41" ht="20.100000000000001" customHeight="1" x14ac:dyDescent="0.35">
      <c r="A110" s="95">
        <f t="shared" ca="1" si="11"/>
        <v>0.74200444237953822</v>
      </c>
      <c r="B110" s="95">
        <v>10</v>
      </c>
      <c r="C110" s="63" t="s">
        <v>19</v>
      </c>
      <c r="D110" s="95"/>
      <c r="E110" s="63"/>
      <c r="F110" s="62"/>
      <c r="G110" s="62"/>
      <c r="H110" s="62"/>
      <c r="I110" s="62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  <c r="AD110" s="94"/>
      <c r="AE110" s="94"/>
      <c r="AF110" s="94"/>
      <c r="AG110" s="94"/>
      <c r="AH110" s="94"/>
    </row>
    <row r="111" spans="1:41" ht="20.100000000000001" customHeight="1" x14ac:dyDescent="0.35">
      <c r="A111" s="95">
        <f t="shared" ca="1" si="11"/>
        <v>0.64330549702558981</v>
      </c>
      <c r="B111" s="95">
        <v>11</v>
      </c>
      <c r="C111" s="64" t="s">
        <v>20</v>
      </c>
      <c r="D111" s="95"/>
      <c r="E111" s="64"/>
      <c r="F111" s="65"/>
      <c r="G111" s="65"/>
      <c r="H111" s="65"/>
      <c r="I111" s="65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  <c r="AD111" s="94"/>
      <c r="AE111" s="94"/>
      <c r="AF111" s="94"/>
      <c r="AG111" s="94"/>
      <c r="AH111" s="94"/>
    </row>
    <row r="112" spans="1:41" ht="20.100000000000001" customHeight="1" x14ac:dyDescent="0.35">
      <c r="A112" s="95">
        <f t="shared" ca="1" si="11"/>
        <v>0.80123803180870823</v>
      </c>
      <c r="B112" s="95">
        <v>12</v>
      </c>
      <c r="C112" s="64" t="s">
        <v>21</v>
      </c>
      <c r="D112" s="95"/>
      <c r="E112" s="64"/>
      <c r="F112" s="65"/>
      <c r="G112" s="65"/>
      <c r="H112" s="65"/>
      <c r="I112" s="65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  <c r="AD112" s="94"/>
      <c r="AE112" s="94"/>
      <c r="AF112" s="94"/>
      <c r="AG112" s="94"/>
      <c r="AH112" s="94"/>
    </row>
    <row r="113" spans="1:34" ht="20.100000000000001" customHeight="1" x14ac:dyDescent="0.35">
      <c r="A113" s="95">
        <f t="shared" ca="1" si="11"/>
        <v>0.83235210964498663</v>
      </c>
      <c r="B113" s="95">
        <v>13</v>
      </c>
      <c r="C113" s="64" t="s">
        <v>22</v>
      </c>
      <c r="D113" s="95"/>
      <c r="E113" s="64"/>
      <c r="F113" s="65"/>
      <c r="G113" s="65"/>
      <c r="H113" s="65"/>
      <c r="I113" s="65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  <c r="AD113" s="94"/>
      <c r="AE113" s="94"/>
      <c r="AF113" s="94"/>
      <c r="AG113" s="94"/>
      <c r="AH113" s="94"/>
    </row>
    <row r="114" spans="1:34" ht="20.100000000000001" customHeight="1" x14ac:dyDescent="0.35">
      <c r="A114" s="95">
        <f t="shared" ca="1" si="11"/>
        <v>0.68893251056674443</v>
      </c>
      <c r="B114" s="95">
        <v>14</v>
      </c>
      <c r="C114" s="64" t="s">
        <v>23</v>
      </c>
      <c r="D114" s="95"/>
      <c r="E114" s="64"/>
      <c r="F114" s="65"/>
      <c r="G114" s="65"/>
      <c r="H114" s="65"/>
      <c r="I114" s="65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  <c r="AD114" s="94"/>
      <c r="AE114" s="94"/>
      <c r="AF114" s="94"/>
      <c r="AG114" s="94"/>
      <c r="AH114" s="94"/>
    </row>
    <row r="115" spans="1:34" ht="20.100000000000001" customHeight="1" x14ac:dyDescent="0.35">
      <c r="A115" s="95">
        <f t="shared" ca="1" si="11"/>
        <v>0.2570841520097048</v>
      </c>
      <c r="B115" s="95">
        <v>15</v>
      </c>
      <c r="C115" s="64" t="s">
        <v>1</v>
      </c>
      <c r="D115" s="95"/>
      <c r="E115" s="64"/>
      <c r="F115" s="65"/>
      <c r="G115" s="65"/>
      <c r="H115" s="65"/>
      <c r="I115" s="65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  <c r="AD115" s="94"/>
      <c r="AE115" s="94"/>
      <c r="AF115" s="94"/>
      <c r="AG115" s="94"/>
      <c r="AH115" s="94"/>
    </row>
    <row r="116" spans="1:34" ht="20.100000000000001" customHeight="1" x14ac:dyDescent="0.35">
      <c r="A116" s="95">
        <f t="shared" ca="1" si="11"/>
        <v>0.28551826570108474</v>
      </c>
      <c r="B116" s="95">
        <v>16</v>
      </c>
      <c r="C116" s="64" t="s">
        <v>24</v>
      </c>
      <c r="D116" s="95"/>
      <c r="E116" s="64"/>
      <c r="F116" s="65"/>
      <c r="G116" s="65"/>
      <c r="H116" s="65"/>
      <c r="I116" s="65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  <c r="AD116" s="94"/>
      <c r="AE116" s="94"/>
      <c r="AF116" s="94"/>
      <c r="AG116" s="94"/>
      <c r="AH116" s="94"/>
    </row>
    <row r="117" spans="1:34" ht="20.100000000000001" customHeight="1" x14ac:dyDescent="0.35">
      <c r="A117" s="95">
        <f t="shared" ca="1" si="11"/>
        <v>0.87926791904829593</v>
      </c>
      <c r="B117" s="95">
        <v>17</v>
      </c>
      <c r="C117" s="63" t="s">
        <v>25</v>
      </c>
      <c r="D117" s="95"/>
      <c r="E117" s="63"/>
      <c r="F117" s="62"/>
      <c r="G117" s="62"/>
      <c r="H117" s="62"/>
      <c r="I117" s="62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  <c r="AD117" s="94"/>
      <c r="AE117" s="94"/>
      <c r="AF117" s="94"/>
      <c r="AG117" s="94"/>
      <c r="AH117" s="94"/>
    </row>
    <row r="118" spans="1:34" ht="20.100000000000001" customHeight="1" x14ac:dyDescent="0.35">
      <c r="A118" s="95">
        <f t="shared" ca="1" si="11"/>
        <v>8.2984571305932731E-2</v>
      </c>
      <c r="B118" s="95">
        <v>18</v>
      </c>
      <c r="C118" s="63" t="s">
        <v>26</v>
      </c>
      <c r="D118" s="95"/>
      <c r="E118" s="63"/>
      <c r="F118" s="62"/>
      <c r="G118" s="62"/>
      <c r="H118" s="62"/>
      <c r="I118" s="62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  <c r="AD118" s="94"/>
      <c r="AE118" s="94"/>
      <c r="AF118" s="94"/>
      <c r="AG118" s="94"/>
      <c r="AH118" s="94"/>
    </row>
    <row r="119" spans="1:34" ht="20.100000000000001" customHeight="1" x14ac:dyDescent="0.35">
      <c r="A119" s="95">
        <f t="shared" ca="1" si="11"/>
        <v>9.4948127497089585E-2</v>
      </c>
      <c r="B119" s="95">
        <v>19</v>
      </c>
      <c r="C119" s="64" t="s">
        <v>27</v>
      </c>
      <c r="D119" s="95"/>
      <c r="E119" s="64"/>
      <c r="F119" s="65"/>
      <c r="G119" s="65"/>
      <c r="H119" s="65"/>
      <c r="I119" s="65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7"/>
      <c r="AD119" s="94"/>
      <c r="AE119" s="94"/>
      <c r="AF119" s="94"/>
      <c r="AG119" s="94"/>
      <c r="AH119" s="94"/>
    </row>
    <row r="120" spans="1:34" ht="20.100000000000001" customHeight="1" x14ac:dyDescent="0.35">
      <c r="A120" s="95">
        <f t="shared" ca="1" si="11"/>
        <v>0.33607807598632244</v>
      </c>
      <c r="B120" s="95">
        <v>20</v>
      </c>
      <c r="C120" s="63" t="s">
        <v>28</v>
      </c>
      <c r="D120" s="95"/>
      <c r="E120" s="63"/>
      <c r="F120" s="62"/>
      <c r="G120" s="62"/>
      <c r="H120" s="62"/>
      <c r="I120" s="62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  <c r="AD120" s="94"/>
      <c r="AE120" s="94"/>
      <c r="AF120" s="94"/>
      <c r="AG120" s="94"/>
      <c r="AH120" s="94"/>
    </row>
    <row r="121" spans="1:34" ht="20.100000000000001" customHeight="1" x14ac:dyDescent="0.35">
      <c r="A121" s="95">
        <f ca="1">RAND()</f>
        <v>0.28331658580711427</v>
      </c>
      <c r="B121" s="95">
        <v>21</v>
      </c>
      <c r="C121" s="95" t="s">
        <v>29</v>
      </c>
      <c r="D121" s="95"/>
      <c r="E121" s="95"/>
      <c r="F121" s="59"/>
      <c r="G121" s="59"/>
      <c r="H121" s="59"/>
      <c r="I121" s="59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  <c r="AD121" s="94"/>
      <c r="AE121" s="94"/>
      <c r="AF121" s="94"/>
      <c r="AG121" s="94"/>
      <c r="AH121" s="94"/>
    </row>
    <row r="122" spans="1:34" ht="20.100000000000001" customHeight="1" x14ac:dyDescent="0.35">
      <c r="A122" s="95">
        <f ca="1">RAND()</f>
        <v>0.12595032287667651</v>
      </c>
      <c r="B122" s="95">
        <v>22</v>
      </c>
      <c r="C122" s="95" t="s">
        <v>30</v>
      </c>
      <c r="D122" s="95"/>
      <c r="E122" s="95"/>
      <c r="F122" s="59"/>
      <c r="G122" s="59"/>
      <c r="H122" s="59"/>
      <c r="I122" s="59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  <c r="AD122" s="94"/>
      <c r="AE122" s="94"/>
      <c r="AF122" s="94"/>
      <c r="AG122" s="94"/>
      <c r="AH122" s="94"/>
    </row>
    <row r="123" spans="1:34" ht="20.100000000000001" customHeight="1" x14ac:dyDescent="0.35">
      <c r="A123" s="95">
        <f t="shared" ref="A123:A125" ca="1" si="12">RAND()</f>
        <v>0.24673251814709563</v>
      </c>
      <c r="B123" s="95">
        <v>23</v>
      </c>
      <c r="C123" s="95" t="s">
        <v>4</v>
      </c>
      <c r="D123" s="95"/>
      <c r="E123" s="95"/>
      <c r="F123" s="59"/>
      <c r="G123" s="59"/>
      <c r="H123" s="59"/>
      <c r="I123" s="59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  <c r="AD123" s="94"/>
      <c r="AE123" s="94"/>
      <c r="AF123" s="94"/>
      <c r="AG123" s="94"/>
      <c r="AH123" s="94"/>
    </row>
    <row r="124" spans="1:34" ht="20.100000000000001" customHeight="1" x14ac:dyDescent="0.35">
      <c r="A124" s="95">
        <f t="shared" ca="1" si="12"/>
        <v>0.91301730336739984</v>
      </c>
      <c r="B124" s="95">
        <v>24</v>
      </c>
      <c r="C124" s="95" t="s">
        <v>31</v>
      </c>
      <c r="D124" s="95"/>
      <c r="E124" s="95"/>
      <c r="F124" s="59"/>
      <c r="G124" s="59"/>
      <c r="H124" s="59"/>
      <c r="I124" s="59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  <c r="AD124" s="94"/>
      <c r="AE124" s="94"/>
      <c r="AF124" s="94"/>
      <c r="AG124" s="94"/>
      <c r="AH124" s="94"/>
    </row>
    <row r="125" spans="1:34" ht="20.100000000000001" customHeight="1" x14ac:dyDescent="0.35">
      <c r="A125" s="95">
        <f t="shared" ca="1" si="12"/>
        <v>0.11382340437962102</v>
      </c>
      <c r="B125" s="95">
        <v>25</v>
      </c>
      <c r="C125" s="95" t="s">
        <v>8</v>
      </c>
      <c r="D125" s="95"/>
      <c r="E125" s="95"/>
      <c r="F125" s="59"/>
      <c r="G125" s="59"/>
      <c r="H125" s="59"/>
      <c r="I125" s="59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  <c r="AD125" s="94"/>
      <c r="AE125" s="94"/>
      <c r="AF125" s="94"/>
      <c r="AG125" s="94"/>
      <c r="AH125" s="94"/>
    </row>
    <row r="126" spans="1:34" x14ac:dyDescent="0.35">
      <c r="A126" s="3"/>
      <c r="B126" s="3"/>
      <c r="C126" s="3"/>
      <c r="D126" s="3"/>
      <c r="E126" s="3"/>
    </row>
  </sheetData>
  <sheetProtection algorithmName="SHA-512" hashValue="/lhL9b8kIF3uBFyquacGUiRdgxkbnOolDyydfn86W2lRdYN+3K+vFBu1eVSO1YW3zgSYP4Y9TgpjMPe1eyYPog==" saltValue="xUYGnM0DmeawWY9Jj1iTHg==" spinCount="100000" sheet="1" objects="1" scenarios="1" selectLockedCells="1" selectUnlockedCells="1"/>
  <sortState xmlns:xlrd2="http://schemas.microsoft.com/office/spreadsheetml/2017/richdata2" columnSort="1" ref="E15:Y15">
    <sortCondition ref="B15"/>
  </sortState>
  <mergeCells count="73">
    <mergeCell ref="I2:U4"/>
    <mergeCell ref="B4:H4"/>
    <mergeCell ref="V4:AB4"/>
    <mergeCell ref="B6:J7"/>
    <mergeCell ref="K6:S7"/>
    <mergeCell ref="T6:AB7"/>
    <mergeCell ref="B28:K28"/>
    <mergeCell ref="B14:D14"/>
    <mergeCell ref="K17:M17"/>
    <mergeCell ref="B9:AB9"/>
    <mergeCell ref="B8:AB8"/>
    <mergeCell ref="B19:D19"/>
    <mergeCell ref="B20:D20"/>
    <mergeCell ref="B21:D21"/>
    <mergeCell ref="B22:D22"/>
    <mergeCell ref="B23:D23"/>
    <mergeCell ref="B24:D24"/>
    <mergeCell ref="B10:D10"/>
    <mergeCell ref="B11:D11"/>
    <mergeCell ref="B12:D12"/>
    <mergeCell ref="B13:D13"/>
    <mergeCell ref="B15:D15"/>
    <mergeCell ref="AK33:AL34"/>
    <mergeCell ref="N17:P17"/>
    <mergeCell ref="Q17:S17"/>
    <mergeCell ref="T17:V17"/>
    <mergeCell ref="W17:Y17"/>
    <mergeCell ref="Z17:AB17"/>
    <mergeCell ref="AD28:AD29"/>
    <mergeCell ref="AE28:AF29"/>
    <mergeCell ref="AG31:AG32"/>
    <mergeCell ref="AH31:AI32"/>
    <mergeCell ref="AJ33:AJ34"/>
    <mergeCell ref="AZ44:BA45"/>
    <mergeCell ref="BB45:BB46"/>
    <mergeCell ref="BC45:BD46"/>
    <mergeCell ref="AM36:AM37"/>
    <mergeCell ref="AN36:AO37"/>
    <mergeCell ref="AP39:AP40"/>
    <mergeCell ref="AQ39:AR40"/>
    <mergeCell ref="AS40:AS41"/>
    <mergeCell ref="AT40:AU41"/>
    <mergeCell ref="A99:E99"/>
    <mergeCell ref="B100:E100"/>
    <mergeCell ref="AV43:AV44"/>
    <mergeCell ref="AW43:AX44"/>
    <mergeCell ref="AY44:AY45"/>
    <mergeCell ref="W101:Y101"/>
    <mergeCell ref="BE48:BE49"/>
    <mergeCell ref="BF48:BG49"/>
    <mergeCell ref="BH49:BH50"/>
    <mergeCell ref="BI49:BJ50"/>
    <mergeCell ref="G101:J101"/>
    <mergeCell ref="K101:M101"/>
    <mergeCell ref="N101:P101"/>
    <mergeCell ref="Q101:S101"/>
    <mergeCell ref="T101:V101"/>
    <mergeCell ref="K103:AH103"/>
    <mergeCell ref="B16:AB16"/>
    <mergeCell ref="Z18:AB18"/>
    <mergeCell ref="W18:Y18"/>
    <mergeCell ref="T18:V18"/>
    <mergeCell ref="Q18:S18"/>
    <mergeCell ref="N18:P18"/>
    <mergeCell ref="K18:M18"/>
    <mergeCell ref="B17:J18"/>
    <mergeCell ref="Z101:AB101"/>
    <mergeCell ref="K102:M102"/>
    <mergeCell ref="N102:P102"/>
    <mergeCell ref="Q102:S102"/>
    <mergeCell ref="T102:V102"/>
    <mergeCell ref="W102:Y102"/>
    <mergeCell ref="Z102:AB10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autoFill="0" autoPict="0" macro="[0]!alea_C_52_Daily">
                <anchor moveWithCells="1" sizeWithCells="1">
                  <from>
                    <xdr:col>1</xdr:col>
                    <xdr:colOff>7620</xdr:colOff>
                    <xdr:row>18</xdr:row>
                    <xdr:rowOff>76200</xdr:rowOff>
                  </from>
                  <to>
                    <xdr:col>4</xdr:col>
                    <xdr:colOff>236220</xdr:colOff>
                    <xdr:row>19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Home">
                <anchor moveWithCells="1" sizeWithCells="1">
                  <from>
                    <xdr:col>24</xdr:col>
                    <xdr:colOff>160020</xdr:colOff>
                    <xdr:row>18</xdr:row>
                    <xdr:rowOff>76200</xdr:rowOff>
                  </from>
                  <to>
                    <xdr:col>28</xdr:col>
                    <xdr:colOff>7620</xdr:colOff>
                    <xdr:row>19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5" name="Spinner 4">
              <controlPr defaultSize="0" autoPict="0">
                <anchor moveWithCells="1" sizeWithCells="1">
                  <from>
                    <xdr:col>28</xdr:col>
                    <xdr:colOff>114300</xdr:colOff>
                    <xdr:row>5</xdr:row>
                    <xdr:rowOff>68580</xdr:rowOff>
                  </from>
                  <to>
                    <xdr:col>28</xdr:col>
                    <xdr:colOff>381000</xdr:colOff>
                    <xdr:row>6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BK128"/>
  <sheetViews>
    <sheetView topLeftCell="A17" zoomScaleNormal="100" workbookViewId="0"/>
  </sheetViews>
  <sheetFormatPr baseColWidth="10" defaultColWidth="11.44140625" defaultRowHeight="17.399999999999999" x14ac:dyDescent="0.35"/>
  <cols>
    <col min="1" max="1" width="11.44140625" style="1"/>
    <col min="2" max="28" width="3.88671875" style="10" customWidth="1"/>
    <col min="29" max="29" width="11.44140625" style="1" customWidth="1"/>
    <col min="30" max="37" width="11.44140625" style="2" customWidth="1"/>
    <col min="38" max="38" width="11.44140625" style="4" customWidth="1"/>
    <col min="39" max="39" width="11.44140625" style="6" customWidth="1"/>
    <col min="40" max="40" width="11.44140625" style="2"/>
    <col min="41" max="41" width="11.44140625" style="4"/>
    <col min="42" max="43" width="11.44140625" style="2"/>
    <col min="44" max="44" width="11.44140625" style="4"/>
    <col min="45" max="46" width="11.44140625" style="2"/>
    <col min="47" max="47" width="11.44140625" style="4"/>
    <col min="48" max="49" width="11.44140625" style="2"/>
    <col min="50" max="50" width="11.44140625" style="4"/>
    <col min="51" max="52" width="11.44140625" style="2"/>
    <col min="53" max="53" width="11.44140625" style="4"/>
    <col min="54" max="55" width="11.44140625" style="2"/>
    <col min="56" max="56" width="11.44140625" style="4"/>
    <col min="57" max="58" width="11.44140625" style="2"/>
    <col min="59" max="59" width="11.44140625" style="4"/>
    <col min="60" max="61" width="11.44140625" style="2"/>
    <col min="62" max="62" width="11.44140625" style="4"/>
    <col min="63" max="16384" width="11.44140625" style="1"/>
  </cols>
  <sheetData>
    <row r="1" spans="2:63" ht="9.9" customHeight="1" x14ac:dyDescent="0.35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3">
      <c r="B2" s="22"/>
      <c r="C2" s="22"/>
      <c r="D2" s="22"/>
      <c r="E2" s="30"/>
      <c r="F2" s="30"/>
      <c r="G2" s="30"/>
      <c r="H2" s="30"/>
      <c r="I2" s="175" t="s">
        <v>139</v>
      </c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30"/>
      <c r="W2" s="30"/>
      <c r="X2" s="30"/>
      <c r="Y2" s="30"/>
      <c r="Z2" s="30"/>
      <c r="AA2" s="30"/>
      <c r="AB2" s="30"/>
      <c r="AD2" s="55">
        <f t="shared" ref="AD2:AD8" ca="1" si="0">RAND()</f>
        <v>0.81576110696866666</v>
      </c>
      <c r="AE2" s="55">
        <v>1</v>
      </c>
      <c r="AF2" s="55" t="s">
        <v>9</v>
      </c>
      <c r="AG2" s="55">
        <f t="shared" ref="AG2:AG8" ca="1" si="1">RAND()</f>
        <v>5.2084121715894161E-2</v>
      </c>
      <c r="AH2" s="55">
        <v>1</v>
      </c>
      <c r="AI2" s="55" t="s">
        <v>9</v>
      </c>
      <c r="AJ2" s="55">
        <f t="shared" ref="AJ2:AJ8" ca="1" si="2">RAND()</f>
        <v>0.26698534987882128</v>
      </c>
      <c r="AK2" s="55">
        <v>1</v>
      </c>
      <c r="AL2" s="56" t="s">
        <v>9</v>
      </c>
      <c r="AM2" s="58">
        <f t="shared" ref="AM2:AM8" ca="1" si="3">RAND()</f>
        <v>0.47716540778803718</v>
      </c>
      <c r="AN2" s="55">
        <v>1</v>
      </c>
      <c r="AO2" s="56" t="s">
        <v>9</v>
      </c>
      <c r="AP2" s="55">
        <f t="shared" ref="AP2:AP8" ca="1" si="4">RAND()</f>
        <v>0.22373394948859193</v>
      </c>
      <c r="AQ2" s="55">
        <v>1</v>
      </c>
      <c r="AR2" s="56" t="s">
        <v>9</v>
      </c>
      <c r="AS2" s="55">
        <f t="shared" ref="AS2:AS8" ca="1" si="5">RAND()</f>
        <v>0.76357196222066592</v>
      </c>
      <c r="AT2" s="55">
        <v>1</v>
      </c>
      <c r="AU2" s="56" t="s">
        <v>9</v>
      </c>
      <c r="AV2" s="55">
        <f t="shared" ref="AV2:AV8" ca="1" si="6">RAND()</f>
        <v>0.7796079290819109</v>
      </c>
      <c r="AW2" s="55">
        <v>1</v>
      </c>
      <c r="AX2" s="56" t="s">
        <v>9</v>
      </c>
      <c r="AY2" s="55">
        <f t="shared" ref="AY2:AY8" ca="1" si="7">RAND()</f>
        <v>0.36754333492185809</v>
      </c>
      <c r="AZ2" s="55">
        <v>1</v>
      </c>
      <c r="BA2" s="56" t="s">
        <v>9</v>
      </c>
      <c r="BB2" s="55">
        <f t="shared" ref="BB2:BB8" ca="1" si="8">RAND()</f>
        <v>0.41759572847163995</v>
      </c>
      <c r="BC2" s="55">
        <v>1</v>
      </c>
      <c r="BD2" s="56" t="s">
        <v>9</v>
      </c>
      <c r="BE2" s="55">
        <f t="shared" ref="BE2:BE8" ca="1" si="9">RAND()</f>
        <v>0.13507477044740612</v>
      </c>
      <c r="BF2" s="55">
        <v>1</v>
      </c>
      <c r="BG2" s="56" t="s">
        <v>9</v>
      </c>
      <c r="BH2" s="55">
        <f t="shared" ref="BH2:BH8" ca="1" si="10">RAND()</f>
        <v>0.87128928543690243</v>
      </c>
      <c r="BI2" s="55">
        <v>1</v>
      </c>
      <c r="BJ2" s="56" t="s">
        <v>9</v>
      </c>
      <c r="BK2" s="7"/>
    </row>
    <row r="3" spans="2:63" ht="20.100000000000001" customHeight="1" x14ac:dyDescent="0.3">
      <c r="B3" s="30"/>
      <c r="C3" s="30"/>
      <c r="D3" s="30"/>
      <c r="E3" s="30"/>
      <c r="F3" s="30"/>
      <c r="G3" s="30"/>
      <c r="H3" s="30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30"/>
      <c r="W3" s="30"/>
      <c r="X3" s="30"/>
      <c r="Y3" s="30"/>
      <c r="Z3" s="30"/>
      <c r="AA3" s="30"/>
      <c r="AB3" s="30"/>
      <c r="AD3" s="55">
        <f t="shared" ca="1" si="0"/>
        <v>0.87653657855870948</v>
      </c>
      <c r="AE3" s="55">
        <v>2</v>
      </c>
      <c r="AF3" s="55" t="s">
        <v>10</v>
      </c>
      <c r="AG3" s="55">
        <f t="shared" ca="1" si="1"/>
        <v>0.55812131135001086</v>
      </c>
      <c r="AH3" s="55">
        <v>2</v>
      </c>
      <c r="AI3" s="55" t="s">
        <v>10</v>
      </c>
      <c r="AJ3" s="55">
        <f t="shared" ca="1" si="2"/>
        <v>0.85418301586393797</v>
      </c>
      <c r="AK3" s="55">
        <v>2</v>
      </c>
      <c r="AL3" s="56" t="s">
        <v>10</v>
      </c>
      <c r="AM3" s="58">
        <f t="shared" ca="1" si="3"/>
        <v>0.80981538093560845</v>
      </c>
      <c r="AN3" s="55">
        <v>2</v>
      </c>
      <c r="AO3" s="56" t="s">
        <v>38</v>
      </c>
      <c r="AP3" s="55">
        <f t="shared" ca="1" si="4"/>
        <v>0.25569700175045951</v>
      </c>
      <c r="AQ3" s="55">
        <v>2</v>
      </c>
      <c r="AR3" s="56" t="s">
        <v>10</v>
      </c>
      <c r="AS3" s="55">
        <f t="shared" ca="1" si="5"/>
        <v>0.83082562317323494</v>
      </c>
      <c r="AT3" s="55">
        <v>2</v>
      </c>
      <c r="AU3" s="56" t="s">
        <v>38</v>
      </c>
      <c r="AV3" s="55">
        <f t="shared" ca="1" si="6"/>
        <v>0.80245588078103169</v>
      </c>
      <c r="AW3" s="55">
        <v>2</v>
      </c>
      <c r="AX3" s="56" t="s">
        <v>10</v>
      </c>
      <c r="AY3" s="55">
        <f t="shared" ca="1" si="7"/>
        <v>0.35712084588935988</v>
      </c>
      <c r="AZ3" s="55">
        <v>2</v>
      </c>
      <c r="BA3" s="56" t="s">
        <v>38</v>
      </c>
      <c r="BB3" s="55">
        <f t="shared" ca="1" si="8"/>
        <v>0.25665496234981566</v>
      </c>
      <c r="BC3" s="55">
        <v>2</v>
      </c>
      <c r="BD3" s="56" t="s">
        <v>10</v>
      </c>
      <c r="BE3" s="55">
        <f t="shared" ca="1" si="9"/>
        <v>0.44784110381823661</v>
      </c>
      <c r="BF3" s="55">
        <v>2</v>
      </c>
      <c r="BG3" s="56" t="s">
        <v>38</v>
      </c>
      <c r="BH3" s="55">
        <f t="shared" ca="1" si="10"/>
        <v>0.75086766403699168</v>
      </c>
      <c r="BI3" s="55">
        <v>2</v>
      </c>
      <c r="BJ3" s="56" t="s">
        <v>10</v>
      </c>
    </row>
    <row r="4" spans="2:63" ht="20.100000000000001" customHeight="1" x14ac:dyDescent="0.3">
      <c r="B4" s="177" t="s">
        <v>84</v>
      </c>
      <c r="C4" s="177"/>
      <c r="D4" s="177"/>
      <c r="E4" s="177"/>
      <c r="F4" s="177"/>
      <c r="G4" s="177"/>
      <c r="H4" s="177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8" t="s">
        <v>84</v>
      </c>
      <c r="W4" s="178"/>
      <c r="X4" s="178"/>
      <c r="Y4" s="178"/>
      <c r="Z4" s="178"/>
      <c r="AA4" s="178"/>
      <c r="AB4" s="178"/>
      <c r="AD4" s="55">
        <f t="shared" ca="1" si="0"/>
        <v>0.76918871355317231</v>
      </c>
      <c r="AE4" s="55">
        <v>3</v>
      </c>
      <c r="AF4" s="55" t="s">
        <v>11</v>
      </c>
      <c r="AG4" s="55">
        <f t="shared" ca="1" si="1"/>
        <v>0.6214235100094212</v>
      </c>
      <c r="AH4" s="55">
        <v>3</v>
      </c>
      <c r="AI4" s="55" t="s">
        <v>11</v>
      </c>
      <c r="AJ4" s="55">
        <f t="shared" ca="1" si="2"/>
        <v>0.55528932945450737</v>
      </c>
      <c r="AK4" s="55">
        <v>3</v>
      </c>
      <c r="AL4" s="56" t="s">
        <v>11</v>
      </c>
      <c r="AM4" s="58">
        <f t="shared" ca="1" si="3"/>
        <v>0.24863176004052434</v>
      </c>
      <c r="AN4" s="55">
        <v>3</v>
      </c>
      <c r="AO4" s="56" t="s">
        <v>10</v>
      </c>
      <c r="AP4" s="55">
        <f t="shared" ca="1" si="4"/>
        <v>0.31262539140493217</v>
      </c>
      <c r="AQ4" s="55">
        <v>3</v>
      </c>
      <c r="AR4" s="56" t="s">
        <v>11</v>
      </c>
      <c r="AS4" s="55">
        <f t="shared" ca="1" si="5"/>
        <v>4.5486322292039638E-2</v>
      </c>
      <c r="AT4" s="55">
        <v>3</v>
      </c>
      <c r="AU4" s="56" t="s">
        <v>10</v>
      </c>
      <c r="AV4" s="55">
        <f t="shared" ca="1" si="6"/>
        <v>0.84306047777921278</v>
      </c>
      <c r="AW4" s="55">
        <v>3</v>
      </c>
      <c r="AX4" s="56" t="s">
        <v>65</v>
      </c>
      <c r="AY4" s="55">
        <f t="shared" ca="1" si="7"/>
        <v>0.63849039389206264</v>
      </c>
      <c r="AZ4" s="55">
        <v>3</v>
      </c>
      <c r="BA4" s="56" t="s">
        <v>10</v>
      </c>
      <c r="BB4" s="55">
        <f t="shared" ca="1" si="8"/>
        <v>0.39438558735870433</v>
      </c>
      <c r="BC4" s="55">
        <v>3</v>
      </c>
      <c r="BD4" s="56" t="s">
        <v>65</v>
      </c>
      <c r="BE4" s="55">
        <f t="shared" ca="1" si="9"/>
        <v>0.95963981387237096</v>
      </c>
      <c r="BF4" s="55">
        <v>3</v>
      </c>
      <c r="BG4" s="56" t="s">
        <v>10</v>
      </c>
      <c r="BH4" s="55">
        <f t="shared" ca="1" si="10"/>
        <v>0.44415060342812784</v>
      </c>
      <c r="BI4" s="55">
        <v>3</v>
      </c>
      <c r="BJ4" s="56" t="s">
        <v>65</v>
      </c>
    </row>
    <row r="5" spans="2:63" ht="9.9" customHeight="1" x14ac:dyDescent="0.3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D5" s="55">
        <f t="shared" ca="1" si="0"/>
        <v>9.8617641636992381E-2</v>
      </c>
      <c r="AE5" s="55">
        <v>4</v>
      </c>
      <c r="AF5" s="55" t="s">
        <v>12</v>
      </c>
      <c r="AG5" s="55">
        <f t="shared" ca="1" si="1"/>
        <v>2.4169471424754674E-2</v>
      </c>
      <c r="AH5" s="55">
        <v>4</v>
      </c>
      <c r="AI5" s="55" t="s">
        <v>12</v>
      </c>
      <c r="AJ5" s="55">
        <f t="shared" ca="1" si="2"/>
        <v>0.16762004995869106</v>
      </c>
      <c r="AK5" s="55">
        <v>4</v>
      </c>
      <c r="AL5" s="56" t="s">
        <v>12</v>
      </c>
      <c r="AM5" s="58">
        <f t="shared" ca="1" si="3"/>
        <v>0.38165685650617709</v>
      </c>
      <c r="AN5" s="55">
        <v>4</v>
      </c>
      <c r="AO5" s="56" t="s">
        <v>39</v>
      </c>
      <c r="AP5" s="55">
        <f t="shared" ca="1" si="4"/>
        <v>0.56315169680893395</v>
      </c>
      <c r="AQ5" s="55">
        <v>4</v>
      </c>
      <c r="AR5" s="56" t="s">
        <v>39</v>
      </c>
      <c r="AS5" s="55">
        <f t="shared" ca="1" si="5"/>
        <v>0.77917225768160825</v>
      </c>
      <c r="AT5" s="55">
        <v>4</v>
      </c>
      <c r="AU5" s="56" t="s">
        <v>39</v>
      </c>
      <c r="AV5" s="55">
        <f t="shared" ca="1" si="6"/>
        <v>0.91993353886279772</v>
      </c>
      <c r="AW5" s="55">
        <v>4</v>
      </c>
      <c r="AX5" s="56" t="s">
        <v>11</v>
      </c>
      <c r="AY5" s="55">
        <f t="shared" ca="1" si="7"/>
        <v>0.20073411545369224</v>
      </c>
      <c r="AZ5" s="55">
        <v>4</v>
      </c>
      <c r="BA5" s="56" t="s">
        <v>39</v>
      </c>
      <c r="BB5" s="55">
        <f t="shared" ca="1" si="8"/>
        <v>0.22330243778548042</v>
      </c>
      <c r="BC5" s="55">
        <v>4</v>
      </c>
      <c r="BD5" s="56" t="s">
        <v>11</v>
      </c>
      <c r="BE5" s="55">
        <f t="shared" ca="1" si="9"/>
        <v>0.94204260146675345</v>
      </c>
      <c r="BF5" s="55">
        <v>4</v>
      </c>
      <c r="BG5" s="56" t="s">
        <v>39</v>
      </c>
      <c r="BH5" s="55">
        <f t="shared" ca="1" si="10"/>
        <v>0.17248263072029979</v>
      </c>
      <c r="BI5" s="55">
        <v>4</v>
      </c>
      <c r="BJ5" s="56" t="s">
        <v>11</v>
      </c>
    </row>
    <row r="6" spans="2:63" ht="20.100000000000001" customHeight="1" x14ac:dyDescent="0.3">
      <c r="B6" s="155" t="str">
        <f>HOME!F11</f>
        <v>CONFIDENTIAL CRYPTO</v>
      </c>
      <c r="C6" s="165"/>
      <c r="D6" s="165"/>
      <c r="E6" s="165"/>
      <c r="F6" s="165"/>
      <c r="G6" s="165"/>
      <c r="H6" s="165"/>
      <c r="I6" s="165"/>
      <c r="J6" s="165"/>
      <c r="K6" s="179" t="str">
        <f ca="1">CHAR(RANDBETWEEN(65,90))&amp;CHAR(RANDBETWEEN(65,90))&amp;CHAR(RANDBETWEEN(65,90))&amp;CHAR(RANDBETWEEN(65,90))&amp;CHAR(RANDBETWEEN(65,90))</f>
        <v>FPCGN</v>
      </c>
      <c r="L6" s="179"/>
      <c r="M6" s="179"/>
      <c r="N6" s="179"/>
      <c r="O6" s="179"/>
      <c r="P6" s="179"/>
      <c r="Q6" s="179"/>
      <c r="R6" s="179"/>
      <c r="S6" s="179"/>
      <c r="T6" s="206" t="str">
        <f>HOME!F10</f>
        <v>January</v>
      </c>
      <c r="U6" s="207"/>
      <c r="V6" s="207"/>
      <c r="W6" s="207"/>
      <c r="X6" s="208"/>
      <c r="Y6" s="209">
        <f>HOME!H10</f>
        <v>2019</v>
      </c>
      <c r="Z6" s="210"/>
      <c r="AA6" s="210"/>
      <c r="AB6" s="210"/>
      <c r="AD6" s="55">
        <f t="shared" ca="1" si="0"/>
        <v>0.50799317686708134</v>
      </c>
      <c r="AE6" s="55">
        <v>5</v>
      </c>
      <c r="AF6" s="55" t="s">
        <v>13</v>
      </c>
      <c r="AG6" s="55">
        <f t="shared" ca="1" si="1"/>
        <v>0.32094113410297853</v>
      </c>
      <c r="AH6" s="55">
        <v>5</v>
      </c>
      <c r="AI6" s="55" t="s">
        <v>13</v>
      </c>
      <c r="AJ6" s="55">
        <f t="shared" ca="1" si="2"/>
        <v>0.99498639829993285</v>
      </c>
      <c r="AK6" s="55">
        <v>5</v>
      </c>
      <c r="AL6" s="56" t="s">
        <v>13</v>
      </c>
      <c r="AM6" s="58">
        <f t="shared" ca="1" si="3"/>
        <v>0.97298189222963671</v>
      </c>
      <c r="AN6" s="55">
        <v>5</v>
      </c>
      <c r="AO6" s="56" t="s">
        <v>11</v>
      </c>
      <c r="AP6" s="55">
        <f t="shared" ca="1" si="4"/>
        <v>0.53523653489431788</v>
      </c>
      <c r="AQ6" s="55">
        <v>5</v>
      </c>
      <c r="AR6" s="56" t="s">
        <v>12</v>
      </c>
      <c r="AS6" s="55">
        <f t="shared" ca="1" si="5"/>
        <v>0.2764689035042982</v>
      </c>
      <c r="AT6" s="55">
        <v>5</v>
      </c>
      <c r="AU6" s="56" t="s">
        <v>11</v>
      </c>
      <c r="AV6" s="55">
        <f t="shared" ca="1" si="6"/>
        <v>0.73582301622967583</v>
      </c>
      <c r="AW6" s="55">
        <v>5</v>
      </c>
      <c r="AX6" s="56" t="s">
        <v>12</v>
      </c>
      <c r="AY6" s="55">
        <f t="shared" ca="1" si="7"/>
        <v>0.50257634267560536</v>
      </c>
      <c r="AZ6" s="55">
        <v>5</v>
      </c>
      <c r="BA6" s="56" t="s">
        <v>11</v>
      </c>
      <c r="BB6" s="55">
        <f t="shared" ca="1" si="8"/>
        <v>0.49517856140748928</v>
      </c>
      <c r="BC6" s="55">
        <v>5</v>
      </c>
      <c r="BD6" s="56" t="s">
        <v>72</v>
      </c>
      <c r="BE6" s="55">
        <f t="shared" ca="1" si="9"/>
        <v>0.48834260985845812</v>
      </c>
      <c r="BF6" s="55">
        <v>5</v>
      </c>
      <c r="BG6" s="56" t="s">
        <v>11</v>
      </c>
      <c r="BH6" s="55">
        <f t="shared" ca="1" si="10"/>
        <v>0.77007309533435264</v>
      </c>
      <c r="BI6" s="55">
        <v>5</v>
      </c>
      <c r="BJ6" s="56" t="s">
        <v>72</v>
      </c>
    </row>
    <row r="7" spans="2:63" ht="20.100000000000001" customHeight="1" x14ac:dyDescent="0.3">
      <c r="B7" s="165"/>
      <c r="C7" s="165"/>
      <c r="D7" s="165"/>
      <c r="E7" s="165"/>
      <c r="F7" s="165"/>
      <c r="G7" s="165"/>
      <c r="H7" s="165"/>
      <c r="I7" s="165"/>
      <c r="J7" s="165"/>
      <c r="K7" s="179"/>
      <c r="L7" s="179"/>
      <c r="M7" s="179"/>
      <c r="N7" s="179"/>
      <c r="O7" s="179"/>
      <c r="P7" s="179"/>
      <c r="Q7" s="179"/>
      <c r="R7" s="179"/>
      <c r="S7" s="179"/>
      <c r="T7" s="207"/>
      <c r="U7" s="207"/>
      <c r="V7" s="207"/>
      <c r="W7" s="207"/>
      <c r="X7" s="208"/>
      <c r="Y7" s="209"/>
      <c r="Z7" s="210"/>
      <c r="AA7" s="210"/>
      <c r="AB7" s="210"/>
      <c r="AD7" s="55">
        <f t="shared" ca="1" si="0"/>
        <v>0.61550528347476641</v>
      </c>
      <c r="AE7" s="55">
        <v>6</v>
      </c>
      <c r="AF7" s="55" t="s">
        <v>14</v>
      </c>
      <c r="AG7" s="55">
        <f t="shared" ca="1" si="1"/>
        <v>0.1195490696518472</v>
      </c>
      <c r="AH7" s="55">
        <v>6</v>
      </c>
      <c r="AI7" s="55" t="s">
        <v>14</v>
      </c>
      <c r="AJ7" s="55">
        <f t="shared" ca="1" si="2"/>
        <v>0.78545673389058024</v>
      </c>
      <c r="AK7" s="55">
        <v>6</v>
      </c>
      <c r="AL7" s="56" t="s">
        <v>32</v>
      </c>
      <c r="AM7" s="58">
        <f t="shared" ca="1" si="3"/>
        <v>0.75060371301644202</v>
      </c>
      <c r="AN7" s="55">
        <v>6</v>
      </c>
      <c r="AO7" s="56" t="s">
        <v>32</v>
      </c>
      <c r="AP7" s="55">
        <f t="shared" ca="1" si="4"/>
        <v>0.37609168524157111</v>
      </c>
      <c r="AQ7" s="55">
        <v>6</v>
      </c>
      <c r="AR7" s="56" t="s">
        <v>13</v>
      </c>
      <c r="AS7" s="55">
        <f t="shared" ca="1" si="5"/>
        <v>0.59366735572059526</v>
      </c>
      <c r="AT7" s="55">
        <v>6</v>
      </c>
      <c r="AU7" s="56" t="s">
        <v>32</v>
      </c>
      <c r="AV7" s="55">
        <f t="shared" ca="1" si="6"/>
        <v>0.92951708267433664</v>
      </c>
      <c r="AW7" s="55">
        <v>6</v>
      </c>
      <c r="AX7" s="56" t="s">
        <v>32</v>
      </c>
      <c r="AY7" s="55">
        <f t="shared" ca="1" si="7"/>
        <v>0.7051381847309528</v>
      </c>
      <c r="AZ7" s="55">
        <v>6</v>
      </c>
      <c r="BA7" s="56" t="s">
        <v>32</v>
      </c>
      <c r="BB7" s="55">
        <f t="shared" ca="1" si="8"/>
        <v>0.89799149380900778</v>
      </c>
      <c r="BC7" s="55">
        <v>6</v>
      </c>
      <c r="BD7" s="56" t="s">
        <v>12</v>
      </c>
      <c r="BE7" s="55">
        <f t="shared" ca="1" si="9"/>
        <v>0.6420016054121801</v>
      </c>
      <c r="BF7" s="55">
        <v>6</v>
      </c>
      <c r="BG7" s="56" t="s">
        <v>32</v>
      </c>
      <c r="BH7" s="55">
        <f t="shared" ca="1" si="10"/>
        <v>0.5720959592363678</v>
      </c>
      <c r="BI7" s="55">
        <v>6</v>
      </c>
      <c r="BJ7" s="56" t="s">
        <v>12</v>
      </c>
    </row>
    <row r="8" spans="2:63" ht="20.100000000000001" customHeight="1" x14ac:dyDescent="0.3">
      <c r="B8" s="180" t="s">
        <v>86</v>
      </c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1"/>
      <c r="O8" s="181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  <c r="AA8" s="181"/>
      <c r="AB8" s="181"/>
      <c r="AD8" s="55">
        <f t="shared" ca="1" si="0"/>
        <v>0.81495001840745085</v>
      </c>
      <c r="AE8" s="55">
        <v>7</v>
      </c>
      <c r="AF8" s="55" t="s">
        <v>15</v>
      </c>
      <c r="AG8" s="55">
        <f t="shared" ca="1" si="1"/>
        <v>0.48965974312712524</v>
      </c>
      <c r="AH8" s="55">
        <v>7</v>
      </c>
      <c r="AI8" s="55" t="s">
        <v>15</v>
      </c>
      <c r="AJ8" s="55">
        <f t="shared" ca="1" si="2"/>
        <v>0.52237512021313581</v>
      </c>
      <c r="AK8" s="55">
        <v>7</v>
      </c>
      <c r="AL8" s="56" t="s">
        <v>14</v>
      </c>
      <c r="AM8" s="58">
        <f t="shared" ca="1" si="3"/>
        <v>0.88990774748599544</v>
      </c>
      <c r="AN8" s="55">
        <v>7</v>
      </c>
      <c r="AO8" s="56" t="s">
        <v>12</v>
      </c>
      <c r="AP8" s="55">
        <f t="shared" ca="1" si="4"/>
        <v>0.51311635298726177</v>
      </c>
      <c r="AQ8" s="55">
        <v>7</v>
      </c>
      <c r="AR8" s="56" t="s">
        <v>54</v>
      </c>
      <c r="AS8" s="55">
        <f t="shared" ca="1" si="5"/>
        <v>0.40346447090000315</v>
      </c>
      <c r="AT8" s="55">
        <v>7</v>
      </c>
      <c r="AU8" s="56" t="s">
        <v>12</v>
      </c>
      <c r="AV8" s="55">
        <f t="shared" ca="1" si="6"/>
        <v>0.60554774191977612</v>
      </c>
      <c r="AW8" s="55">
        <v>7</v>
      </c>
      <c r="AX8" s="56" t="s">
        <v>13</v>
      </c>
      <c r="AY8" s="55">
        <f t="shared" ca="1" si="7"/>
        <v>1.0865282540528431E-2</v>
      </c>
      <c r="AZ8" s="55">
        <v>7</v>
      </c>
      <c r="BA8" s="56" t="s">
        <v>12</v>
      </c>
      <c r="BB8" s="55">
        <f t="shared" ca="1" si="8"/>
        <v>0.90314966239686445</v>
      </c>
      <c r="BC8" s="55">
        <v>7</v>
      </c>
      <c r="BD8" s="56" t="s">
        <v>13</v>
      </c>
      <c r="BE8" s="55">
        <f t="shared" ca="1" si="9"/>
        <v>0.40262367217617456</v>
      </c>
      <c r="BF8" s="55">
        <v>7</v>
      </c>
      <c r="BG8" s="56" t="s">
        <v>12</v>
      </c>
      <c r="BH8" s="55">
        <f t="shared" ca="1" si="10"/>
        <v>0.29980296726820643</v>
      </c>
      <c r="BI8" s="55">
        <v>7</v>
      </c>
      <c r="BJ8" s="56" t="s">
        <v>54</v>
      </c>
    </row>
    <row r="9" spans="2:63" ht="20.100000000000001" customHeight="1" x14ac:dyDescent="0.3">
      <c r="B9" s="155" t="s">
        <v>0</v>
      </c>
      <c r="C9" s="155"/>
      <c r="D9" s="155"/>
      <c r="E9" s="155"/>
      <c r="F9" s="155"/>
      <c r="G9" s="155"/>
      <c r="H9" s="155"/>
      <c r="I9" s="155"/>
      <c r="J9" s="155"/>
      <c r="K9" s="155">
        <v>25</v>
      </c>
      <c r="L9" s="165"/>
      <c r="M9" s="165"/>
      <c r="N9" s="155">
        <v>26</v>
      </c>
      <c r="O9" s="165"/>
      <c r="P9" s="165"/>
      <c r="Q9" s="155">
        <v>29</v>
      </c>
      <c r="R9" s="165"/>
      <c r="S9" s="165"/>
      <c r="T9" s="155">
        <v>31</v>
      </c>
      <c r="U9" s="165"/>
      <c r="V9" s="165"/>
      <c r="W9" s="155">
        <v>34</v>
      </c>
      <c r="X9" s="165"/>
      <c r="Y9" s="165"/>
      <c r="Z9" s="155">
        <v>37</v>
      </c>
      <c r="AA9" s="165"/>
      <c r="AB9" s="165"/>
      <c r="AD9" s="55">
        <f t="shared" ref="AD9:AD27" ca="1" si="11">RAND()</f>
        <v>0.78330657075444798</v>
      </c>
      <c r="AE9" s="55">
        <v>8</v>
      </c>
      <c r="AF9" s="55" t="s">
        <v>16</v>
      </c>
      <c r="AG9" s="55">
        <f t="shared" ref="AG9:AG30" ca="1" si="12">RAND()</f>
        <v>0.61304034796770324</v>
      </c>
      <c r="AH9" s="55">
        <v>8</v>
      </c>
      <c r="AI9" s="55" t="s">
        <v>16</v>
      </c>
      <c r="AJ9" s="55">
        <f t="shared" ref="AJ9:AJ32" ca="1" si="13">RAND()</f>
        <v>0.9421872277641834</v>
      </c>
      <c r="AK9" s="55">
        <v>8</v>
      </c>
      <c r="AL9" s="56" t="s">
        <v>15</v>
      </c>
      <c r="AM9" s="58">
        <f t="shared" ref="AM9:AM35" ca="1" si="14">RAND()</f>
        <v>0.89924164832874387</v>
      </c>
      <c r="AN9" s="55">
        <v>8</v>
      </c>
      <c r="AO9" s="56" t="s">
        <v>33</v>
      </c>
      <c r="AP9" s="55">
        <f t="shared" ref="AP9:AP38" ca="1" si="15">RAND()</f>
        <v>0.50255892825068094</v>
      </c>
      <c r="AQ9" s="55">
        <v>8</v>
      </c>
      <c r="AR9" s="56" t="s">
        <v>14</v>
      </c>
      <c r="AS9" s="55">
        <f t="shared" ref="AS9:AS39" ca="1" si="16">RAND()</f>
        <v>0.52703925378078897</v>
      </c>
      <c r="AT9" s="55">
        <v>8</v>
      </c>
      <c r="AU9" s="56" t="s">
        <v>33</v>
      </c>
      <c r="AV9" s="55">
        <f t="shared" ref="AV9:AV42" ca="1" si="17">RAND()</f>
        <v>0.38233163098592859</v>
      </c>
      <c r="AW9" s="55">
        <v>8</v>
      </c>
      <c r="AX9" s="56" t="s">
        <v>14</v>
      </c>
      <c r="AY9" s="55">
        <f t="shared" ref="AY9:AY43" ca="1" si="18">RAND()</f>
        <v>0.53591293909706939</v>
      </c>
      <c r="AZ9" s="55">
        <v>8</v>
      </c>
      <c r="BA9" s="56" t="s">
        <v>33</v>
      </c>
      <c r="BB9" s="55">
        <f t="shared" ref="BB9:BB44" ca="1" si="19">RAND()</f>
        <v>9.4133812303656583E-2</v>
      </c>
      <c r="BC9" s="55">
        <v>8</v>
      </c>
      <c r="BD9" s="56" t="s">
        <v>33</v>
      </c>
      <c r="BE9" s="55">
        <f t="shared" ref="BE9:BE47" ca="1" si="20">RAND()</f>
        <v>0.97925416124574838</v>
      </c>
      <c r="BF9" s="55">
        <v>8</v>
      </c>
      <c r="BG9" s="56" t="s">
        <v>33</v>
      </c>
      <c r="BH9" s="55">
        <f t="shared" ref="BH9:BH48" ca="1" si="21">RAND()</f>
        <v>0.18290233405451328</v>
      </c>
      <c r="BI9" s="55">
        <v>8</v>
      </c>
      <c r="BJ9" s="56" t="s">
        <v>13</v>
      </c>
    </row>
    <row r="10" spans="2:63" ht="20.100000000000001" customHeight="1" x14ac:dyDescent="0.3">
      <c r="B10" s="182"/>
      <c r="C10" s="182"/>
      <c r="D10" s="182"/>
      <c r="E10" s="182"/>
      <c r="F10" s="182"/>
      <c r="G10" s="182"/>
      <c r="H10" s="182"/>
      <c r="I10" s="182"/>
      <c r="J10" s="182"/>
      <c r="K10" s="155" t="str">
        <f ca="1">VLOOKUP(K101,AE2:AF27,2,FALSE)</f>
        <v>E</v>
      </c>
      <c r="L10" s="155"/>
      <c r="M10" s="155"/>
      <c r="N10" s="155" t="str">
        <f ca="1">VLOOKUP(N101,AE2:AF27,2,FALSE)</f>
        <v>M</v>
      </c>
      <c r="O10" s="156"/>
      <c r="P10" s="156"/>
      <c r="Q10" s="155" t="str">
        <f ca="1">VLOOKUP(Q101,AH2:AI30,2,FALSE)</f>
        <v>B</v>
      </c>
      <c r="R10" s="156"/>
      <c r="S10" s="156"/>
      <c r="T10" s="155" t="str">
        <f ca="1">VLOOKUP(T101,AK2:AL32,2,FALSE)</f>
        <v>P</v>
      </c>
      <c r="U10" s="156"/>
      <c r="V10" s="156"/>
      <c r="W10" s="155" t="str">
        <f ca="1">VLOOKUP(W101,AN2:AO35,2,FALSE)</f>
        <v>E</v>
      </c>
      <c r="X10" s="156"/>
      <c r="Y10" s="156"/>
      <c r="Z10" s="155" t="str">
        <f ca="1">VLOOKUP(Z101,AQ2:AR38,2,FALSE)</f>
        <v>K</v>
      </c>
      <c r="AA10" s="155"/>
      <c r="AB10" s="155"/>
      <c r="AD10" s="55">
        <f t="shared" ca="1" si="11"/>
        <v>0.84577743026205021</v>
      </c>
      <c r="AE10" s="55">
        <v>9</v>
      </c>
      <c r="AF10" s="55" t="s">
        <v>17</v>
      </c>
      <c r="AG10" s="55">
        <f t="shared" ca="1" si="12"/>
        <v>3.7126443851318802E-2</v>
      </c>
      <c r="AH10" s="55">
        <v>9</v>
      </c>
      <c r="AI10" s="55" t="s">
        <v>17</v>
      </c>
      <c r="AJ10" s="55">
        <f t="shared" ca="1" si="13"/>
        <v>0.78772573960213033</v>
      </c>
      <c r="AK10" s="55">
        <v>9</v>
      </c>
      <c r="AL10" s="56" t="s">
        <v>16</v>
      </c>
      <c r="AM10" s="58">
        <f t="shared" ca="1" si="14"/>
        <v>0.67556954271862757</v>
      </c>
      <c r="AN10" s="55">
        <v>9</v>
      </c>
      <c r="AO10" s="56" t="s">
        <v>13</v>
      </c>
      <c r="AP10" s="55">
        <f t="shared" ca="1" si="15"/>
        <v>0.91937996050078874</v>
      </c>
      <c r="AQ10" s="55">
        <v>9</v>
      </c>
      <c r="AR10" s="56" t="s">
        <v>15</v>
      </c>
      <c r="AS10" s="55">
        <f t="shared" ca="1" si="16"/>
        <v>8.8860605599593523E-2</v>
      </c>
      <c r="AT10" s="55">
        <v>9</v>
      </c>
      <c r="AU10" s="56" t="s">
        <v>13</v>
      </c>
      <c r="AV10" s="55">
        <f t="shared" ca="1" si="17"/>
        <v>0.749002964554211</v>
      </c>
      <c r="AW10" s="55">
        <v>9</v>
      </c>
      <c r="AX10" s="56" t="s">
        <v>59</v>
      </c>
      <c r="AY10" s="55">
        <f t="shared" ca="1" si="18"/>
        <v>0.46515525578793226</v>
      </c>
      <c r="AZ10" s="55">
        <v>9</v>
      </c>
      <c r="BA10" s="56" t="s">
        <v>13</v>
      </c>
      <c r="BB10" s="55">
        <f t="shared" ca="1" si="19"/>
        <v>0.73065761841672883</v>
      </c>
      <c r="BC10" s="55">
        <v>9</v>
      </c>
      <c r="BD10" s="56" t="s">
        <v>14</v>
      </c>
      <c r="BE10" s="55">
        <f t="shared" ca="1" si="20"/>
        <v>0.33843661346114362</v>
      </c>
      <c r="BF10" s="55">
        <v>9</v>
      </c>
      <c r="BG10" s="56" t="s">
        <v>13</v>
      </c>
      <c r="BH10" s="55">
        <f t="shared" ca="1" si="21"/>
        <v>0.29504574107369641</v>
      </c>
      <c r="BI10" s="55">
        <v>9</v>
      </c>
      <c r="BJ10" s="56" t="s">
        <v>59</v>
      </c>
    </row>
    <row r="11" spans="2:63" ht="20.100000000000001" customHeight="1" x14ac:dyDescent="0.3">
      <c r="B11" s="182"/>
      <c r="C11" s="182"/>
      <c r="D11" s="182"/>
      <c r="E11" s="182"/>
      <c r="F11" s="182"/>
      <c r="G11" s="182"/>
      <c r="H11" s="182"/>
      <c r="I11" s="182"/>
      <c r="J11" s="182"/>
      <c r="K11" s="155">
        <v>38</v>
      </c>
      <c r="L11" s="155"/>
      <c r="M11" s="155"/>
      <c r="N11" s="155">
        <v>41</v>
      </c>
      <c r="O11" s="156"/>
      <c r="P11" s="156"/>
      <c r="Q11" s="155">
        <v>42</v>
      </c>
      <c r="R11" s="156"/>
      <c r="S11" s="156"/>
      <c r="T11" s="155">
        <v>43</v>
      </c>
      <c r="U11" s="156"/>
      <c r="V11" s="156"/>
      <c r="W11" s="155">
        <v>46</v>
      </c>
      <c r="X11" s="156"/>
      <c r="Y11" s="156"/>
      <c r="Z11" s="155">
        <v>47</v>
      </c>
      <c r="AA11" s="155"/>
      <c r="AB11" s="155"/>
      <c r="AD11" s="55">
        <f t="shared" ca="1" si="11"/>
        <v>0.47000486941873387</v>
      </c>
      <c r="AE11" s="55">
        <v>10</v>
      </c>
      <c r="AF11" s="55" t="s">
        <v>18</v>
      </c>
      <c r="AG11" s="55">
        <f t="shared" ca="1" si="12"/>
        <v>5.1434904568240625E-2</v>
      </c>
      <c r="AH11" s="55">
        <v>10</v>
      </c>
      <c r="AI11" s="55">
        <v>10</v>
      </c>
      <c r="AJ11" s="55">
        <f t="shared" ca="1" si="13"/>
        <v>0.32626757210568613</v>
      </c>
      <c r="AK11" s="55">
        <v>10</v>
      </c>
      <c r="AL11" s="56" t="s">
        <v>17</v>
      </c>
      <c r="AM11" s="58">
        <f t="shared" ca="1" si="14"/>
        <v>0.50352020643679096</v>
      </c>
      <c r="AN11" s="55">
        <v>10</v>
      </c>
      <c r="AO11" s="56" t="s">
        <v>40</v>
      </c>
      <c r="AP11" s="55">
        <f t="shared" ca="1" si="15"/>
        <v>0.64165302950622993</v>
      </c>
      <c r="AQ11" s="55">
        <v>10</v>
      </c>
      <c r="AR11" s="56" t="s">
        <v>40</v>
      </c>
      <c r="AS11" s="55">
        <f t="shared" ca="1" si="16"/>
        <v>0.83498965889782539</v>
      </c>
      <c r="AT11" s="55">
        <v>10</v>
      </c>
      <c r="AU11" s="56" t="s">
        <v>40</v>
      </c>
      <c r="AV11" s="55">
        <f t="shared" ca="1" si="17"/>
        <v>0.82038367856994732</v>
      </c>
      <c r="AW11" s="55">
        <v>10</v>
      </c>
      <c r="AX11" s="56" t="s">
        <v>15</v>
      </c>
      <c r="AY11" s="55">
        <f t="shared" ca="1" si="18"/>
        <v>0.25076450930201544</v>
      </c>
      <c r="AZ11" s="55">
        <v>10</v>
      </c>
      <c r="BA11" s="56" t="s">
        <v>40</v>
      </c>
      <c r="BB11" s="55">
        <f t="shared" ca="1" si="19"/>
        <v>0.81978773198962485</v>
      </c>
      <c r="BC11" s="55">
        <v>10</v>
      </c>
      <c r="BD11" s="56" t="s">
        <v>40</v>
      </c>
      <c r="BE11" s="55">
        <f t="shared" ca="1" si="20"/>
        <v>0.60969783249147314</v>
      </c>
      <c r="BF11" s="55">
        <v>10</v>
      </c>
      <c r="BG11" s="56" t="s">
        <v>40</v>
      </c>
      <c r="BH11" s="55">
        <f t="shared" ca="1" si="21"/>
        <v>0.77223213366609966</v>
      </c>
      <c r="BI11" s="55">
        <v>10</v>
      </c>
      <c r="BJ11" s="56" t="s">
        <v>14</v>
      </c>
    </row>
    <row r="12" spans="2:63" ht="20.100000000000001" customHeight="1" x14ac:dyDescent="0.3">
      <c r="B12" s="182"/>
      <c r="C12" s="182"/>
      <c r="D12" s="182"/>
      <c r="E12" s="182"/>
      <c r="F12" s="182"/>
      <c r="G12" s="182"/>
      <c r="H12" s="182"/>
      <c r="I12" s="182"/>
      <c r="J12" s="182"/>
      <c r="K12" s="155" t="str">
        <f ca="1">VLOOKUP(AC101,AT2:AU39,2,FALSE)</f>
        <v>I</v>
      </c>
      <c r="L12" s="155"/>
      <c r="M12" s="155"/>
      <c r="N12" s="155" t="str">
        <f ca="1">VLOOKUP(AD101,AW2:AX42,2,FALSE)</f>
        <v>B</v>
      </c>
      <c r="O12" s="156"/>
      <c r="P12" s="156"/>
      <c r="Q12" s="155" t="str">
        <f ca="1">VLOOKUP(AE101,AZ2:BA43,2,FALSE)</f>
        <v>L</v>
      </c>
      <c r="R12" s="156"/>
      <c r="S12" s="156"/>
      <c r="T12" s="155" t="str">
        <f ca="1">VLOOKUP(AF101,BC2:BD44,2,FALSE)</f>
        <v>G</v>
      </c>
      <c r="U12" s="156"/>
      <c r="V12" s="156"/>
      <c r="W12" s="155" t="str">
        <f ca="1">VLOOKUP(AG101,BF2:BG47,2,FALSE)</f>
        <v>06</v>
      </c>
      <c r="X12" s="156"/>
      <c r="Y12" s="156"/>
      <c r="Z12" s="155" t="str">
        <f ca="1">VLOOKUP(AH101,BI2:BJ48,2,FALSE)</f>
        <v>12</v>
      </c>
      <c r="AA12" s="156"/>
      <c r="AB12" s="156"/>
      <c r="AD12" s="55">
        <f t="shared" ca="1" si="11"/>
        <v>5.0202225769835906E-2</v>
      </c>
      <c r="AE12" s="55">
        <v>11</v>
      </c>
      <c r="AF12" s="55" t="s">
        <v>19</v>
      </c>
      <c r="AG12" s="55">
        <f t="shared" ca="1" si="12"/>
        <v>0.41069601431120351</v>
      </c>
      <c r="AH12" s="55">
        <v>11</v>
      </c>
      <c r="AI12" s="55" t="s">
        <v>18</v>
      </c>
      <c r="AJ12" s="55">
        <f t="shared" ca="1" si="13"/>
        <v>0.22912392349357691</v>
      </c>
      <c r="AK12" s="55">
        <v>11</v>
      </c>
      <c r="AL12" s="56" t="s">
        <v>18</v>
      </c>
      <c r="AM12" s="58">
        <f t="shared" ca="1" si="14"/>
        <v>0.13886309020162779</v>
      </c>
      <c r="AN12" s="55">
        <v>11</v>
      </c>
      <c r="AO12" s="56" t="s">
        <v>14</v>
      </c>
      <c r="AP12" s="55">
        <f t="shared" ca="1" si="15"/>
        <v>0.6426237092923861</v>
      </c>
      <c r="AQ12" s="55">
        <v>11</v>
      </c>
      <c r="AR12" s="56" t="s">
        <v>16</v>
      </c>
      <c r="AS12" s="55">
        <f t="shared" ca="1" si="16"/>
        <v>0.30867619928461454</v>
      </c>
      <c r="AT12" s="55">
        <v>11</v>
      </c>
      <c r="AU12" s="56" t="s">
        <v>14</v>
      </c>
      <c r="AV12" s="55">
        <f t="shared" ca="1" si="17"/>
        <v>0.47986086066392708</v>
      </c>
      <c r="AW12" s="55">
        <v>11</v>
      </c>
      <c r="AX12" s="56" t="s">
        <v>66</v>
      </c>
      <c r="AY12" s="55">
        <f t="shared" ca="1" si="18"/>
        <v>0.91230679220376909</v>
      </c>
      <c r="AZ12" s="55">
        <v>11</v>
      </c>
      <c r="BA12" s="56" t="s">
        <v>14</v>
      </c>
      <c r="BB12" s="55">
        <f t="shared" ca="1" si="19"/>
        <v>0.80908651165348178</v>
      </c>
      <c r="BC12" s="55">
        <v>11</v>
      </c>
      <c r="BD12" s="56" t="s">
        <v>15</v>
      </c>
      <c r="BE12" s="55">
        <f t="shared" ca="1" si="20"/>
        <v>0.35822637348880015</v>
      </c>
      <c r="BF12" s="55">
        <v>11</v>
      </c>
      <c r="BG12" s="56" t="s">
        <v>14</v>
      </c>
      <c r="BH12" s="55">
        <f t="shared" ca="1" si="21"/>
        <v>0.52877358038405586</v>
      </c>
      <c r="BI12" s="55">
        <v>11</v>
      </c>
      <c r="BJ12" s="56" t="s">
        <v>15</v>
      </c>
    </row>
    <row r="13" spans="2:63" ht="20.100000000000001" customHeight="1" x14ac:dyDescent="0.3">
      <c r="B13" s="164" t="s">
        <v>2</v>
      </c>
      <c r="C13" s="164"/>
      <c r="D13" s="164"/>
      <c r="E13" s="155"/>
      <c r="F13" s="155"/>
      <c r="G13" s="155"/>
      <c r="H13" s="155"/>
      <c r="I13" s="155"/>
      <c r="J13" s="155"/>
      <c r="K13" s="155"/>
      <c r="L13" s="155"/>
      <c r="M13" s="165"/>
      <c r="N13" s="155">
        <v>2</v>
      </c>
      <c r="O13" s="156"/>
      <c r="P13" s="156"/>
      <c r="Q13" s="155">
        <v>3</v>
      </c>
      <c r="R13" s="156"/>
      <c r="S13" s="156"/>
      <c r="T13" s="155">
        <v>4</v>
      </c>
      <c r="U13" s="156"/>
      <c r="V13" s="156"/>
      <c r="W13" s="155">
        <v>5</v>
      </c>
      <c r="X13" s="156"/>
      <c r="Y13" s="156"/>
      <c r="Z13" s="155">
        <v>6</v>
      </c>
      <c r="AA13" s="156"/>
      <c r="AB13" s="156"/>
      <c r="AD13" s="55">
        <f t="shared" ca="1" si="11"/>
        <v>0.37202864198413954</v>
      </c>
      <c r="AE13" s="55">
        <v>12</v>
      </c>
      <c r="AF13" s="55" t="s">
        <v>20</v>
      </c>
      <c r="AG13" s="55">
        <f t="shared" ca="1" si="12"/>
        <v>0.25520137273133559</v>
      </c>
      <c r="AH13" s="55">
        <v>12</v>
      </c>
      <c r="AI13" s="55" t="s">
        <v>19</v>
      </c>
      <c r="AJ13" s="55">
        <f t="shared" ca="1" si="13"/>
        <v>0.81935633613286762</v>
      </c>
      <c r="AK13" s="55">
        <v>12</v>
      </c>
      <c r="AL13" s="56" t="s">
        <v>34</v>
      </c>
      <c r="AM13" s="58">
        <f t="shared" ca="1" si="14"/>
        <v>0.1643956231999637</v>
      </c>
      <c r="AN13" s="55">
        <v>12</v>
      </c>
      <c r="AO13" s="56" t="s">
        <v>34</v>
      </c>
      <c r="AP13" s="55">
        <f t="shared" ca="1" si="15"/>
        <v>0.51926458923169461</v>
      </c>
      <c r="AQ13" s="55">
        <v>12</v>
      </c>
      <c r="AR13" s="56" t="s">
        <v>17</v>
      </c>
      <c r="AS13" s="55">
        <f t="shared" ca="1" si="16"/>
        <v>0.39011554885450106</v>
      </c>
      <c r="AT13" s="55">
        <v>12</v>
      </c>
      <c r="AU13" s="56" t="s">
        <v>34</v>
      </c>
      <c r="AV13" s="55">
        <f t="shared" ca="1" si="17"/>
        <v>1.3295636213401352E-2</v>
      </c>
      <c r="AW13" s="55">
        <v>12</v>
      </c>
      <c r="AX13" s="56" t="s">
        <v>16</v>
      </c>
      <c r="AY13" s="55">
        <f t="shared" ca="1" si="18"/>
        <v>0.99002889254776461</v>
      </c>
      <c r="AZ13" s="55">
        <v>12</v>
      </c>
      <c r="BA13" s="56" t="s">
        <v>34</v>
      </c>
      <c r="BB13" s="55">
        <f t="shared" ca="1" si="19"/>
        <v>0.80552378454415019</v>
      </c>
      <c r="BC13" s="55">
        <v>12</v>
      </c>
      <c r="BD13" s="56" t="s">
        <v>16</v>
      </c>
      <c r="BE13" s="55">
        <f t="shared" ca="1" si="20"/>
        <v>0.74590373028568335</v>
      </c>
      <c r="BF13" s="55">
        <v>12</v>
      </c>
      <c r="BG13" s="56" t="s">
        <v>34</v>
      </c>
      <c r="BH13" s="55">
        <f t="shared" ca="1" si="21"/>
        <v>0.66274581559864931</v>
      </c>
      <c r="BI13" s="55">
        <v>12</v>
      </c>
      <c r="BJ13" s="56" t="s">
        <v>34</v>
      </c>
    </row>
    <row r="14" spans="2:63" ht="20.100000000000001" customHeight="1" x14ac:dyDescent="0.3">
      <c r="B14" s="155"/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65"/>
      <c r="N14" s="155" t="s">
        <v>81</v>
      </c>
      <c r="O14" s="156"/>
      <c r="P14" s="156"/>
      <c r="Q14" s="166" t="s">
        <v>38</v>
      </c>
      <c r="R14" s="156"/>
      <c r="S14" s="156"/>
      <c r="T14" s="166" t="s">
        <v>65</v>
      </c>
      <c r="U14" s="156"/>
      <c r="V14" s="156"/>
      <c r="W14" s="166" t="s">
        <v>39</v>
      </c>
      <c r="X14" s="156"/>
      <c r="Y14" s="156"/>
      <c r="Z14" s="166" t="s">
        <v>72</v>
      </c>
      <c r="AA14" s="156"/>
      <c r="AB14" s="156"/>
      <c r="AD14" s="55">
        <f t="shared" ca="1" si="11"/>
        <v>0.61402562222779578</v>
      </c>
      <c r="AE14" s="55">
        <v>13</v>
      </c>
      <c r="AF14" s="55" t="s">
        <v>21</v>
      </c>
      <c r="AG14" s="55">
        <f t="shared" ca="1" si="12"/>
        <v>0.85638408358829488</v>
      </c>
      <c r="AH14" s="55">
        <v>13</v>
      </c>
      <c r="AI14" s="55" t="s">
        <v>20</v>
      </c>
      <c r="AJ14" s="55">
        <f t="shared" ca="1" si="13"/>
        <v>0.95101489708094633</v>
      </c>
      <c r="AK14" s="55">
        <v>13</v>
      </c>
      <c r="AL14" s="56" t="s">
        <v>19</v>
      </c>
      <c r="AM14" s="58">
        <f t="shared" ca="1" si="14"/>
        <v>0.20311960401763762</v>
      </c>
      <c r="AN14" s="55">
        <v>13</v>
      </c>
      <c r="AO14" s="56" t="s">
        <v>15</v>
      </c>
      <c r="AP14" s="55">
        <f t="shared" ca="1" si="15"/>
        <v>9.0739632841354445E-2</v>
      </c>
      <c r="AQ14" s="55">
        <v>13</v>
      </c>
      <c r="AR14" s="56" t="s">
        <v>18</v>
      </c>
      <c r="AS14" s="55">
        <f t="shared" ca="1" si="16"/>
        <v>0.3746844981165407</v>
      </c>
      <c r="AT14" s="55">
        <v>13</v>
      </c>
      <c r="AU14" s="56" t="s">
        <v>15</v>
      </c>
      <c r="AV14" s="55">
        <f t="shared" ca="1" si="17"/>
        <v>0.33757109544747521</v>
      </c>
      <c r="AW14" s="55">
        <v>13</v>
      </c>
      <c r="AX14" s="56" t="s">
        <v>17</v>
      </c>
      <c r="AY14" s="55">
        <f t="shared" ca="1" si="18"/>
        <v>0.84850471716208442</v>
      </c>
      <c r="AZ14" s="55">
        <v>13</v>
      </c>
      <c r="BA14" s="56" t="s">
        <v>15</v>
      </c>
      <c r="BB14" s="55">
        <f t="shared" ca="1" si="19"/>
        <v>0.44307407428317147</v>
      </c>
      <c r="BC14" s="55">
        <v>13</v>
      </c>
      <c r="BD14" s="56" t="s">
        <v>73</v>
      </c>
      <c r="BE14" s="55">
        <f t="shared" ca="1" si="20"/>
        <v>0.34709304972805677</v>
      </c>
      <c r="BF14" s="55">
        <v>13</v>
      </c>
      <c r="BG14" s="56" t="s">
        <v>15</v>
      </c>
      <c r="BH14" s="55">
        <f t="shared" ca="1" si="21"/>
        <v>0.33654069426259214</v>
      </c>
      <c r="BI14" s="55">
        <v>13</v>
      </c>
      <c r="BJ14" s="56" t="s">
        <v>16</v>
      </c>
    </row>
    <row r="15" spans="2:63" ht="20.100000000000001" customHeight="1" x14ac:dyDescent="0.3">
      <c r="B15" s="164" t="s">
        <v>3</v>
      </c>
      <c r="C15" s="164"/>
      <c r="D15" s="164"/>
      <c r="E15" s="155"/>
      <c r="F15" s="155"/>
      <c r="G15" s="155"/>
      <c r="H15" s="155"/>
      <c r="I15" s="155"/>
      <c r="J15" s="155"/>
      <c r="K15" s="155"/>
      <c r="L15" s="155"/>
      <c r="M15" s="165"/>
      <c r="N15" s="155">
        <v>2</v>
      </c>
      <c r="O15" s="156"/>
      <c r="P15" s="156"/>
      <c r="Q15" s="155">
        <v>3</v>
      </c>
      <c r="R15" s="156"/>
      <c r="S15" s="156"/>
      <c r="T15" s="155">
        <v>4</v>
      </c>
      <c r="U15" s="156"/>
      <c r="V15" s="156"/>
      <c r="W15" s="155">
        <v>5</v>
      </c>
      <c r="X15" s="156"/>
      <c r="Y15" s="156"/>
      <c r="Z15" s="155">
        <v>6</v>
      </c>
      <c r="AA15" s="156"/>
      <c r="AB15" s="156"/>
      <c r="AD15" s="55">
        <f t="shared" ca="1" si="11"/>
        <v>0.50234998707518563</v>
      </c>
      <c r="AE15" s="55">
        <v>14</v>
      </c>
      <c r="AF15" s="55" t="s">
        <v>22</v>
      </c>
      <c r="AG15" s="55">
        <f t="shared" ca="1" si="12"/>
        <v>0.56108584409308526</v>
      </c>
      <c r="AH15" s="55">
        <v>14</v>
      </c>
      <c r="AI15" s="55" t="s">
        <v>21</v>
      </c>
      <c r="AJ15" s="55">
        <f t="shared" ca="1" si="13"/>
        <v>0.50026096795481523</v>
      </c>
      <c r="AK15" s="55">
        <v>14</v>
      </c>
      <c r="AL15" s="56" t="s">
        <v>20</v>
      </c>
      <c r="AM15" s="58">
        <f t="shared" ca="1" si="14"/>
        <v>0.62930925048905917</v>
      </c>
      <c r="AN15" s="55">
        <v>14</v>
      </c>
      <c r="AO15" s="56" t="s">
        <v>41</v>
      </c>
      <c r="AP15" s="55">
        <f t="shared" ca="1" si="15"/>
        <v>0.69657907921569828</v>
      </c>
      <c r="AQ15" s="55">
        <v>14</v>
      </c>
      <c r="AR15" s="56" t="s">
        <v>41</v>
      </c>
      <c r="AS15" s="55">
        <f t="shared" ca="1" si="16"/>
        <v>0.57307584859791671</v>
      </c>
      <c r="AT15" s="55">
        <v>14</v>
      </c>
      <c r="AU15" s="56" t="s">
        <v>41</v>
      </c>
      <c r="AV15" s="55">
        <f t="shared" ca="1" si="17"/>
        <v>9.6214558437850983E-2</v>
      </c>
      <c r="AW15" s="55">
        <v>14</v>
      </c>
      <c r="AX15" s="56" t="s">
        <v>41</v>
      </c>
      <c r="AY15" s="55">
        <f t="shared" ca="1" si="18"/>
        <v>0.34907961306286905</v>
      </c>
      <c r="AZ15" s="55">
        <v>14</v>
      </c>
      <c r="BA15" s="56" t="s">
        <v>41</v>
      </c>
      <c r="BB15" s="55">
        <f t="shared" ca="1" si="19"/>
        <v>0.18818269722184378</v>
      </c>
      <c r="BC15" s="55">
        <v>14</v>
      </c>
      <c r="BD15" s="56" t="s">
        <v>17</v>
      </c>
      <c r="BE15" s="55">
        <f t="shared" ca="1" si="20"/>
        <v>0.54436182968314584</v>
      </c>
      <c r="BF15" s="55">
        <v>14</v>
      </c>
      <c r="BG15" s="56" t="s">
        <v>41</v>
      </c>
      <c r="BH15" s="55">
        <f t="shared" ca="1" si="21"/>
        <v>0.68129599597548796</v>
      </c>
      <c r="BI15" s="55">
        <v>14</v>
      </c>
      <c r="BJ15" s="56" t="s">
        <v>41</v>
      </c>
    </row>
    <row r="16" spans="2:63" ht="20.100000000000001" customHeight="1" x14ac:dyDescent="0.3">
      <c r="B16" s="155"/>
      <c r="C16" s="155"/>
      <c r="D16" s="155"/>
      <c r="E16" s="155"/>
      <c r="F16" s="155"/>
      <c r="G16" s="155"/>
      <c r="H16" s="155"/>
      <c r="I16" s="155"/>
      <c r="J16" s="155"/>
      <c r="K16" s="155"/>
      <c r="L16" s="155"/>
      <c r="M16" s="165"/>
      <c r="N16" s="155">
        <f ca="1">RANDBETWEEN(1,3)</f>
        <v>3</v>
      </c>
      <c r="O16" s="156"/>
      <c r="P16" s="156"/>
      <c r="Q16" s="155">
        <f ca="1">RANDBETWEEN(1,3)</f>
        <v>1</v>
      </c>
      <c r="R16" s="156"/>
      <c r="S16" s="156"/>
      <c r="T16" s="155">
        <f ca="1">RANDBETWEEN(1,3)</f>
        <v>2</v>
      </c>
      <c r="U16" s="156"/>
      <c r="V16" s="156"/>
      <c r="W16" s="155">
        <f ca="1">RANDBETWEEN(1,3)</f>
        <v>2</v>
      </c>
      <c r="X16" s="156"/>
      <c r="Y16" s="156"/>
      <c r="Z16" s="155">
        <f ca="1">RANDBETWEEN(1,3)</f>
        <v>2</v>
      </c>
      <c r="AA16" s="156"/>
      <c r="AB16" s="156"/>
      <c r="AD16" s="55">
        <f t="shared" ca="1" si="11"/>
        <v>0.73288042822407229</v>
      </c>
      <c r="AE16" s="55">
        <v>15</v>
      </c>
      <c r="AF16" s="55" t="s">
        <v>23</v>
      </c>
      <c r="AG16" s="55">
        <f t="shared" ca="1" si="12"/>
        <v>0.95649531296390866</v>
      </c>
      <c r="AH16" s="55">
        <v>15</v>
      </c>
      <c r="AI16" s="55" t="s">
        <v>22</v>
      </c>
      <c r="AJ16" s="55">
        <f t="shared" ca="1" si="13"/>
        <v>0.1336994095070293</v>
      </c>
      <c r="AK16" s="55">
        <v>15</v>
      </c>
      <c r="AL16" s="56" t="s">
        <v>21</v>
      </c>
      <c r="AM16" s="58">
        <f t="shared" ca="1" si="14"/>
        <v>0.76513976939638761</v>
      </c>
      <c r="AN16" s="55">
        <v>15</v>
      </c>
      <c r="AO16" s="56" t="s">
        <v>16</v>
      </c>
      <c r="AP16" s="55">
        <f t="shared" ca="1" si="15"/>
        <v>0.6397032599543534</v>
      </c>
      <c r="AQ16" s="55">
        <v>15</v>
      </c>
      <c r="AR16" s="56" t="s">
        <v>19</v>
      </c>
      <c r="AS16" s="55">
        <f t="shared" ca="1" si="16"/>
        <v>0.28637844560814685</v>
      </c>
      <c r="AT16" s="55">
        <v>15</v>
      </c>
      <c r="AU16" s="56" t="s">
        <v>16</v>
      </c>
      <c r="AV16" s="55">
        <f t="shared" ca="1" si="17"/>
        <v>0.42085549305909975</v>
      </c>
      <c r="AW16" s="55">
        <v>15</v>
      </c>
      <c r="AX16" s="56" t="s">
        <v>18</v>
      </c>
      <c r="AY16" s="55">
        <f t="shared" ca="1" si="18"/>
        <v>0.32584919005563573</v>
      </c>
      <c r="AZ16" s="55">
        <v>15</v>
      </c>
      <c r="BA16" s="56" t="s">
        <v>16</v>
      </c>
      <c r="BB16" s="55">
        <f t="shared" ca="1" si="19"/>
        <v>0.83129190683707088</v>
      </c>
      <c r="BC16" s="55">
        <v>15</v>
      </c>
      <c r="BD16" s="56" t="s">
        <v>74</v>
      </c>
      <c r="BE16" s="55">
        <f t="shared" ca="1" si="20"/>
        <v>0.2642780727015257</v>
      </c>
      <c r="BF16" s="55">
        <v>15</v>
      </c>
      <c r="BG16" s="56" t="s">
        <v>16</v>
      </c>
      <c r="BH16" s="55">
        <f t="shared" ca="1" si="21"/>
        <v>0.29837389176803453</v>
      </c>
      <c r="BI16" s="55">
        <v>15</v>
      </c>
      <c r="BJ16" s="56" t="s">
        <v>17</v>
      </c>
    </row>
    <row r="17" spans="2:62" ht="20.100000000000001" customHeight="1" x14ac:dyDescent="0.3">
      <c r="B17" s="204" t="s">
        <v>5</v>
      </c>
      <c r="C17" s="204"/>
      <c r="D17" s="204"/>
      <c r="E17" s="204"/>
      <c r="F17" s="205"/>
      <c r="G17" s="205"/>
      <c r="H17" s="205"/>
      <c r="I17" s="155" t="str">
        <f ca="1">CHOOSE(RANDBETWEEN(1,2),"YES","NO")</f>
        <v>YES</v>
      </c>
      <c r="J17" s="156"/>
      <c r="K17" s="204" t="s">
        <v>6</v>
      </c>
      <c r="L17" s="205"/>
      <c r="M17" s="205"/>
      <c r="N17" s="205"/>
      <c r="O17" s="205"/>
      <c r="P17" s="205"/>
      <c r="Q17" s="155" t="str">
        <f ca="1">CHOOSE(RANDBETWEEN(1,2),"YES","NO")</f>
        <v>NO</v>
      </c>
      <c r="R17" s="156"/>
      <c r="S17" s="156"/>
      <c r="T17" s="155" t="s">
        <v>7</v>
      </c>
      <c r="U17" s="156"/>
      <c r="V17" s="156"/>
      <c r="W17" s="156"/>
      <c r="X17" s="156"/>
      <c r="Y17" s="156"/>
      <c r="Z17" s="155" t="str">
        <f ca="1">VLOOKUP(A100,B101:C105,2,FALSE)</f>
        <v>X</v>
      </c>
      <c r="AA17" s="156"/>
      <c r="AB17" s="49"/>
      <c r="AD17" s="55">
        <f t="shared" ca="1" si="11"/>
        <v>0.10737193739627615</v>
      </c>
      <c r="AE17" s="55">
        <v>16</v>
      </c>
      <c r="AF17" s="55" t="s">
        <v>1</v>
      </c>
      <c r="AG17" s="55">
        <f t="shared" ca="1" si="12"/>
        <v>0.20265861363287008</v>
      </c>
      <c r="AH17" s="55">
        <v>16</v>
      </c>
      <c r="AI17" s="55" t="s">
        <v>23</v>
      </c>
      <c r="AJ17" s="55">
        <f t="shared" ca="1" si="13"/>
        <v>0.34351836840568595</v>
      </c>
      <c r="AK17" s="55">
        <v>16</v>
      </c>
      <c r="AL17" s="56" t="s">
        <v>22</v>
      </c>
      <c r="AM17" s="58">
        <f t="shared" ca="1" si="14"/>
        <v>0.10151588382962617</v>
      </c>
      <c r="AN17" s="55">
        <v>16</v>
      </c>
      <c r="AO17" s="56" t="s">
        <v>42</v>
      </c>
      <c r="AP17" s="55">
        <f t="shared" ca="1" si="15"/>
        <v>0.61185004643504082</v>
      </c>
      <c r="AQ17" s="55">
        <v>16</v>
      </c>
      <c r="AR17" s="56" t="s">
        <v>20</v>
      </c>
      <c r="AS17" s="55">
        <f t="shared" ca="1" si="16"/>
        <v>0.59031464315205207</v>
      </c>
      <c r="AT17" s="55">
        <v>16</v>
      </c>
      <c r="AU17" s="56" t="s">
        <v>42</v>
      </c>
      <c r="AV17" s="55">
        <f t="shared" ca="1" si="17"/>
        <v>0.85322171426569016</v>
      </c>
      <c r="AW17" s="55">
        <v>16</v>
      </c>
      <c r="AX17" s="56" t="s">
        <v>19</v>
      </c>
      <c r="AY17" s="55">
        <f t="shared" ca="1" si="18"/>
        <v>0.42912927286325875</v>
      </c>
      <c r="AZ17" s="55">
        <v>16</v>
      </c>
      <c r="BA17" s="56" t="s">
        <v>42</v>
      </c>
      <c r="BB17" s="55">
        <f t="shared" ca="1" si="19"/>
        <v>0.31107845515731114</v>
      </c>
      <c r="BC17" s="55">
        <v>16</v>
      </c>
      <c r="BD17" s="56" t="s">
        <v>18</v>
      </c>
      <c r="BE17" s="55">
        <f t="shared" ca="1" si="20"/>
        <v>0.22040393399493563</v>
      </c>
      <c r="BF17" s="55">
        <v>16</v>
      </c>
      <c r="BG17" s="56" t="s">
        <v>42</v>
      </c>
      <c r="BH17" s="55">
        <f t="shared" ca="1" si="21"/>
        <v>0.74244003071722986</v>
      </c>
      <c r="BI17" s="55">
        <v>16</v>
      </c>
      <c r="BJ17" s="56" t="s">
        <v>42</v>
      </c>
    </row>
    <row r="18" spans="2:62" ht="20.100000000000001" customHeight="1" x14ac:dyDescent="0.3">
      <c r="B18" s="180" t="s">
        <v>88</v>
      </c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  <c r="Q18" s="180"/>
      <c r="R18" s="180"/>
      <c r="S18" s="180"/>
      <c r="T18" s="180"/>
      <c r="U18" s="180"/>
      <c r="V18" s="180"/>
      <c r="W18" s="180"/>
      <c r="X18" s="180"/>
      <c r="Y18" s="180"/>
      <c r="Z18" s="180"/>
      <c r="AA18" s="180"/>
      <c r="AB18" s="180"/>
      <c r="AD18" s="55">
        <f t="shared" ca="1" si="11"/>
        <v>0.69116308612051947</v>
      </c>
      <c r="AE18" s="55">
        <v>17</v>
      </c>
      <c r="AF18" s="55" t="s">
        <v>24</v>
      </c>
      <c r="AG18" s="55">
        <f t="shared" ca="1" si="12"/>
        <v>0.61588662235485192</v>
      </c>
      <c r="AH18" s="55">
        <v>17</v>
      </c>
      <c r="AI18" s="55" t="s">
        <v>1</v>
      </c>
      <c r="AJ18" s="55">
        <f t="shared" ca="1" si="13"/>
        <v>4.4697038710316717E-2</v>
      </c>
      <c r="AK18" s="55">
        <v>17</v>
      </c>
      <c r="AL18" s="56" t="s">
        <v>23</v>
      </c>
      <c r="AM18" s="58">
        <f t="shared" ca="1" si="14"/>
        <v>0.8160283322859464</v>
      </c>
      <c r="AN18" s="55">
        <v>17</v>
      </c>
      <c r="AO18" s="56" t="s">
        <v>17</v>
      </c>
      <c r="AP18" s="55">
        <f t="shared" ca="1" si="15"/>
        <v>0.12791219915396879</v>
      </c>
      <c r="AQ18" s="55">
        <v>17</v>
      </c>
      <c r="AR18" s="56" t="s">
        <v>60</v>
      </c>
      <c r="AS18" s="55">
        <f t="shared" ca="1" si="16"/>
        <v>0.73980582721162813</v>
      </c>
      <c r="AT18" s="55">
        <v>17</v>
      </c>
      <c r="AU18" s="56" t="s">
        <v>17</v>
      </c>
      <c r="AV18" s="55">
        <f t="shared" ca="1" si="17"/>
        <v>0.43034426877539311</v>
      </c>
      <c r="AW18" s="55">
        <v>17</v>
      </c>
      <c r="AX18" s="56" t="s">
        <v>60</v>
      </c>
      <c r="AY18" s="55">
        <f t="shared" ca="1" si="18"/>
        <v>9.5581165750188601E-2</v>
      </c>
      <c r="AZ18" s="55">
        <v>17</v>
      </c>
      <c r="BA18" s="56" t="s">
        <v>17</v>
      </c>
      <c r="BB18" s="55">
        <f t="shared" ca="1" si="19"/>
        <v>0.27914452826138791</v>
      </c>
      <c r="BC18" s="55">
        <v>17</v>
      </c>
      <c r="BD18" s="56" t="s">
        <v>19</v>
      </c>
      <c r="BE18" s="55">
        <f t="shared" ca="1" si="20"/>
        <v>0.12162414594500648</v>
      </c>
      <c r="BF18" s="55">
        <v>17</v>
      </c>
      <c r="BG18" s="56" t="s">
        <v>17</v>
      </c>
      <c r="BH18" s="55">
        <f t="shared" ca="1" si="21"/>
        <v>0.73504440149146499</v>
      </c>
      <c r="BI18" s="55">
        <v>17</v>
      </c>
      <c r="BJ18" s="56" t="s">
        <v>18</v>
      </c>
    </row>
    <row r="19" spans="2:62" ht="20.100000000000001" customHeight="1" x14ac:dyDescent="0.3">
      <c r="B19" s="286">
        <v>43</v>
      </c>
      <c r="C19" s="286"/>
      <c r="D19" s="286"/>
      <c r="E19" s="287">
        <v>1</v>
      </c>
      <c r="F19" s="287">
        <v>2</v>
      </c>
      <c r="G19" s="287">
        <v>4</v>
      </c>
      <c r="H19" s="287">
        <v>6</v>
      </c>
      <c r="I19" s="287">
        <v>7</v>
      </c>
      <c r="J19" s="287">
        <v>10</v>
      </c>
      <c r="K19" s="287">
        <v>11</v>
      </c>
      <c r="L19" s="287">
        <v>13</v>
      </c>
      <c r="M19" s="287">
        <v>14</v>
      </c>
      <c r="N19" s="287">
        <v>17</v>
      </c>
      <c r="O19" s="287">
        <v>24</v>
      </c>
      <c r="P19" s="287">
        <v>25</v>
      </c>
      <c r="Q19" s="287">
        <v>27</v>
      </c>
      <c r="R19" s="287">
        <v>29</v>
      </c>
      <c r="S19" s="287">
        <v>31</v>
      </c>
      <c r="T19" s="287">
        <v>32</v>
      </c>
      <c r="U19" s="287">
        <v>35</v>
      </c>
      <c r="V19" s="287">
        <v>36</v>
      </c>
      <c r="W19" s="287">
        <v>38</v>
      </c>
      <c r="X19" s="287">
        <v>40</v>
      </c>
      <c r="Y19" s="287">
        <v>41</v>
      </c>
      <c r="Z19" s="287">
        <v>43</v>
      </c>
      <c r="AA19" s="287"/>
      <c r="AB19" s="287"/>
      <c r="AD19" s="55">
        <f t="shared" ca="1" si="11"/>
        <v>8.6000813110592156E-2</v>
      </c>
      <c r="AE19" s="55">
        <v>18</v>
      </c>
      <c r="AF19" s="55" t="s">
        <v>25</v>
      </c>
      <c r="AG19" s="55">
        <f t="shared" ca="1" si="12"/>
        <v>4.1373763366668981E-2</v>
      </c>
      <c r="AH19" s="55">
        <v>18</v>
      </c>
      <c r="AI19" s="55" t="s">
        <v>24</v>
      </c>
      <c r="AJ19" s="55">
        <f t="shared" ca="1" si="13"/>
        <v>0.68414792306477845</v>
      </c>
      <c r="AK19" s="55">
        <v>18</v>
      </c>
      <c r="AL19" s="56" t="s">
        <v>1</v>
      </c>
      <c r="AM19" s="58">
        <f t="shared" ca="1" si="14"/>
        <v>0.38848204127258001</v>
      </c>
      <c r="AN19" s="55">
        <v>18</v>
      </c>
      <c r="AO19" s="56" t="s">
        <v>43</v>
      </c>
      <c r="AP19" s="55">
        <f t="shared" ca="1" si="15"/>
        <v>0.8250998773054774</v>
      </c>
      <c r="AQ19" s="55">
        <v>18</v>
      </c>
      <c r="AR19" s="56" t="s">
        <v>21</v>
      </c>
      <c r="AS19" s="55">
        <f t="shared" ca="1" si="16"/>
        <v>0.56387236633247628</v>
      </c>
      <c r="AT19" s="55">
        <v>18</v>
      </c>
      <c r="AU19" s="56" t="s">
        <v>43</v>
      </c>
      <c r="AV19" s="55">
        <f t="shared" ca="1" si="17"/>
        <v>0.60674270348028414</v>
      </c>
      <c r="AW19" s="55">
        <v>18</v>
      </c>
      <c r="AX19" s="56" t="s">
        <v>20</v>
      </c>
      <c r="AY19" s="55">
        <f t="shared" ca="1" si="18"/>
        <v>0.94314141214187686</v>
      </c>
      <c r="AZ19" s="55">
        <v>18</v>
      </c>
      <c r="BA19" s="56" t="s">
        <v>43</v>
      </c>
      <c r="BB19" s="55">
        <f t="shared" ca="1" si="19"/>
        <v>0.87182644543114218</v>
      </c>
      <c r="BC19" s="55">
        <v>18</v>
      </c>
      <c r="BD19" s="56" t="s">
        <v>43</v>
      </c>
      <c r="BE19" s="55">
        <f t="shared" ca="1" si="20"/>
        <v>0.29841381076442752</v>
      </c>
      <c r="BF19" s="55">
        <v>18</v>
      </c>
      <c r="BG19" s="56" t="s">
        <v>43</v>
      </c>
      <c r="BH19" s="55">
        <f t="shared" ca="1" si="21"/>
        <v>0.54456614040684581</v>
      </c>
      <c r="BI19" s="55">
        <v>18</v>
      </c>
      <c r="BJ19" s="56" t="s">
        <v>43</v>
      </c>
    </row>
    <row r="20" spans="2:62" ht="20.100000000000001" customHeight="1" x14ac:dyDescent="0.3">
      <c r="B20" s="286">
        <v>25</v>
      </c>
      <c r="C20" s="286"/>
      <c r="D20" s="286"/>
      <c r="E20" s="287">
        <v>3</v>
      </c>
      <c r="F20" s="287">
        <v>5</v>
      </c>
      <c r="G20" s="287">
        <v>6</v>
      </c>
      <c r="H20" s="287">
        <v>8</v>
      </c>
      <c r="I20" s="287">
        <v>9</v>
      </c>
      <c r="J20" s="287">
        <v>11</v>
      </c>
      <c r="K20" s="287">
        <v>12</v>
      </c>
      <c r="L20" s="287">
        <v>14</v>
      </c>
      <c r="M20" s="287">
        <v>16</v>
      </c>
      <c r="N20" s="287">
        <v>17</v>
      </c>
      <c r="O20" s="287">
        <v>21</v>
      </c>
      <c r="P20" s="287">
        <v>22</v>
      </c>
      <c r="Q20" s="287">
        <v>25</v>
      </c>
      <c r="R20" s="287"/>
      <c r="S20" s="287"/>
      <c r="T20" s="287"/>
      <c r="U20" s="287"/>
      <c r="V20" s="287"/>
      <c r="W20" s="287"/>
      <c r="X20" s="287"/>
      <c r="Y20" s="287"/>
      <c r="Z20" s="287"/>
      <c r="AA20" s="287"/>
      <c r="AB20" s="287"/>
      <c r="AD20" s="55">
        <f t="shared" ca="1" si="11"/>
        <v>0.85373904010963886</v>
      </c>
      <c r="AE20" s="55">
        <v>19</v>
      </c>
      <c r="AF20" s="55" t="s">
        <v>26</v>
      </c>
      <c r="AG20" s="55">
        <f t="shared" ca="1" si="12"/>
        <v>0.34998587576259321</v>
      </c>
      <c r="AH20" s="55">
        <v>19</v>
      </c>
      <c r="AI20" s="55" t="s">
        <v>25</v>
      </c>
      <c r="AJ20" s="55">
        <f t="shared" ca="1" si="13"/>
        <v>0.34118920014738319</v>
      </c>
      <c r="AK20" s="55">
        <v>19</v>
      </c>
      <c r="AL20" s="56" t="s">
        <v>35</v>
      </c>
      <c r="AM20" s="58">
        <f t="shared" ca="1" si="14"/>
        <v>0.36122291715156296</v>
      </c>
      <c r="AN20" s="55">
        <v>19</v>
      </c>
      <c r="AO20" s="56" t="s">
        <v>18</v>
      </c>
      <c r="AP20" s="55">
        <f t="shared" ca="1" si="15"/>
        <v>0.43906078232464352</v>
      </c>
      <c r="AQ20" s="55">
        <v>19</v>
      </c>
      <c r="AR20" s="56" t="s">
        <v>22</v>
      </c>
      <c r="AS20" s="55">
        <f t="shared" ca="1" si="16"/>
        <v>0.98229310041657847</v>
      </c>
      <c r="AT20" s="55">
        <v>19</v>
      </c>
      <c r="AU20" s="56" t="s">
        <v>18</v>
      </c>
      <c r="AV20" s="55">
        <f t="shared" ca="1" si="17"/>
        <v>0.94039933955158495</v>
      </c>
      <c r="AW20" s="55">
        <v>19</v>
      </c>
      <c r="AX20" s="56" t="s">
        <v>21</v>
      </c>
      <c r="AY20" s="55">
        <f t="shared" ca="1" si="18"/>
        <v>0.74992257465457945</v>
      </c>
      <c r="AZ20" s="55">
        <v>19</v>
      </c>
      <c r="BA20" s="56" t="s">
        <v>18</v>
      </c>
      <c r="BB20" s="55">
        <f t="shared" ca="1" si="19"/>
        <v>0.16290081345835861</v>
      </c>
      <c r="BC20" s="55">
        <v>19</v>
      </c>
      <c r="BD20" s="56" t="s">
        <v>20</v>
      </c>
      <c r="BE20" s="55">
        <f t="shared" ca="1" si="20"/>
        <v>0.5384206406142299</v>
      </c>
      <c r="BF20" s="55">
        <v>19</v>
      </c>
      <c r="BG20" s="56" t="s">
        <v>18</v>
      </c>
      <c r="BH20" s="55">
        <f t="shared" ca="1" si="21"/>
        <v>0.20335309182336281</v>
      </c>
      <c r="BI20" s="55">
        <v>19</v>
      </c>
      <c r="BJ20" s="56" t="s">
        <v>19</v>
      </c>
    </row>
    <row r="21" spans="2:62" ht="20.100000000000001" customHeight="1" x14ac:dyDescent="0.3">
      <c r="B21" s="286">
        <v>41</v>
      </c>
      <c r="C21" s="286"/>
      <c r="D21" s="286"/>
      <c r="E21" s="287">
        <v>2</v>
      </c>
      <c r="F21" s="287">
        <v>3</v>
      </c>
      <c r="G21" s="287">
        <v>7</v>
      </c>
      <c r="H21" s="287">
        <v>9</v>
      </c>
      <c r="I21" s="287">
        <v>10</v>
      </c>
      <c r="J21" s="287">
        <v>13</v>
      </c>
      <c r="K21" s="287">
        <v>15</v>
      </c>
      <c r="L21" s="287">
        <v>17</v>
      </c>
      <c r="M21" s="287">
        <v>19</v>
      </c>
      <c r="N21" s="287">
        <v>21</v>
      </c>
      <c r="O21" s="287">
        <v>25</v>
      </c>
      <c r="P21" s="287">
        <v>27</v>
      </c>
      <c r="Q21" s="287">
        <v>28</v>
      </c>
      <c r="R21" s="287">
        <v>31</v>
      </c>
      <c r="S21" s="287">
        <v>32</v>
      </c>
      <c r="T21" s="287">
        <v>34</v>
      </c>
      <c r="U21" s="287">
        <v>35</v>
      </c>
      <c r="V21" s="287">
        <v>37</v>
      </c>
      <c r="W21" s="287">
        <v>39</v>
      </c>
      <c r="X21" s="287">
        <v>41</v>
      </c>
      <c r="Y21" s="287"/>
      <c r="Z21" s="287"/>
      <c r="AA21" s="287"/>
      <c r="AB21" s="287"/>
      <c r="AD21" s="55">
        <f t="shared" ca="1" si="11"/>
        <v>5.2125073419533097E-2</v>
      </c>
      <c r="AE21" s="55">
        <v>20</v>
      </c>
      <c r="AF21" s="55" t="s">
        <v>27</v>
      </c>
      <c r="AG21" s="55">
        <f t="shared" ca="1" si="12"/>
        <v>0.9588916830678883</v>
      </c>
      <c r="AH21" s="55">
        <v>20</v>
      </c>
      <c r="AI21" s="55">
        <v>20</v>
      </c>
      <c r="AJ21" s="55">
        <f t="shared" ca="1" si="13"/>
        <v>0.71871192105799198</v>
      </c>
      <c r="AK21" s="55">
        <v>20</v>
      </c>
      <c r="AL21" s="56" t="s">
        <v>24</v>
      </c>
      <c r="AM21" s="58">
        <f t="shared" ca="1" si="14"/>
        <v>0.12817802938983969</v>
      </c>
      <c r="AN21" s="55">
        <v>20</v>
      </c>
      <c r="AO21" s="56" t="s">
        <v>44</v>
      </c>
      <c r="AP21" s="55">
        <f t="shared" ca="1" si="15"/>
        <v>5.953111558998414E-2</v>
      </c>
      <c r="AQ21" s="55">
        <v>20</v>
      </c>
      <c r="AR21" s="56" t="s">
        <v>44</v>
      </c>
      <c r="AS21" s="55">
        <f t="shared" ca="1" si="16"/>
        <v>0.36912177274989133</v>
      </c>
      <c r="AT21" s="55">
        <v>20</v>
      </c>
      <c r="AU21" s="56" t="s">
        <v>44</v>
      </c>
      <c r="AV21" s="55">
        <f t="shared" ca="1" si="17"/>
        <v>0.8501193969454699</v>
      </c>
      <c r="AW21" s="55">
        <v>20</v>
      </c>
      <c r="AX21" s="56" t="s">
        <v>44</v>
      </c>
      <c r="AY21" s="55">
        <f t="shared" ca="1" si="18"/>
        <v>0.68871836956657984</v>
      </c>
      <c r="AZ21" s="55">
        <v>20</v>
      </c>
      <c r="BA21" s="56" t="s">
        <v>44</v>
      </c>
      <c r="BB21" s="55">
        <f t="shared" ca="1" si="19"/>
        <v>5.4693782084791587E-2</v>
      </c>
      <c r="BC21" s="55">
        <v>20</v>
      </c>
      <c r="BD21" s="56" t="s">
        <v>44</v>
      </c>
      <c r="BE21" s="55">
        <f t="shared" ca="1" si="20"/>
        <v>0.95024978583221531</v>
      </c>
      <c r="BF21" s="55">
        <v>20</v>
      </c>
      <c r="BG21" s="56" t="s">
        <v>44</v>
      </c>
      <c r="BH21" s="55">
        <f t="shared" ca="1" si="21"/>
        <v>0.37864606933432521</v>
      </c>
      <c r="BI21" s="55">
        <v>20</v>
      </c>
      <c r="BJ21" s="56" t="s">
        <v>20</v>
      </c>
    </row>
    <row r="22" spans="2:62" ht="20.100000000000001" customHeight="1" x14ac:dyDescent="0.35">
      <c r="B22" s="286">
        <v>47</v>
      </c>
      <c r="C22" s="286"/>
      <c r="D22" s="286"/>
      <c r="E22" s="287">
        <v>1</v>
      </c>
      <c r="F22" s="287">
        <v>2</v>
      </c>
      <c r="G22" s="287">
        <v>4</v>
      </c>
      <c r="H22" s="287">
        <v>7</v>
      </c>
      <c r="I22" s="287">
        <v>8</v>
      </c>
      <c r="J22" s="287">
        <v>13</v>
      </c>
      <c r="K22" s="287">
        <v>15</v>
      </c>
      <c r="L22" s="287">
        <v>17</v>
      </c>
      <c r="M22" s="287">
        <v>19</v>
      </c>
      <c r="N22" s="287">
        <v>21</v>
      </c>
      <c r="O22" s="287">
        <v>22</v>
      </c>
      <c r="P22" s="287">
        <v>25</v>
      </c>
      <c r="Q22" s="287">
        <v>26</v>
      </c>
      <c r="R22" s="287">
        <v>28</v>
      </c>
      <c r="S22" s="287">
        <v>30</v>
      </c>
      <c r="T22" s="287">
        <v>32</v>
      </c>
      <c r="U22" s="287">
        <v>34</v>
      </c>
      <c r="V22" s="287">
        <v>36</v>
      </c>
      <c r="W22" s="287">
        <v>37</v>
      </c>
      <c r="X22" s="287">
        <v>40</v>
      </c>
      <c r="Y22" s="287">
        <v>41</v>
      </c>
      <c r="Z22" s="287">
        <v>45</v>
      </c>
      <c r="AA22" s="287">
        <v>46</v>
      </c>
      <c r="AB22" s="287"/>
      <c r="AC22" s="10"/>
      <c r="AD22" s="10"/>
      <c r="AE22" s="10"/>
      <c r="AF22" s="10"/>
      <c r="AG22" s="10"/>
      <c r="AH22" s="55">
        <v>21</v>
      </c>
      <c r="AI22" s="55" t="s">
        <v>26</v>
      </c>
      <c r="AJ22" s="55">
        <f t="shared" ca="1" si="13"/>
        <v>0.46508248817253328</v>
      </c>
      <c r="AK22" s="55">
        <v>21</v>
      </c>
      <c r="AL22" s="56" t="s">
        <v>25</v>
      </c>
      <c r="AM22" s="58">
        <f t="shared" ca="1" si="14"/>
        <v>0.27175944277278286</v>
      </c>
      <c r="AN22" s="55">
        <v>21</v>
      </c>
      <c r="AO22" s="56" t="s">
        <v>19</v>
      </c>
      <c r="AP22" s="55">
        <f t="shared" ca="1" si="15"/>
        <v>0.38116352560504074</v>
      </c>
      <c r="AQ22" s="55">
        <v>21</v>
      </c>
      <c r="AR22" s="56" t="s">
        <v>23</v>
      </c>
      <c r="AS22" s="55">
        <f t="shared" ca="1" si="16"/>
        <v>0.50312278245555331</v>
      </c>
      <c r="AT22" s="55">
        <v>21</v>
      </c>
      <c r="AU22" s="56" t="s">
        <v>19</v>
      </c>
      <c r="AV22" s="55">
        <f t="shared" ca="1" si="17"/>
        <v>0.23307513372060085</v>
      </c>
      <c r="AW22" s="55">
        <v>21</v>
      </c>
      <c r="AX22" s="56" t="s">
        <v>22</v>
      </c>
      <c r="AY22" s="55">
        <f t="shared" ca="1" si="18"/>
        <v>0.39941232934794235</v>
      </c>
      <c r="AZ22" s="55">
        <v>21</v>
      </c>
      <c r="BA22" s="56" t="s">
        <v>19</v>
      </c>
      <c r="BB22" s="55">
        <f t="shared" ca="1" si="19"/>
        <v>0.91608461716076606</v>
      </c>
      <c r="BC22" s="55">
        <v>21</v>
      </c>
      <c r="BD22" s="56" t="s">
        <v>21</v>
      </c>
      <c r="BE22" s="55">
        <f t="shared" ca="1" si="20"/>
        <v>0.62668908782352961</v>
      </c>
      <c r="BF22" s="55">
        <v>21</v>
      </c>
      <c r="BG22" s="56" t="s">
        <v>19</v>
      </c>
      <c r="BH22" s="55">
        <f t="shared" ca="1" si="21"/>
        <v>0.22943401648285244</v>
      </c>
      <c r="BI22" s="55">
        <v>21</v>
      </c>
      <c r="BJ22" s="56" t="s">
        <v>77</v>
      </c>
    </row>
    <row r="23" spans="2:62" ht="20.100000000000001" customHeight="1" x14ac:dyDescent="0.3">
      <c r="B23" s="286">
        <v>26</v>
      </c>
      <c r="C23" s="286"/>
      <c r="D23" s="286"/>
      <c r="E23" s="287">
        <v>3</v>
      </c>
      <c r="F23" s="287">
        <v>5</v>
      </c>
      <c r="G23" s="287">
        <v>7</v>
      </c>
      <c r="H23" s="287">
        <v>10</v>
      </c>
      <c r="I23" s="287">
        <v>12</v>
      </c>
      <c r="J23" s="287">
        <v>13</v>
      </c>
      <c r="K23" s="287">
        <v>15</v>
      </c>
      <c r="L23" s="287">
        <v>16</v>
      </c>
      <c r="M23" s="287">
        <v>18</v>
      </c>
      <c r="N23" s="287">
        <v>19</v>
      </c>
      <c r="O23" s="287">
        <v>22</v>
      </c>
      <c r="P23" s="287">
        <v>23</v>
      </c>
      <c r="Q23" s="287">
        <v>25</v>
      </c>
      <c r="R23" s="287"/>
      <c r="S23" s="287"/>
      <c r="T23" s="287"/>
      <c r="U23" s="287"/>
      <c r="V23" s="287"/>
      <c r="W23" s="287"/>
      <c r="X23" s="287"/>
      <c r="Y23" s="287"/>
      <c r="Z23" s="287"/>
      <c r="AA23" s="287"/>
      <c r="AB23" s="287"/>
      <c r="AD23" s="55">
        <f t="shared" ca="1" si="11"/>
        <v>0.51924953549641595</v>
      </c>
      <c r="AE23" s="55">
        <v>22</v>
      </c>
      <c r="AF23" s="55" t="s">
        <v>29</v>
      </c>
      <c r="AG23" s="55">
        <f t="shared" ca="1" si="12"/>
        <v>0.54744355979375414</v>
      </c>
      <c r="AH23" s="55">
        <v>22</v>
      </c>
      <c r="AI23" s="55" t="s">
        <v>27</v>
      </c>
      <c r="AJ23" s="55">
        <f t="shared" ca="1" si="13"/>
        <v>0.8043305627069538</v>
      </c>
      <c r="AK23" s="55">
        <v>22</v>
      </c>
      <c r="AL23" s="56" t="s">
        <v>26</v>
      </c>
      <c r="AM23" s="58">
        <f t="shared" ca="1" si="14"/>
        <v>0.21793237999633064</v>
      </c>
      <c r="AN23" s="55">
        <v>22</v>
      </c>
      <c r="AO23" s="56" t="s">
        <v>45</v>
      </c>
      <c r="AP23" s="55">
        <f t="shared" ca="1" si="15"/>
        <v>0.80870043969218974</v>
      </c>
      <c r="AQ23" s="55">
        <v>22</v>
      </c>
      <c r="AR23" s="56" t="s">
        <v>1</v>
      </c>
      <c r="AS23" s="55">
        <f t="shared" ca="1" si="16"/>
        <v>3.614842482226277E-2</v>
      </c>
      <c r="AT23" s="55">
        <v>22</v>
      </c>
      <c r="AU23" s="56" t="s">
        <v>45</v>
      </c>
      <c r="AV23" s="55">
        <f t="shared" ca="1" si="17"/>
        <v>0.62699695230930963</v>
      </c>
      <c r="AW23" s="55">
        <v>22</v>
      </c>
      <c r="AX23" s="56" t="s">
        <v>45</v>
      </c>
      <c r="AY23" s="55">
        <f t="shared" ca="1" si="18"/>
        <v>0.76407281834285723</v>
      </c>
      <c r="AZ23" s="55">
        <v>22</v>
      </c>
      <c r="BA23" s="56" t="s">
        <v>45</v>
      </c>
      <c r="BB23" s="55">
        <f t="shared" ca="1" si="19"/>
        <v>0.54436145833320715</v>
      </c>
      <c r="BC23" s="55">
        <v>22</v>
      </c>
      <c r="BD23" s="56" t="s">
        <v>22</v>
      </c>
      <c r="BE23" s="55">
        <f t="shared" ca="1" si="20"/>
        <v>0.18698845558898125</v>
      </c>
      <c r="BF23" s="55">
        <v>22</v>
      </c>
      <c r="BG23" s="56" t="s">
        <v>45</v>
      </c>
      <c r="BH23" s="55">
        <f t="shared" ca="1" si="21"/>
        <v>0.18001602519379334</v>
      </c>
      <c r="BI23" s="55">
        <v>22</v>
      </c>
      <c r="BJ23" s="56" t="s">
        <v>21</v>
      </c>
    </row>
    <row r="24" spans="2:62" ht="20.100000000000001" customHeight="1" x14ac:dyDescent="0.3">
      <c r="B24" s="286">
        <v>34</v>
      </c>
      <c r="C24" s="286"/>
      <c r="D24" s="286"/>
      <c r="E24" s="287">
        <v>1</v>
      </c>
      <c r="F24" s="287">
        <v>2</v>
      </c>
      <c r="G24" s="287">
        <v>4</v>
      </c>
      <c r="H24" s="287">
        <v>6</v>
      </c>
      <c r="I24" s="287">
        <v>9</v>
      </c>
      <c r="J24" s="287">
        <v>10</v>
      </c>
      <c r="K24" s="287">
        <v>12</v>
      </c>
      <c r="L24" s="287">
        <v>14</v>
      </c>
      <c r="M24" s="287">
        <v>16</v>
      </c>
      <c r="N24" s="287">
        <v>18</v>
      </c>
      <c r="O24" s="287">
        <v>20</v>
      </c>
      <c r="P24" s="287">
        <v>23</v>
      </c>
      <c r="Q24" s="287">
        <v>26</v>
      </c>
      <c r="R24" s="287">
        <v>27</v>
      </c>
      <c r="S24" s="287">
        <v>29</v>
      </c>
      <c r="T24" s="287">
        <v>33</v>
      </c>
      <c r="U24" s="287">
        <v>34</v>
      </c>
      <c r="V24" s="287"/>
      <c r="W24" s="287"/>
      <c r="X24" s="287"/>
      <c r="Y24" s="287"/>
      <c r="Z24" s="287"/>
      <c r="AA24" s="287"/>
      <c r="AB24" s="287"/>
      <c r="AD24" s="55">
        <f t="shared" ca="1" si="11"/>
        <v>0.39940788723339504</v>
      </c>
      <c r="AE24" s="55">
        <v>23</v>
      </c>
      <c r="AF24" s="55" t="s">
        <v>30</v>
      </c>
      <c r="AG24" s="55">
        <f t="shared" ca="1" si="12"/>
        <v>0.61622522677653835</v>
      </c>
      <c r="AH24" s="55">
        <v>23</v>
      </c>
      <c r="AI24" s="55" t="s">
        <v>28</v>
      </c>
      <c r="AJ24" s="55">
        <f t="shared" ca="1" si="13"/>
        <v>0.48581393760618574</v>
      </c>
      <c r="AK24" s="55">
        <v>23</v>
      </c>
      <c r="AL24" s="56" t="s">
        <v>27</v>
      </c>
      <c r="AM24" s="58">
        <f t="shared" ca="1" si="14"/>
        <v>0.24336628565653839</v>
      </c>
      <c r="AN24" s="55">
        <v>23</v>
      </c>
      <c r="AO24" s="56" t="s">
        <v>20</v>
      </c>
      <c r="AP24" s="55">
        <f t="shared" ca="1" si="15"/>
        <v>0.78048602684148327</v>
      </c>
      <c r="AQ24" s="55">
        <v>23</v>
      </c>
      <c r="AR24" s="56" t="s">
        <v>24</v>
      </c>
      <c r="AS24" s="55">
        <f t="shared" ca="1" si="16"/>
        <v>0.68243351539439145</v>
      </c>
      <c r="AT24" s="55">
        <v>23</v>
      </c>
      <c r="AU24" s="56" t="s">
        <v>20</v>
      </c>
      <c r="AV24" s="55">
        <f t="shared" ca="1" si="17"/>
        <v>7.2756558014516748E-2</v>
      </c>
      <c r="AW24" s="55">
        <v>23</v>
      </c>
      <c r="AX24" s="56" t="s">
        <v>23</v>
      </c>
      <c r="AY24" s="55">
        <f t="shared" ca="1" si="18"/>
        <v>0.69731438123216027</v>
      </c>
      <c r="AZ24" s="55">
        <v>23</v>
      </c>
      <c r="BA24" s="56" t="s">
        <v>20</v>
      </c>
      <c r="BB24" s="55">
        <f t="shared" ca="1" si="19"/>
        <v>0.69267264463928846</v>
      </c>
      <c r="BC24" s="55">
        <v>23</v>
      </c>
      <c r="BD24" s="56" t="s">
        <v>75</v>
      </c>
      <c r="BE24" s="55">
        <f t="shared" ca="1" si="20"/>
        <v>0.19988381042500913</v>
      </c>
      <c r="BF24" s="55">
        <v>23</v>
      </c>
      <c r="BG24" s="56" t="s">
        <v>20</v>
      </c>
      <c r="BH24" s="55">
        <f t="shared" ca="1" si="21"/>
        <v>0.85602366577343902</v>
      </c>
      <c r="BI24" s="55">
        <v>23</v>
      </c>
      <c r="BJ24" s="56" t="s">
        <v>75</v>
      </c>
    </row>
    <row r="25" spans="2:62" ht="20.100000000000001" customHeight="1" x14ac:dyDescent="0.3">
      <c r="B25" s="183" t="s">
        <v>87</v>
      </c>
      <c r="C25" s="224"/>
      <c r="D25" s="224"/>
      <c r="E25" s="224"/>
      <c r="F25" s="224"/>
      <c r="G25" s="224"/>
      <c r="H25" s="224"/>
      <c r="I25" s="224"/>
      <c r="J25" s="224"/>
      <c r="K25" s="224"/>
      <c r="L25" s="224"/>
      <c r="M25" s="224"/>
      <c r="N25" s="224"/>
      <c r="O25" s="224"/>
      <c r="P25" s="224"/>
      <c r="Q25" s="224"/>
      <c r="R25" s="224"/>
      <c r="S25" s="224"/>
      <c r="T25" s="224"/>
      <c r="U25" s="224"/>
      <c r="V25" s="224"/>
      <c r="W25" s="224"/>
      <c r="X25" s="224"/>
      <c r="Y25" s="224"/>
      <c r="Z25" s="224"/>
      <c r="AA25" s="224"/>
      <c r="AB25" s="225"/>
      <c r="AD25" s="55">
        <f t="shared" ca="1" si="11"/>
        <v>0.60318494363693476</v>
      </c>
      <c r="AE25" s="55">
        <v>24</v>
      </c>
      <c r="AF25" s="55" t="s">
        <v>4</v>
      </c>
      <c r="AG25" s="55">
        <f t="shared" ca="1" si="12"/>
        <v>0.25454830780177351</v>
      </c>
      <c r="AH25" s="55">
        <v>24</v>
      </c>
      <c r="AI25" s="55" t="s">
        <v>29</v>
      </c>
      <c r="AJ25" s="55">
        <f t="shared" ca="1" si="13"/>
        <v>0.97614433671731604</v>
      </c>
      <c r="AK25" s="55">
        <v>24</v>
      </c>
      <c r="AL25" s="56" t="s">
        <v>28</v>
      </c>
      <c r="AM25" s="58">
        <f t="shared" ca="1" si="14"/>
        <v>0.43118865185524513</v>
      </c>
      <c r="AN25" s="55">
        <v>24</v>
      </c>
      <c r="AO25" s="56" t="s">
        <v>46</v>
      </c>
      <c r="AP25" s="55">
        <f t="shared" ca="1" si="15"/>
        <v>0.5213550648712888</v>
      </c>
      <c r="AQ25" s="55">
        <v>24</v>
      </c>
      <c r="AR25" s="56" t="s">
        <v>46</v>
      </c>
      <c r="AS25" s="55">
        <f t="shared" ca="1" si="16"/>
        <v>0.12395504895664167</v>
      </c>
      <c r="AT25" s="55">
        <v>24</v>
      </c>
      <c r="AU25" s="56" t="s">
        <v>46</v>
      </c>
      <c r="AV25" s="55">
        <f t="shared" ca="1" si="17"/>
        <v>0.52197151780977802</v>
      </c>
      <c r="AW25" s="55">
        <v>24</v>
      </c>
      <c r="AX25" s="56" t="s">
        <v>1</v>
      </c>
      <c r="AY25" s="55">
        <f t="shared" ca="1" si="18"/>
        <v>0.1069989908641672</v>
      </c>
      <c r="AZ25" s="55">
        <v>24</v>
      </c>
      <c r="BA25" s="56" t="s">
        <v>46</v>
      </c>
      <c r="BB25" s="55">
        <f t="shared" ca="1" si="19"/>
        <v>0.86246946612186715</v>
      </c>
      <c r="BC25" s="55">
        <v>24</v>
      </c>
      <c r="BD25" s="56" t="s">
        <v>23</v>
      </c>
      <c r="BE25" s="55">
        <f t="shared" ca="1" si="20"/>
        <v>0.54756563348429099</v>
      </c>
      <c r="BF25" s="55">
        <v>24</v>
      </c>
      <c r="BG25" s="56" t="s">
        <v>46</v>
      </c>
      <c r="BH25" s="55">
        <f t="shared" ca="1" si="21"/>
        <v>0.66463239894300852</v>
      </c>
      <c r="BI25" s="55">
        <v>24</v>
      </c>
      <c r="BJ25" s="56" t="s">
        <v>22</v>
      </c>
    </row>
    <row r="26" spans="2:62" ht="20.100000000000001" customHeight="1" x14ac:dyDescent="0.3">
      <c r="B26" s="218" t="s">
        <v>98</v>
      </c>
      <c r="C26" s="219"/>
      <c r="D26" s="219"/>
      <c r="E26" s="219"/>
      <c r="F26" s="219"/>
      <c r="G26" s="219"/>
      <c r="H26" s="219"/>
      <c r="I26" s="219"/>
      <c r="J26" s="220"/>
      <c r="K26" s="201">
        <v>1</v>
      </c>
      <c r="L26" s="202"/>
      <c r="M26" s="203"/>
      <c r="N26" s="201">
        <v>2</v>
      </c>
      <c r="O26" s="202"/>
      <c r="P26" s="203"/>
      <c r="Q26" s="201">
        <v>3</v>
      </c>
      <c r="R26" s="202"/>
      <c r="S26" s="203"/>
      <c r="T26" s="201">
        <v>4</v>
      </c>
      <c r="U26" s="202"/>
      <c r="V26" s="203"/>
      <c r="W26" s="201">
        <v>5</v>
      </c>
      <c r="X26" s="202"/>
      <c r="Y26" s="203"/>
      <c r="Z26" s="201">
        <v>6</v>
      </c>
      <c r="AA26" s="202"/>
      <c r="AB26" s="203"/>
      <c r="AD26" s="55">
        <f t="shared" ca="1" si="11"/>
        <v>3.0248340781136029E-3</v>
      </c>
      <c r="AE26" s="55">
        <v>25</v>
      </c>
      <c r="AF26" s="55" t="s">
        <v>31</v>
      </c>
      <c r="AG26" s="55">
        <f t="shared" ca="1" si="12"/>
        <v>0.89783486759156161</v>
      </c>
      <c r="AH26" s="55">
        <v>25</v>
      </c>
      <c r="AI26" s="55" t="s">
        <v>30</v>
      </c>
      <c r="AJ26" s="55">
        <f t="shared" ca="1" si="13"/>
        <v>0.29625642844022249</v>
      </c>
      <c r="AK26" s="55">
        <v>25</v>
      </c>
      <c r="AL26" s="56" t="s">
        <v>36</v>
      </c>
      <c r="AM26" s="58">
        <f t="shared" ca="1" si="14"/>
        <v>0.89870702510034617</v>
      </c>
      <c r="AN26" s="55">
        <v>25</v>
      </c>
      <c r="AO26" s="56" t="s">
        <v>21</v>
      </c>
      <c r="AP26" s="55">
        <f t="shared" ca="1" si="15"/>
        <v>6.0958422442630167E-2</v>
      </c>
      <c r="AQ26" s="55">
        <v>25</v>
      </c>
      <c r="AR26" s="56" t="s">
        <v>25</v>
      </c>
      <c r="AS26" s="55">
        <f t="shared" ca="1" si="16"/>
        <v>0.6393497620629065</v>
      </c>
      <c r="AT26" s="55">
        <v>25</v>
      </c>
      <c r="AU26" s="56" t="s">
        <v>21</v>
      </c>
      <c r="AV26" s="55">
        <f t="shared" ca="1" si="17"/>
        <v>0.52004820707706811</v>
      </c>
      <c r="AW26" s="55">
        <v>25</v>
      </c>
      <c r="AX26" s="56" t="s">
        <v>36</v>
      </c>
      <c r="AY26" s="55">
        <f t="shared" ca="1" si="18"/>
        <v>0.13431274795581116</v>
      </c>
      <c r="AZ26" s="55">
        <v>25</v>
      </c>
      <c r="BA26" s="56" t="s">
        <v>21</v>
      </c>
      <c r="BB26" s="55">
        <f t="shared" ca="1" si="19"/>
        <v>0.71651183513757155</v>
      </c>
      <c r="BC26" s="55">
        <v>25</v>
      </c>
      <c r="BD26" s="56" t="s">
        <v>36</v>
      </c>
      <c r="BE26" s="55">
        <f t="shared" ca="1" si="20"/>
        <v>0.20724009955797662</v>
      </c>
      <c r="BF26" s="55">
        <v>25</v>
      </c>
      <c r="BG26" s="56" t="s">
        <v>21</v>
      </c>
      <c r="BH26" s="55">
        <f t="shared" ca="1" si="21"/>
        <v>0.64489314034706646</v>
      </c>
      <c r="BI26" s="55">
        <v>25</v>
      </c>
      <c r="BJ26" s="56" t="s">
        <v>36</v>
      </c>
    </row>
    <row r="27" spans="2:62" ht="20.100000000000001" customHeight="1" x14ac:dyDescent="0.3">
      <c r="B27" s="221"/>
      <c r="C27" s="222"/>
      <c r="D27" s="222"/>
      <c r="E27" s="222"/>
      <c r="F27" s="222"/>
      <c r="G27" s="222"/>
      <c r="H27" s="222"/>
      <c r="I27" s="222"/>
      <c r="J27" s="223"/>
      <c r="K27" s="201">
        <v>1</v>
      </c>
      <c r="L27" s="202"/>
      <c r="M27" s="203"/>
      <c r="N27" s="201">
        <v>2</v>
      </c>
      <c r="O27" s="202"/>
      <c r="P27" s="203"/>
      <c r="Q27" s="201">
        <v>8</v>
      </c>
      <c r="R27" s="202"/>
      <c r="S27" s="203"/>
      <c r="T27" s="201">
        <v>1</v>
      </c>
      <c r="U27" s="202"/>
      <c r="V27" s="203"/>
      <c r="W27" s="201">
        <v>11</v>
      </c>
      <c r="X27" s="202"/>
      <c r="Y27" s="203"/>
      <c r="Z27" s="201">
        <v>4</v>
      </c>
      <c r="AA27" s="202"/>
      <c r="AB27" s="203"/>
      <c r="AD27" s="55">
        <f t="shared" ca="1" si="11"/>
        <v>0.92265651321789177</v>
      </c>
      <c r="AE27" s="55">
        <v>26</v>
      </c>
      <c r="AF27" s="55" t="s">
        <v>8</v>
      </c>
      <c r="AG27" s="55">
        <f t="shared" ca="1" si="12"/>
        <v>0.72567041477665484</v>
      </c>
      <c r="AH27" s="55">
        <v>26</v>
      </c>
      <c r="AI27" s="55" t="s">
        <v>4</v>
      </c>
      <c r="AJ27" s="55">
        <f t="shared" ca="1" si="13"/>
        <v>0.42321979952671984</v>
      </c>
      <c r="AK27" s="55">
        <v>26</v>
      </c>
      <c r="AL27" s="56" t="s">
        <v>29</v>
      </c>
      <c r="AM27" s="58">
        <f t="shared" ca="1" si="14"/>
        <v>0.65530301307050642</v>
      </c>
      <c r="AN27" s="55">
        <v>26</v>
      </c>
      <c r="AO27" s="56" t="s">
        <v>47</v>
      </c>
      <c r="AP27" s="55">
        <f t="shared" ca="1" si="15"/>
        <v>0.84194773898796349</v>
      </c>
      <c r="AQ27" s="55">
        <v>26</v>
      </c>
      <c r="AR27" s="56" t="s">
        <v>26</v>
      </c>
      <c r="AS27" s="55">
        <f t="shared" ca="1" si="16"/>
        <v>0.28745850999292755</v>
      </c>
      <c r="AT27" s="55">
        <v>26</v>
      </c>
      <c r="AU27" s="56" t="s">
        <v>47</v>
      </c>
      <c r="AV27" s="55">
        <f t="shared" ca="1" si="17"/>
        <v>0.21890213062538377</v>
      </c>
      <c r="AW27" s="55">
        <v>26</v>
      </c>
      <c r="AX27" s="56" t="s">
        <v>24</v>
      </c>
      <c r="AY27" s="55">
        <f t="shared" ca="1" si="18"/>
        <v>0.81414434473545028</v>
      </c>
      <c r="AZ27" s="55">
        <v>26</v>
      </c>
      <c r="BA27" s="56" t="s">
        <v>47</v>
      </c>
      <c r="BB27" s="55">
        <f t="shared" ca="1" si="19"/>
        <v>0.15948426292578677</v>
      </c>
      <c r="BC27" s="55">
        <v>26</v>
      </c>
      <c r="BD27" s="56" t="s">
        <v>1</v>
      </c>
      <c r="BE27" s="55">
        <f t="shared" ca="1" si="20"/>
        <v>0.38014625247231804</v>
      </c>
      <c r="BF27" s="55">
        <v>26</v>
      </c>
      <c r="BG27" s="56" t="s">
        <v>47</v>
      </c>
      <c r="BH27" s="55">
        <f t="shared" ca="1" si="21"/>
        <v>0.18189195045689699</v>
      </c>
      <c r="BI27" s="55">
        <v>26</v>
      </c>
      <c r="BJ27" s="56" t="s">
        <v>23</v>
      </c>
    </row>
    <row r="28" spans="2:62" ht="20.100000000000001" customHeight="1" x14ac:dyDescent="0.4">
      <c r="B28" s="183" t="s">
        <v>137</v>
      </c>
      <c r="C28" s="211"/>
      <c r="D28" s="211"/>
      <c r="E28" s="211"/>
      <c r="F28" s="211"/>
      <c r="G28" s="211"/>
      <c r="H28" s="211"/>
      <c r="I28" s="211"/>
      <c r="J28" s="211"/>
      <c r="K28" s="212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4"/>
      <c r="AD28" s="143" t="s">
        <v>53</v>
      </c>
      <c r="AE28" s="143" t="s">
        <v>52</v>
      </c>
      <c r="AF28" s="144"/>
      <c r="AG28" s="55">
        <f t="shared" ca="1" si="12"/>
        <v>0.49722232014102308</v>
      </c>
      <c r="AH28" s="55">
        <v>27</v>
      </c>
      <c r="AI28" s="55" t="s">
        <v>31</v>
      </c>
      <c r="AJ28" s="55">
        <f t="shared" ca="1" si="13"/>
        <v>0.21433206273510286</v>
      </c>
      <c r="AK28" s="55">
        <v>27</v>
      </c>
      <c r="AL28" s="56" t="s">
        <v>30</v>
      </c>
      <c r="AM28" s="58">
        <f t="shared" ca="1" si="14"/>
        <v>0.40081620770154414</v>
      </c>
      <c r="AN28" s="55">
        <v>27</v>
      </c>
      <c r="AO28" s="56" t="s">
        <v>22</v>
      </c>
      <c r="AP28" s="55">
        <f t="shared" ca="1" si="15"/>
        <v>0.75336737454049096</v>
      </c>
      <c r="AQ28" s="55">
        <v>27</v>
      </c>
      <c r="AR28" s="56" t="s">
        <v>61</v>
      </c>
      <c r="AS28" s="55">
        <f t="shared" ca="1" si="16"/>
        <v>7.6504114862234962E-2</v>
      </c>
      <c r="AT28" s="55">
        <v>27</v>
      </c>
      <c r="AU28" s="56" t="s">
        <v>22</v>
      </c>
      <c r="AV28" s="55">
        <f t="shared" ca="1" si="17"/>
        <v>0.17082911906419507</v>
      </c>
      <c r="AW28" s="55">
        <v>27</v>
      </c>
      <c r="AX28" s="56" t="s">
        <v>25</v>
      </c>
      <c r="AY28" s="55">
        <f t="shared" ca="1" si="18"/>
        <v>0.81536622284287674</v>
      </c>
      <c r="AZ28" s="55">
        <v>27</v>
      </c>
      <c r="BA28" s="56" t="s">
        <v>22</v>
      </c>
      <c r="BB28" s="55">
        <f t="shared" ca="1" si="19"/>
        <v>0.25812119814949386</v>
      </c>
      <c r="BC28" s="55">
        <v>27</v>
      </c>
      <c r="BD28" s="56" t="s">
        <v>24</v>
      </c>
      <c r="BE28" s="55">
        <f t="shared" ca="1" si="20"/>
        <v>0.65845418084183938</v>
      </c>
      <c r="BF28" s="55">
        <v>27</v>
      </c>
      <c r="BG28" s="56" t="s">
        <v>22</v>
      </c>
      <c r="BH28" s="55">
        <f t="shared" ca="1" si="21"/>
        <v>0.69305458160699773</v>
      </c>
      <c r="BI28" s="55">
        <v>27</v>
      </c>
      <c r="BJ28" s="56" t="s">
        <v>61</v>
      </c>
    </row>
    <row r="29" spans="2:62" ht="20.100000000000001" customHeight="1" x14ac:dyDescent="0.3">
      <c r="B29" s="215" t="s">
        <v>138</v>
      </c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6"/>
      <c r="T29" s="216"/>
      <c r="U29" s="216"/>
      <c r="V29" s="216"/>
      <c r="W29" s="216"/>
      <c r="X29" s="216"/>
      <c r="Y29" s="216"/>
      <c r="Z29" s="216"/>
      <c r="AA29" s="216"/>
      <c r="AB29" s="217"/>
      <c r="AD29" s="144"/>
      <c r="AE29" s="144"/>
      <c r="AF29" s="144"/>
      <c r="AG29" s="55">
        <f t="shared" ca="1" si="12"/>
        <v>0.96924784096996042</v>
      </c>
      <c r="AH29" s="55">
        <v>28</v>
      </c>
      <c r="AI29" s="55" t="s">
        <v>8</v>
      </c>
      <c r="AJ29" s="55">
        <f t="shared" ca="1" si="13"/>
        <v>0.64508632301080682</v>
      </c>
      <c r="AK29" s="55">
        <v>28</v>
      </c>
      <c r="AL29" s="56" t="s">
        <v>4</v>
      </c>
      <c r="AM29" s="58">
        <f t="shared" ca="1" si="14"/>
        <v>0.57439106632081105</v>
      </c>
      <c r="AN29" s="55">
        <v>28</v>
      </c>
      <c r="AO29" s="56" t="s">
        <v>48</v>
      </c>
      <c r="AP29" s="55">
        <f t="shared" ca="1" si="15"/>
        <v>0.97603946914255069</v>
      </c>
      <c r="AQ29" s="55">
        <v>28</v>
      </c>
      <c r="AR29" s="56" t="s">
        <v>27</v>
      </c>
      <c r="AS29" s="55">
        <f t="shared" ca="1" si="16"/>
        <v>0.79918292974716398</v>
      </c>
      <c r="AT29" s="55">
        <v>28</v>
      </c>
      <c r="AU29" s="56" t="s">
        <v>48</v>
      </c>
      <c r="AV29" s="55">
        <f t="shared" ca="1" si="17"/>
        <v>0.75259861624119873</v>
      </c>
      <c r="AW29" s="55">
        <v>28</v>
      </c>
      <c r="AX29" s="56" t="s">
        <v>48</v>
      </c>
      <c r="AY29" s="55">
        <f t="shared" ca="1" si="18"/>
        <v>0.23938244939021003</v>
      </c>
      <c r="AZ29" s="55">
        <v>28</v>
      </c>
      <c r="BA29" s="56" t="s">
        <v>48</v>
      </c>
      <c r="BB29" s="55">
        <f t="shared" ca="1" si="19"/>
        <v>0.87704456575236778</v>
      </c>
      <c r="BC29" s="55">
        <v>28</v>
      </c>
      <c r="BD29" s="56" t="s">
        <v>48</v>
      </c>
      <c r="BE29" s="55">
        <f t="shared" ca="1" si="20"/>
        <v>0.37972428809688796</v>
      </c>
      <c r="BF29" s="55">
        <v>28</v>
      </c>
      <c r="BG29" s="56" t="s">
        <v>48</v>
      </c>
      <c r="BH29" s="55">
        <f t="shared" ca="1" si="21"/>
        <v>0.15391497391393671</v>
      </c>
      <c r="BI29" s="55">
        <v>28</v>
      </c>
      <c r="BJ29" s="56" t="s">
        <v>1</v>
      </c>
    </row>
    <row r="30" spans="2:62" ht="20.100000000000001" customHeight="1" x14ac:dyDescent="0.35">
      <c r="B30" s="50"/>
      <c r="C30" s="51"/>
      <c r="D30" s="51"/>
      <c r="E30" s="51"/>
      <c r="F30" s="51"/>
      <c r="G30" s="52" t="str">
        <f t="shared" ref="G30:L30" ca="1" si="22">CHAR(RANDBETWEEN(65,90))</f>
        <v>G</v>
      </c>
      <c r="H30" s="52" t="str">
        <f t="shared" ca="1" si="22"/>
        <v>D</v>
      </c>
      <c r="I30" s="52" t="str">
        <f t="shared" ca="1" si="22"/>
        <v>I</v>
      </c>
      <c r="J30" s="52" t="str">
        <f t="shared" ca="1" si="22"/>
        <v>M</v>
      </c>
      <c r="K30" s="52" t="str">
        <f t="shared" ca="1" si="22"/>
        <v>K</v>
      </c>
      <c r="L30" s="52" t="str">
        <f t="shared" ca="1" si="22"/>
        <v>T</v>
      </c>
      <c r="M30" s="53"/>
      <c r="N30" s="52" t="str">
        <f t="shared" ref="N30:S30" ca="1" si="23">CHAR(RANDBETWEEN(65,90))</f>
        <v>L</v>
      </c>
      <c r="O30" s="52" t="str">
        <f t="shared" ca="1" si="23"/>
        <v>F</v>
      </c>
      <c r="P30" s="52" t="str">
        <f t="shared" ca="1" si="23"/>
        <v>Q</v>
      </c>
      <c r="Q30" s="52" t="str">
        <f t="shared" ca="1" si="23"/>
        <v>T</v>
      </c>
      <c r="R30" s="52" t="str">
        <f t="shared" ca="1" si="23"/>
        <v>V</v>
      </c>
      <c r="S30" s="52" t="str">
        <f t="shared" ca="1" si="23"/>
        <v>N</v>
      </c>
      <c r="T30" s="53"/>
      <c r="U30" s="52" t="s">
        <v>4</v>
      </c>
      <c r="V30" s="52" t="s">
        <v>4</v>
      </c>
      <c r="W30" s="52" t="str">
        <f ca="1">CHAR(RANDBETWEEN(65,90))</f>
        <v>A</v>
      </c>
      <c r="X30" s="51"/>
      <c r="Y30" s="51"/>
      <c r="Z30" s="51"/>
      <c r="AA30" s="51"/>
      <c r="AB30" s="54"/>
      <c r="AD30" s="55"/>
      <c r="AE30" s="55"/>
      <c r="AF30" s="55"/>
      <c r="AG30" s="55">
        <f t="shared" ca="1" si="12"/>
        <v>0.41901443864927357</v>
      </c>
      <c r="AH30" s="55">
        <v>29</v>
      </c>
      <c r="AI30" s="55">
        <v>29</v>
      </c>
      <c r="AJ30" s="55">
        <f t="shared" ca="1" si="13"/>
        <v>8.3398531986259905E-2</v>
      </c>
      <c r="AK30" s="55">
        <v>29</v>
      </c>
      <c r="AL30" s="56" t="s">
        <v>31</v>
      </c>
      <c r="AM30" s="58">
        <f t="shared" ca="1" si="14"/>
        <v>0.97116001692175269</v>
      </c>
      <c r="AN30" s="55">
        <v>29</v>
      </c>
      <c r="AO30" s="56" t="s">
        <v>23</v>
      </c>
      <c r="AP30" s="55">
        <f t="shared" ca="1" si="15"/>
        <v>3.9880135198828714E-2</v>
      </c>
      <c r="AQ30" s="55">
        <v>29</v>
      </c>
      <c r="AR30" s="56" t="s">
        <v>28</v>
      </c>
      <c r="AS30" s="55">
        <f t="shared" ca="1" si="16"/>
        <v>0.49386525429359673</v>
      </c>
      <c r="AT30" s="55">
        <v>29</v>
      </c>
      <c r="AU30" s="56" t="s">
        <v>23</v>
      </c>
      <c r="AV30" s="55">
        <f t="shared" ca="1" si="17"/>
        <v>2.7585826082419995E-2</v>
      </c>
      <c r="AW30" s="55">
        <v>29</v>
      </c>
      <c r="AX30" s="56" t="s">
        <v>26</v>
      </c>
      <c r="AY30" s="55">
        <f t="shared" ca="1" si="18"/>
        <v>0.11144862062199767</v>
      </c>
      <c r="AZ30" s="55">
        <v>29</v>
      </c>
      <c r="BA30" s="56" t="s">
        <v>23</v>
      </c>
      <c r="BB30" s="55">
        <f t="shared" ca="1" si="19"/>
        <v>0.40298357404606</v>
      </c>
      <c r="BC30" s="55">
        <v>29</v>
      </c>
      <c r="BD30" s="56" t="s">
        <v>25</v>
      </c>
      <c r="BE30" s="55">
        <f t="shared" ca="1" si="20"/>
        <v>0.33513874575470726</v>
      </c>
      <c r="BF30" s="55">
        <v>29</v>
      </c>
      <c r="BG30" s="56" t="s">
        <v>23</v>
      </c>
      <c r="BH30" s="55">
        <f t="shared" ca="1" si="21"/>
        <v>0.63483579165134618</v>
      </c>
      <c r="BI30" s="55">
        <v>29</v>
      </c>
      <c r="BJ30" s="56" t="s">
        <v>79</v>
      </c>
    </row>
    <row r="31" spans="2:62" ht="20.100000000000001" customHeight="1" x14ac:dyDescent="0.35">
      <c r="AD31" s="55"/>
      <c r="AE31" s="55"/>
      <c r="AF31" s="55"/>
      <c r="AG31" s="143" t="s">
        <v>53</v>
      </c>
      <c r="AH31" s="143">
        <v>29</v>
      </c>
      <c r="AI31" s="144"/>
      <c r="AJ31" s="55">
        <f t="shared" ca="1" si="13"/>
        <v>0.99267757169826665</v>
      </c>
      <c r="AK31" s="55">
        <v>30</v>
      </c>
      <c r="AL31" s="56" t="s">
        <v>8</v>
      </c>
      <c r="AM31" s="58">
        <f t="shared" ca="1" si="14"/>
        <v>0.82764007659549499</v>
      </c>
      <c r="AN31" s="55">
        <v>30</v>
      </c>
      <c r="AO31" s="56" t="s">
        <v>49</v>
      </c>
      <c r="AP31" s="55">
        <f t="shared" ca="1" si="15"/>
        <v>0.29308542053888686</v>
      </c>
      <c r="AQ31" s="55">
        <v>30</v>
      </c>
      <c r="AR31" s="56" t="s">
        <v>49</v>
      </c>
      <c r="AS31" s="55">
        <f t="shared" ca="1" si="16"/>
        <v>0.92496544749305332</v>
      </c>
      <c r="AT31" s="55">
        <v>30</v>
      </c>
      <c r="AU31" s="56" t="s">
        <v>49</v>
      </c>
      <c r="AV31" s="55">
        <f t="shared" ca="1" si="17"/>
        <v>0.16763002010087047</v>
      </c>
      <c r="AW31" s="55">
        <v>30</v>
      </c>
      <c r="AX31" s="56" t="s">
        <v>27</v>
      </c>
      <c r="AY31" s="55">
        <f t="shared" ca="1" si="18"/>
        <v>0.6955240524719738</v>
      </c>
      <c r="AZ31" s="55">
        <v>30</v>
      </c>
      <c r="BA31" s="56" t="s">
        <v>49</v>
      </c>
      <c r="BB31" s="55">
        <f t="shared" ca="1" si="19"/>
        <v>0.12965938811979538</v>
      </c>
      <c r="BC31" s="55">
        <v>30</v>
      </c>
      <c r="BD31" s="56" t="s">
        <v>49</v>
      </c>
      <c r="BE31" s="55">
        <f t="shared" ca="1" si="20"/>
        <v>0.14648194941322856</v>
      </c>
      <c r="BF31" s="55">
        <v>30</v>
      </c>
      <c r="BG31" s="56" t="s">
        <v>49</v>
      </c>
      <c r="BH31" s="55">
        <f t="shared" ca="1" si="21"/>
        <v>0.85931190446431926</v>
      </c>
      <c r="BI31" s="55">
        <v>30</v>
      </c>
      <c r="BJ31" s="56" t="s">
        <v>24</v>
      </c>
    </row>
    <row r="32" spans="2:62" ht="20.100000000000001" customHeight="1" x14ac:dyDescent="0.35">
      <c r="AD32" s="55"/>
      <c r="AE32" s="55"/>
      <c r="AF32" s="55"/>
      <c r="AG32" s="144"/>
      <c r="AH32" s="144"/>
      <c r="AI32" s="144"/>
      <c r="AJ32" s="55">
        <f t="shared" ca="1" si="13"/>
        <v>0.1759690948454693</v>
      </c>
      <c r="AK32" s="55">
        <v>31</v>
      </c>
      <c r="AL32" s="56" t="s">
        <v>37</v>
      </c>
      <c r="AM32" s="58">
        <f t="shared" ca="1" si="14"/>
        <v>0.61442228217113748</v>
      </c>
      <c r="AN32" s="55">
        <v>31</v>
      </c>
      <c r="AO32" s="56" t="s">
        <v>1</v>
      </c>
      <c r="AP32" s="55">
        <f t="shared" ca="1" si="15"/>
        <v>0.31957305465386476</v>
      </c>
      <c r="AQ32" s="55">
        <v>31</v>
      </c>
      <c r="AR32" s="56" t="s">
        <v>29</v>
      </c>
      <c r="AS32" s="55">
        <f t="shared" ca="1" si="16"/>
        <v>0.15415877120630173</v>
      </c>
      <c r="AT32" s="55">
        <v>31</v>
      </c>
      <c r="AU32" s="56" t="s">
        <v>1</v>
      </c>
      <c r="AV32" s="55">
        <f t="shared" ca="1" si="17"/>
        <v>0.11305329412014864</v>
      </c>
      <c r="AW32" s="55">
        <v>31</v>
      </c>
      <c r="AX32" s="56" t="s">
        <v>37</v>
      </c>
      <c r="AY32" s="55">
        <f t="shared" ca="1" si="18"/>
        <v>0.50806903259237424</v>
      </c>
      <c r="AZ32" s="55">
        <v>31</v>
      </c>
      <c r="BA32" s="56" t="s">
        <v>1</v>
      </c>
      <c r="BB32" s="55">
        <f t="shared" ca="1" si="19"/>
        <v>0.27053093181597232</v>
      </c>
      <c r="BC32" s="55">
        <v>31</v>
      </c>
      <c r="BD32" s="56" t="s">
        <v>26</v>
      </c>
      <c r="BE32" s="55">
        <f t="shared" ca="1" si="20"/>
        <v>0.43783681335292612</v>
      </c>
      <c r="BF32" s="55">
        <v>31</v>
      </c>
      <c r="BG32" s="56" t="s">
        <v>1</v>
      </c>
      <c r="BH32" s="55">
        <f t="shared" ca="1" si="21"/>
        <v>0.65316646794570343</v>
      </c>
      <c r="BI32" s="55">
        <v>31</v>
      </c>
      <c r="BJ32" s="56" t="s">
        <v>25</v>
      </c>
    </row>
    <row r="33" spans="30:62" ht="20.100000000000001" customHeight="1" x14ac:dyDescent="0.35">
      <c r="AD33" s="55"/>
      <c r="AE33" s="55"/>
      <c r="AF33" s="55"/>
      <c r="AG33" s="55"/>
      <c r="AH33" s="55"/>
      <c r="AI33" s="55"/>
      <c r="AJ33" s="143" t="s">
        <v>53</v>
      </c>
      <c r="AK33" s="143">
        <v>31</v>
      </c>
      <c r="AL33" s="144"/>
      <c r="AM33" s="58">
        <f t="shared" ca="1" si="14"/>
        <v>0.85137151199679872</v>
      </c>
      <c r="AN33" s="55">
        <v>32</v>
      </c>
      <c r="AO33" s="56" t="s">
        <v>50</v>
      </c>
      <c r="AP33" s="55">
        <f t="shared" ca="1" si="15"/>
        <v>0.13172685874214585</v>
      </c>
      <c r="AQ33" s="55">
        <v>32</v>
      </c>
      <c r="AR33" s="56" t="s">
        <v>30</v>
      </c>
      <c r="AS33" s="55">
        <f t="shared" ca="1" si="16"/>
        <v>0.76376760729228588</v>
      </c>
      <c r="AT33" s="55">
        <v>32</v>
      </c>
      <c r="AU33" s="56" t="s">
        <v>50</v>
      </c>
      <c r="AV33" s="55">
        <f t="shared" ca="1" si="17"/>
        <v>0.93706836656593095</v>
      </c>
      <c r="AW33" s="55">
        <v>32</v>
      </c>
      <c r="AX33" s="56" t="s">
        <v>28</v>
      </c>
      <c r="AY33" s="55">
        <f t="shared" ca="1" si="18"/>
        <v>0.26668353438989112</v>
      </c>
      <c r="AZ33" s="55">
        <v>32</v>
      </c>
      <c r="BA33" s="56" t="s">
        <v>50</v>
      </c>
      <c r="BB33" s="55">
        <f t="shared" ca="1" si="19"/>
        <v>0.40298122205720244</v>
      </c>
      <c r="BC33" s="55">
        <v>32</v>
      </c>
      <c r="BD33" s="56" t="s">
        <v>27</v>
      </c>
      <c r="BE33" s="55">
        <f t="shared" ca="1" si="20"/>
        <v>0.6915940605080968</v>
      </c>
      <c r="BF33" s="55">
        <v>32</v>
      </c>
      <c r="BG33" s="56" t="s">
        <v>50</v>
      </c>
      <c r="BH33" s="55">
        <f t="shared" ca="1" si="21"/>
        <v>0.18967164843214823</v>
      </c>
      <c r="BI33" s="55">
        <v>32</v>
      </c>
      <c r="BJ33" s="56" t="s">
        <v>50</v>
      </c>
    </row>
    <row r="34" spans="30:62" ht="20.100000000000001" customHeight="1" x14ac:dyDescent="0.35">
      <c r="AD34" s="55"/>
      <c r="AE34" s="55"/>
      <c r="AF34" s="55"/>
      <c r="AG34" s="55"/>
      <c r="AH34" s="55"/>
      <c r="AI34" s="55"/>
      <c r="AJ34" s="143"/>
      <c r="AK34" s="144"/>
      <c r="AL34" s="144"/>
      <c r="AM34" s="58">
        <f t="shared" ca="1" si="14"/>
        <v>8.4107542622633868E-2</v>
      </c>
      <c r="AN34" s="55">
        <v>33</v>
      </c>
      <c r="AO34" s="56" t="s">
        <v>24</v>
      </c>
      <c r="AP34" s="55">
        <f t="shared" ca="1" si="15"/>
        <v>0.6364972893844254</v>
      </c>
      <c r="AQ34" s="55">
        <v>33</v>
      </c>
      <c r="AR34" s="56" t="s">
        <v>4</v>
      </c>
      <c r="AS34" s="55">
        <f t="shared" ca="1" si="16"/>
        <v>0.27635885727941611</v>
      </c>
      <c r="AT34" s="55">
        <v>33</v>
      </c>
      <c r="AU34" s="56" t="s">
        <v>24</v>
      </c>
      <c r="AV34" s="55">
        <f t="shared" ca="1" si="17"/>
        <v>0.47760269771023778</v>
      </c>
      <c r="AW34" s="55">
        <v>33</v>
      </c>
      <c r="AX34" s="56" t="s">
        <v>67</v>
      </c>
      <c r="AY34" s="55">
        <f t="shared" ca="1" si="18"/>
        <v>0.42096696207018558</v>
      </c>
      <c r="AZ34" s="55">
        <v>33</v>
      </c>
      <c r="BA34" s="56" t="s">
        <v>24</v>
      </c>
      <c r="BB34" s="55">
        <f t="shared" ca="1" si="19"/>
        <v>0.76481862200795281</v>
      </c>
      <c r="BC34" s="55">
        <v>33</v>
      </c>
      <c r="BD34" s="56" t="s">
        <v>67</v>
      </c>
      <c r="BE34" s="55">
        <f t="shared" ca="1" si="20"/>
        <v>0.78059931385046033</v>
      </c>
      <c r="BF34" s="55">
        <v>33</v>
      </c>
      <c r="BG34" s="56" t="s">
        <v>24</v>
      </c>
      <c r="BH34" s="55">
        <f t="shared" ca="1" si="21"/>
        <v>1.404807704364508E-2</v>
      </c>
      <c r="BI34" s="55">
        <v>33</v>
      </c>
      <c r="BJ34" s="56" t="s">
        <v>26</v>
      </c>
    </row>
    <row r="35" spans="30:62" ht="20.100000000000001" customHeight="1" x14ac:dyDescent="0.35">
      <c r="AD35" s="55"/>
      <c r="AE35" s="55"/>
      <c r="AF35" s="55"/>
      <c r="AG35" s="55"/>
      <c r="AH35" s="55"/>
      <c r="AI35" s="55"/>
      <c r="AJ35" s="55"/>
      <c r="AK35" s="55"/>
      <c r="AL35" s="56"/>
      <c r="AM35" s="58">
        <f t="shared" ca="1" si="14"/>
        <v>0.3251758187648639</v>
      </c>
      <c r="AN35" s="55">
        <v>34</v>
      </c>
      <c r="AO35" s="56" t="s">
        <v>51</v>
      </c>
      <c r="AP35" s="55">
        <f t="shared" ca="1" si="15"/>
        <v>5.5427780433825458E-4</v>
      </c>
      <c r="AQ35" s="55">
        <v>34</v>
      </c>
      <c r="AR35" s="56" t="s">
        <v>51</v>
      </c>
      <c r="AS35" s="55">
        <f t="shared" ca="1" si="16"/>
        <v>0.192798326810243</v>
      </c>
      <c r="AT35" s="55">
        <v>34</v>
      </c>
      <c r="AU35" s="56" t="s">
        <v>51</v>
      </c>
      <c r="AV35" s="55">
        <f t="shared" ca="1" si="17"/>
        <v>0.59817297445726336</v>
      </c>
      <c r="AW35" s="55">
        <v>34</v>
      </c>
      <c r="AX35" s="56" t="s">
        <v>29</v>
      </c>
      <c r="AY35" s="55">
        <f t="shared" ca="1" si="18"/>
        <v>5.9365254528214839E-2</v>
      </c>
      <c r="AZ35" s="55">
        <v>34</v>
      </c>
      <c r="BA35" s="56" t="s">
        <v>51</v>
      </c>
      <c r="BB35" s="55">
        <f t="shared" ca="1" si="19"/>
        <v>0.77025899341641002</v>
      </c>
      <c r="BC35" s="55">
        <v>34</v>
      </c>
      <c r="BD35" s="56" t="s">
        <v>28</v>
      </c>
      <c r="BE35" s="55">
        <f t="shared" ca="1" si="20"/>
        <v>0.93993602422145694</v>
      </c>
      <c r="BF35" s="55">
        <v>34</v>
      </c>
      <c r="BG35" s="56" t="s">
        <v>51</v>
      </c>
      <c r="BH35" s="55">
        <f t="shared" ca="1" si="21"/>
        <v>3.6477147508840346E-2</v>
      </c>
      <c r="BI35" s="55">
        <v>34</v>
      </c>
      <c r="BJ35" s="56" t="s">
        <v>51</v>
      </c>
    </row>
    <row r="36" spans="30:62" ht="20.100000000000001" customHeight="1" x14ac:dyDescent="0.35">
      <c r="AD36" s="55"/>
      <c r="AE36" s="55"/>
      <c r="AF36" s="55"/>
      <c r="AG36" s="55"/>
      <c r="AH36" s="55"/>
      <c r="AI36" s="55"/>
      <c r="AJ36" s="55"/>
      <c r="AK36" s="55"/>
      <c r="AL36" s="56"/>
      <c r="AM36" s="145" t="s">
        <v>53</v>
      </c>
      <c r="AN36" s="143">
        <v>34</v>
      </c>
      <c r="AO36" s="144"/>
      <c r="AP36" s="55">
        <f t="shared" ca="1" si="15"/>
        <v>0.26276761366382451</v>
      </c>
      <c r="AQ36" s="55">
        <v>35</v>
      </c>
      <c r="AR36" s="56" t="s">
        <v>31</v>
      </c>
      <c r="AS36" s="55">
        <f t="shared" ca="1" si="16"/>
        <v>0.27534680945917189</v>
      </c>
      <c r="AT36" s="55">
        <v>35</v>
      </c>
      <c r="AU36" s="56" t="s">
        <v>25</v>
      </c>
      <c r="AV36" s="55">
        <f t="shared" ca="1" si="17"/>
        <v>0.42136322539221494</v>
      </c>
      <c r="AW36" s="55">
        <v>35</v>
      </c>
      <c r="AX36" s="56" t="s">
        <v>30</v>
      </c>
      <c r="AY36" s="55">
        <f t="shared" ca="1" si="18"/>
        <v>0.20019151068402496</v>
      </c>
      <c r="AZ36" s="55">
        <v>35</v>
      </c>
      <c r="BA36" s="56" t="s">
        <v>25</v>
      </c>
      <c r="BB36" s="55">
        <f t="shared" ca="1" si="19"/>
        <v>0.87732788717234578</v>
      </c>
      <c r="BC36" s="55">
        <v>35</v>
      </c>
      <c r="BD36" s="56" t="s">
        <v>57</v>
      </c>
      <c r="BE36" s="55">
        <f t="shared" ca="1" si="20"/>
        <v>7.2003701136859055E-2</v>
      </c>
      <c r="BF36" s="55">
        <v>35</v>
      </c>
      <c r="BG36" s="56" t="s">
        <v>25</v>
      </c>
      <c r="BH36" s="55">
        <f t="shared" ca="1" si="21"/>
        <v>0.33394641082437115</v>
      </c>
      <c r="BI36" s="55">
        <v>35</v>
      </c>
      <c r="BJ36" s="56" t="s">
        <v>27</v>
      </c>
    </row>
    <row r="37" spans="30:62" ht="20.100000000000001" customHeight="1" x14ac:dyDescent="0.35">
      <c r="AD37" s="55"/>
      <c r="AE37" s="55"/>
      <c r="AF37" s="55"/>
      <c r="AG37" s="55"/>
      <c r="AH37" s="55"/>
      <c r="AI37" s="55"/>
      <c r="AJ37" s="55"/>
      <c r="AK37" s="55"/>
      <c r="AL37" s="56"/>
      <c r="AM37" s="145"/>
      <c r="AN37" s="144"/>
      <c r="AO37" s="144"/>
      <c r="AP37" s="55">
        <f t="shared" ca="1" si="15"/>
        <v>0.789535994890049</v>
      </c>
      <c r="AQ37" s="55">
        <v>36</v>
      </c>
      <c r="AR37" s="56" t="s">
        <v>8</v>
      </c>
      <c r="AS37" s="55">
        <f t="shared" ca="1" si="16"/>
        <v>0.59857434649793662</v>
      </c>
      <c r="AT37" s="55">
        <v>36</v>
      </c>
      <c r="AU37" s="56" t="s">
        <v>63</v>
      </c>
      <c r="AV37" s="55">
        <f t="shared" ca="1" si="17"/>
        <v>0.74693363787044609</v>
      </c>
      <c r="AW37" s="55">
        <v>36</v>
      </c>
      <c r="AX37" s="56" t="s">
        <v>63</v>
      </c>
      <c r="AY37" s="55">
        <f t="shared" ca="1" si="18"/>
        <v>0.3183602309692658</v>
      </c>
      <c r="AZ37" s="55">
        <v>36</v>
      </c>
      <c r="BA37" s="56" t="s">
        <v>63</v>
      </c>
      <c r="BB37" s="55">
        <f t="shared" ca="1" si="19"/>
        <v>5.5997218926260417E-2</v>
      </c>
      <c r="BC37" s="55">
        <v>36</v>
      </c>
      <c r="BD37" s="56" t="s">
        <v>29</v>
      </c>
      <c r="BE37" s="55">
        <f t="shared" ca="1" si="20"/>
        <v>0.82838135920569189</v>
      </c>
      <c r="BF37" s="55">
        <v>36</v>
      </c>
      <c r="BG37" s="56" t="s">
        <v>63</v>
      </c>
      <c r="BH37" s="55">
        <f t="shared" ca="1" si="21"/>
        <v>0.8705446283841467</v>
      </c>
      <c r="BI37" s="55">
        <v>36</v>
      </c>
      <c r="BJ37" s="56" t="s">
        <v>63</v>
      </c>
    </row>
    <row r="38" spans="30:62" ht="20.100000000000001" customHeight="1" x14ac:dyDescent="0.35">
      <c r="AD38" s="55"/>
      <c r="AE38" s="55"/>
      <c r="AF38" s="55"/>
      <c r="AG38" s="55"/>
      <c r="AH38" s="55"/>
      <c r="AI38" s="55"/>
      <c r="AJ38" s="55"/>
      <c r="AK38" s="55"/>
      <c r="AL38" s="56"/>
      <c r="AM38" s="57"/>
      <c r="AN38" s="55"/>
      <c r="AO38" s="56"/>
      <c r="AP38" s="55">
        <f t="shared" ca="1" si="15"/>
        <v>0.44006925097869942</v>
      </c>
      <c r="AQ38" s="55">
        <v>37</v>
      </c>
      <c r="AR38" s="56" t="s">
        <v>62</v>
      </c>
      <c r="AS38" s="55">
        <f t="shared" ca="1" si="16"/>
        <v>0.86987815257905321</v>
      </c>
      <c r="AT38" s="55">
        <v>37</v>
      </c>
      <c r="AU38" s="56" t="s">
        <v>26</v>
      </c>
      <c r="AV38" s="55">
        <f t="shared" ca="1" si="17"/>
        <v>0.6333209186619484</v>
      </c>
      <c r="AW38" s="55">
        <v>37</v>
      </c>
      <c r="AX38" s="56" t="s">
        <v>4</v>
      </c>
      <c r="AY38" s="55">
        <f t="shared" ca="1" si="18"/>
        <v>0.39028587085440836</v>
      </c>
      <c r="AZ38" s="55">
        <v>37</v>
      </c>
      <c r="BA38" s="56" t="s">
        <v>26</v>
      </c>
      <c r="BB38" s="55">
        <f t="shared" ca="1" si="19"/>
        <v>0.73152302499655919</v>
      </c>
      <c r="BC38" s="55">
        <v>37</v>
      </c>
      <c r="BD38" s="56" t="s">
        <v>30</v>
      </c>
      <c r="BE38" s="55">
        <f t="shared" ca="1" si="20"/>
        <v>0.28416451945969079</v>
      </c>
      <c r="BF38" s="55">
        <v>37</v>
      </c>
      <c r="BG38" s="56" t="s">
        <v>26</v>
      </c>
      <c r="BH38" s="55">
        <f t="shared" ca="1" si="21"/>
        <v>0.50699559375900971</v>
      </c>
      <c r="BI38" s="55">
        <v>37</v>
      </c>
      <c r="BJ38" s="56" t="s">
        <v>28</v>
      </c>
    </row>
    <row r="39" spans="30:62" ht="20.100000000000001" customHeight="1" x14ac:dyDescent="0.35">
      <c r="AD39" s="55"/>
      <c r="AE39" s="55"/>
      <c r="AF39" s="55"/>
      <c r="AG39" s="55"/>
      <c r="AH39" s="55"/>
      <c r="AI39" s="55"/>
      <c r="AJ39" s="55"/>
      <c r="AK39" s="55"/>
      <c r="AL39" s="56"/>
      <c r="AM39" s="57"/>
      <c r="AN39" s="55"/>
      <c r="AO39" s="56"/>
      <c r="AP39" s="143" t="s">
        <v>53</v>
      </c>
      <c r="AQ39" s="143">
        <v>37</v>
      </c>
      <c r="AR39" s="144"/>
      <c r="AS39" s="55">
        <f t="shared" ca="1" si="16"/>
        <v>1.708432851264774E-2</v>
      </c>
      <c r="AT39" s="55">
        <v>38</v>
      </c>
      <c r="AU39" s="56" t="s">
        <v>64</v>
      </c>
      <c r="AV39" s="55">
        <f t="shared" ca="1" si="17"/>
        <v>0.87433609727926886</v>
      </c>
      <c r="AW39" s="55">
        <v>38</v>
      </c>
      <c r="AX39" s="56" t="s">
        <v>31</v>
      </c>
      <c r="AY39" s="55">
        <f t="shared" ca="1" si="18"/>
        <v>0.54612573392717045</v>
      </c>
      <c r="AZ39" s="55">
        <v>38</v>
      </c>
      <c r="BA39" s="56" t="s">
        <v>64</v>
      </c>
      <c r="BB39" s="55">
        <f t="shared" ca="1" si="19"/>
        <v>0.19157054748360802</v>
      </c>
      <c r="BC39" s="55">
        <v>38</v>
      </c>
      <c r="BD39" s="56" t="s">
        <v>64</v>
      </c>
      <c r="BE39" s="55">
        <f t="shared" ca="1" si="20"/>
        <v>0.86946803143911999</v>
      </c>
      <c r="BF39" s="55">
        <v>38</v>
      </c>
      <c r="BG39" s="56" t="s">
        <v>64</v>
      </c>
      <c r="BH39" s="55">
        <f t="shared" ca="1" si="21"/>
        <v>0.13496557645782781</v>
      </c>
      <c r="BI39" s="55">
        <v>38</v>
      </c>
      <c r="BJ39" s="56" t="s">
        <v>64</v>
      </c>
    </row>
    <row r="40" spans="30:62" ht="20.100000000000001" customHeight="1" x14ac:dyDescent="0.35">
      <c r="AD40" s="55"/>
      <c r="AE40" s="55"/>
      <c r="AF40" s="55"/>
      <c r="AG40" s="55"/>
      <c r="AH40" s="55"/>
      <c r="AI40" s="55"/>
      <c r="AJ40" s="55"/>
      <c r="AK40" s="55"/>
      <c r="AL40" s="56"/>
      <c r="AM40" s="57"/>
      <c r="AN40" s="55"/>
      <c r="AO40" s="56"/>
      <c r="AP40" s="143"/>
      <c r="AQ40" s="144"/>
      <c r="AR40" s="144"/>
      <c r="AS40" s="143" t="s">
        <v>53</v>
      </c>
      <c r="AT40" s="143">
        <v>38</v>
      </c>
      <c r="AU40" s="144"/>
      <c r="AV40" s="55">
        <f t="shared" ca="1" si="17"/>
        <v>0.90280297914707697</v>
      </c>
      <c r="AW40" s="55">
        <v>39</v>
      </c>
      <c r="AX40" s="56" t="s">
        <v>68</v>
      </c>
      <c r="AY40" s="55">
        <f t="shared" ca="1" si="18"/>
        <v>0.61166863114962589</v>
      </c>
      <c r="AZ40" s="55">
        <v>39</v>
      </c>
      <c r="BA40" s="56" t="s">
        <v>27</v>
      </c>
      <c r="BB40" s="55">
        <f t="shared" ca="1" si="19"/>
        <v>8.8314851663351068E-2</v>
      </c>
      <c r="BC40" s="55">
        <v>39</v>
      </c>
      <c r="BD40" s="56" t="s">
        <v>4</v>
      </c>
      <c r="BE40" s="55">
        <f t="shared" ca="1" si="20"/>
        <v>0.89576430048707567</v>
      </c>
      <c r="BF40" s="55">
        <v>39</v>
      </c>
      <c r="BG40" s="56" t="s">
        <v>27</v>
      </c>
      <c r="BH40" s="55">
        <f t="shared" ca="1" si="21"/>
        <v>0.27769162587102425</v>
      </c>
      <c r="BI40" s="55">
        <v>39</v>
      </c>
      <c r="BJ40" s="56" t="s">
        <v>29</v>
      </c>
    </row>
    <row r="41" spans="30:62" ht="20.100000000000001" customHeight="1" x14ac:dyDescent="0.35">
      <c r="AD41" s="55"/>
      <c r="AE41" s="55"/>
      <c r="AF41" s="55"/>
      <c r="AG41" s="55"/>
      <c r="AH41" s="55"/>
      <c r="AI41" s="55"/>
      <c r="AJ41" s="55"/>
      <c r="AK41" s="55"/>
      <c r="AL41" s="56"/>
      <c r="AM41" s="57"/>
      <c r="AN41" s="55"/>
      <c r="AO41" s="56"/>
      <c r="AP41" s="55"/>
      <c r="AQ41" s="55"/>
      <c r="AR41" s="56"/>
      <c r="AS41" s="143"/>
      <c r="AT41" s="144"/>
      <c r="AU41" s="144"/>
      <c r="AV41" s="55">
        <f t="shared" ca="1" si="17"/>
        <v>0.87407933981635688</v>
      </c>
      <c r="AW41" s="55">
        <v>40</v>
      </c>
      <c r="AX41" s="56" t="s">
        <v>8</v>
      </c>
      <c r="AY41" s="55">
        <f t="shared" ca="1" si="18"/>
        <v>0.96477591161217602</v>
      </c>
      <c r="AZ41" s="55">
        <v>40</v>
      </c>
      <c r="BA41" s="56" t="s">
        <v>71</v>
      </c>
      <c r="BB41" s="55">
        <f t="shared" ca="1" si="19"/>
        <v>1.1065266524903361E-2</v>
      </c>
      <c r="BC41" s="55">
        <v>40</v>
      </c>
      <c r="BD41" s="56" t="s">
        <v>71</v>
      </c>
      <c r="BE41" s="55">
        <f t="shared" ca="1" si="20"/>
        <v>3.8217393069637784E-2</v>
      </c>
      <c r="BF41" s="55">
        <v>40</v>
      </c>
      <c r="BG41" s="56" t="s">
        <v>71</v>
      </c>
      <c r="BH41" s="55">
        <f t="shared" ca="1" si="21"/>
        <v>0.16213219508618226</v>
      </c>
      <c r="BI41" s="55">
        <v>40</v>
      </c>
      <c r="BJ41" s="56" t="s">
        <v>30</v>
      </c>
    </row>
    <row r="42" spans="30:62" ht="20.100000000000001" customHeight="1" x14ac:dyDescent="0.35">
      <c r="AD42" s="55"/>
      <c r="AE42" s="55"/>
      <c r="AF42" s="55"/>
      <c r="AG42" s="55"/>
      <c r="AH42" s="55"/>
      <c r="AI42" s="55"/>
      <c r="AJ42" s="55"/>
      <c r="AK42" s="55"/>
      <c r="AL42" s="56"/>
      <c r="AM42" s="57"/>
      <c r="AN42" s="55"/>
      <c r="AO42" s="56"/>
      <c r="AP42" s="55"/>
      <c r="AQ42" s="55"/>
      <c r="AR42" s="56"/>
      <c r="AS42" s="55"/>
      <c r="AT42" s="55"/>
      <c r="AU42" s="56"/>
      <c r="AV42" s="55">
        <f t="shared" ca="1" si="17"/>
        <v>1.6388001284812215E-2</v>
      </c>
      <c r="AW42" s="55">
        <v>41</v>
      </c>
      <c r="AX42" s="56" t="s">
        <v>69</v>
      </c>
      <c r="AY42" s="55">
        <f t="shared" ca="1" si="18"/>
        <v>0.40865370158866476</v>
      </c>
      <c r="AZ42" s="55">
        <v>41</v>
      </c>
      <c r="BA42" s="56" t="s">
        <v>28</v>
      </c>
      <c r="BB42" s="55">
        <f t="shared" ca="1" si="19"/>
        <v>0.94404290072630848</v>
      </c>
      <c r="BC42" s="55">
        <v>41</v>
      </c>
      <c r="BD42" s="56" t="s">
        <v>31</v>
      </c>
      <c r="BE42" s="55">
        <f t="shared" ca="1" si="20"/>
        <v>0.45052463550258637</v>
      </c>
      <c r="BF42" s="55">
        <v>41</v>
      </c>
      <c r="BG42" s="56" t="s">
        <v>28</v>
      </c>
      <c r="BH42" s="55">
        <f t="shared" ca="1" si="21"/>
        <v>0.91284385825873193</v>
      </c>
      <c r="BI42" s="55">
        <v>41</v>
      </c>
      <c r="BJ42" s="56" t="s">
        <v>69</v>
      </c>
    </row>
    <row r="43" spans="30:62" ht="20.100000000000001" customHeight="1" x14ac:dyDescent="0.35">
      <c r="AD43" s="55"/>
      <c r="AE43" s="55"/>
      <c r="AF43" s="55"/>
      <c r="AG43" s="55"/>
      <c r="AH43" s="55"/>
      <c r="AI43" s="55"/>
      <c r="AJ43" s="55"/>
      <c r="AK43" s="55"/>
      <c r="AL43" s="56"/>
      <c r="AM43" s="57"/>
      <c r="AN43" s="55"/>
      <c r="AO43" s="56"/>
      <c r="AP43" s="55"/>
      <c r="AQ43" s="55"/>
      <c r="AR43" s="56"/>
      <c r="AS43" s="55"/>
      <c r="AT43" s="55"/>
      <c r="AU43" s="56"/>
      <c r="AV43" s="143" t="s">
        <v>53</v>
      </c>
      <c r="AW43" s="143">
        <v>41</v>
      </c>
      <c r="AX43" s="144"/>
      <c r="AY43" s="55">
        <f t="shared" ca="1" si="18"/>
        <v>0.75036162095809988</v>
      </c>
      <c r="AZ43" s="55">
        <v>42</v>
      </c>
      <c r="BA43" s="56" t="s">
        <v>55</v>
      </c>
      <c r="BB43" s="55">
        <f t="shared" ca="1" si="19"/>
        <v>0.16901845429940998</v>
      </c>
      <c r="BC43" s="55">
        <v>42</v>
      </c>
      <c r="BD43" s="56" t="s">
        <v>8</v>
      </c>
      <c r="BE43" s="55">
        <f t="shared" ca="1" si="20"/>
        <v>0.49684161072959565</v>
      </c>
      <c r="BF43" s="55">
        <v>42</v>
      </c>
      <c r="BG43" s="56" t="s">
        <v>55</v>
      </c>
      <c r="BH43" s="55">
        <f t="shared" ca="1" si="21"/>
        <v>0.52592870043395268</v>
      </c>
      <c r="BI43" s="55">
        <v>42</v>
      </c>
      <c r="BJ43" s="56" t="s">
        <v>4</v>
      </c>
    </row>
    <row r="44" spans="30:62" ht="20.100000000000001" customHeight="1" x14ac:dyDescent="0.35">
      <c r="AD44" s="55"/>
      <c r="AE44" s="55"/>
      <c r="AF44" s="55"/>
      <c r="AG44" s="55"/>
      <c r="AH44" s="55"/>
      <c r="AI44" s="55"/>
      <c r="AJ44" s="55"/>
      <c r="AK44" s="55"/>
      <c r="AL44" s="56"/>
      <c r="AM44" s="57"/>
      <c r="AN44" s="55"/>
      <c r="AO44" s="56"/>
      <c r="AP44" s="55"/>
      <c r="AQ44" s="55"/>
      <c r="AR44" s="56"/>
      <c r="AS44" s="55"/>
      <c r="AT44" s="55"/>
      <c r="AU44" s="56"/>
      <c r="AV44" s="143"/>
      <c r="AW44" s="144"/>
      <c r="AX44" s="144"/>
      <c r="AY44" s="143" t="s">
        <v>53</v>
      </c>
      <c r="AZ44" s="143">
        <v>42</v>
      </c>
      <c r="BA44" s="144"/>
      <c r="BB44" s="55">
        <f t="shared" ca="1" si="19"/>
        <v>0.91616854471685527</v>
      </c>
      <c r="BC44" s="55">
        <v>43</v>
      </c>
      <c r="BD44" s="56" t="s">
        <v>76</v>
      </c>
      <c r="BE44" s="55">
        <f t="shared" ca="1" si="20"/>
        <v>0.53659783682837403</v>
      </c>
      <c r="BF44" s="55">
        <v>43</v>
      </c>
      <c r="BG44" s="56" t="s">
        <v>29</v>
      </c>
      <c r="BH44" s="55">
        <f t="shared" ca="1" si="21"/>
        <v>0.61987825369582061</v>
      </c>
      <c r="BI44" s="55">
        <v>43</v>
      </c>
      <c r="BJ44" s="56" t="s">
        <v>76</v>
      </c>
    </row>
    <row r="45" spans="30:62" ht="20.100000000000001" customHeight="1" x14ac:dyDescent="0.35">
      <c r="AD45" s="55"/>
      <c r="AE45" s="55"/>
      <c r="AF45" s="55"/>
      <c r="AG45" s="55"/>
      <c r="AH45" s="55"/>
      <c r="AI45" s="55"/>
      <c r="AJ45" s="55"/>
      <c r="AK45" s="55"/>
      <c r="AL45" s="56"/>
      <c r="AM45" s="57"/>
      <c r="AN45" s="55"/>
      <c r="AO45" s="56"/>
      <c r="AP45" s="55"/>
      <c r="AQ45" s="55"/>
      <c r="AR45" s="56"/>
      <c r="AS45" s="55"/>
      <c r="AT45" s="55"/>
      <c r="AU45" s="56"/>
      <c r="AV45" s="55"/>
      <c r="AW45" s="55"/>
      <c r="AX45" s="56"/>
      <c r="AY45" s="143"/>
      <c r="AZ45" s="144"/>
      <c r="BA45" s="144"/>
      <c r="BB45" s="143" t="s">
        <v>53</v>
      </c>
      <c r="BC45" s="143">
        <v>43</v>
      </c>
      <c r="BD45" s="144"/>
      <c r="BE45" s="55">
        <f t="shared" ca="1" si="20"/>
        <v>0.40355067812695933</v>
      </c>
      <c r="BF45" s="55">
        <v>44</v>
      </c>
      <c r="BG45" s="56" t="s">
        <v>56</v>
      </c>
      <c r="BH45" s="55">
        <f t="shared" ca="1" si="21"/>
        <v>0.35403979659121565</v>
      </c>
      <c r="BI45" s="55">
        <v>44</v>
      </c>
      <c r="BJ45" s="56" t="s">
        <v>31</v>
      </c>
    </row>
    <row r="46" spans="30:62" ht="20.100000000000001" customHeight="1" x14ac:dyDescent="0.35">
      <c r="AD46" s="55"/>
      <c r="AE46" s="55"/>
      <c r="AF46" s="55"/>
      <c r="AG46" s="55"/>
      <c r="AH46" s="55"/>
      <c r="AI46" s="55"/>
      <c r="AJ46" s="55"/>
      <c r="AK46" s="55"/>
      <c r="AL46" s="56"/>
      <c r="AM46" s="57"/>
      <c r="AN46" s="55"/>
      <c r="AO46" s="56"/>
      <c r="AP46" s="55"/>
      <c r="AQ46" s="55"/>
      <c r="AR46" s="56"/>
      <c r="AS46" s="55"/>
      <c r="AT46" s="55"/>
      <c r="AU46" s="56"/>
      <c r="AV46" s="55"/>
      <c r="AW46" s="55"/>
      <c r="AX46" s="56"/>
      <c r="AY46" s="55"/>
      <c r="AZ46" s="55"/>
      <c r="BA46" s="56"/>
      <c r="BB46" s="143"/>
      <c r="BC46" s="144"/>
      <c r="BD46" s="144"/>
      <c r="BE46" s="55">
        <f t="shared" ca="1" si="20"/>
        <v>0.84548743367555934</v>
      </c>
      <c r="BF46" s="55">
        <v>45</v>
      </c>
      <c r="BG46" s="56" t="s">
        <v>30</v>
      </c>
      <c r="BH46" s="55">
        <f t="shared" ca="1" si="21"/>
        <v>0.27239564764065671</v>
      </c>
      <c r="BI46" s="55">
        <v>45</v>
      </c>
      <c r="BJ46" s="56" t="s">
        <v>80</v>
      </c>
    </row>
    <row r="47" spans="30:62" ht="20.100000000000001" customHeight="1" x14ac:dyDescent="0.35">
      <c r="AD47" s="55"/>
      <c r="AE47" s="55"/>
      <c r="AF47" s="55"/>
      <c r="AG47" s="55"/>
      <c r="AH47" s="55"/>
      <c r="AI47" s="55"/>
      <c r="AJ47" s="55"/>
      <c r="AK47" s="55"/>
      <c r="AL47" s="56"/>
      <c r="AM47" s="57"/>
      <c r="AN47" s="55"/>
      <c r="AO47" s="56"/>
      <c r="AP47" s="55"/>
      <c r="AQ47" s="55"/>
      <c r="AR47" s="56"/>
      <c r="AS47" s="55"/>
      <c r="AT47" s="55"/>
      <c r="AU47" s="56"/>
      <c r="AV47" s="55"/>
      <c r="AW47" s="55"/>
      <c r="AX47" s="56"/>
      <c r="AY47" s="55"/>
      <c r="AZ47" s="55"/>
      <c r="BA47" s="56"/>
      <c r="BB47" s="55"/>
      <c r="BC47" s="55"/>
      <c r="BD47" s="56"/>
      <c r="BE47" s="55">
        <f t="shared" ca="1" si="20"/>
        <v>0.5839259021559996</v>
      </c>
      <c r="BF47" s="55">
        <v>46</v>
      </c>
      <c r="BG47" s="56" t="s">
        <v>78</v>
      </c>
      <c r="BH47" s="55">
        <f t="shared" ca="1" si="21"/>
        <v>0.11015637486097318</v>
      </c>
      <c r="BI47" s="55">
        <v>46</v>
      </c>
      <c r="BJ47" s="56" t="s">
        <v>8</v>
      </c>
    </row>
    <row r="48" spans="30:62" ht="20.100000000000001" customHeight="1" x14ac:dyDescent="0.35">
      <c r="AD48" s="55"/>
      <c r="AE48" s="55"/>
      <c r="AF48" s="55"/>
      <c r="AG48" s="55"/>
      <c r="AH48" s="55"/>
      <c r="AI48" s="55"/>
      <c r="AJ48" s="55"/>
      <c r="AK48" s="55"/>
      <c r="AL48" s="56"/>
      <c r="AM48" s="57"/>
      <c r="AN48" s="55"/>
      <c r="AO48" s="56"/>
      <c r="AP48" s="55"/>
      <c r="AQ48" s="55"/>
      <c r="AR48" s="56"/>
      <c r="AS48" s="55"/>
      <c r="AT48" s="55"/>
      <c r="AU48" s="56"/>
      <c r="AV48" s="55"/>
      <c r="AW48" s="55"/>
      <c r="AX48" s="56"/>
      <c r="AY48" s="55"/>
      <c r="AZ48" s="55"/>
      <c r="BA48" s="56"/>
      <c r="BB48" s="55"/>
      <c r="BC48" s="55"/>
      <c r="BD48" s="56"/>
      <c r="BE48" s="143" t="s">
        <v>53</v>
      </c>
      <c r="BF48" s="143">
        <v>46</v>
      </c>
      <c r="BG48" s="144"/>
      <c r="BH48" s="55">
        <f t="shared" ca="1" si="21"/>
        <v>0.21799605274762879</v>
      </c>
      <c r="BI48" s="55">
        <v>47</v>
      </c>
      <c r="BJ48" s="56" t="s">
        <v>58</v>
      </c>
    </row>
    <row r="49" spans="30:62" ht="20.100000000000001" customHeight="1" x14ac:dyDescent="0.35">
      <c r="AD49" s="55"/>
      <c r="AE49" s="55"/>
      <c r="AF49" s="55"/>
      <c r="AG49" s="55"/>
      <c r="AH49" s="55"/>
      <c r="AI49" s="55"/>
      <c r="AJ49" s="55"/>
      <c r="AK49" s="55"/>
      <c r="AL49" s="56"/>
      <c r="AM49" s="57"/>
      <c r="AN49" s="55"/>
      <c r="AO49" s="56"/>
      <c r="AP49" s="55"/>
      <c r="AQ49" s="55"/>
      <c r="AR49" s="56"/>
      <c r="AS49" s="55"/>
      <c r="AT49" s="55"/>
      <c r="AU49" s="56"/>
      <c r="AV49" s="55"/>
      <c r="AW49" s="55"/>
      <c r="AX49" s="56"/>
      <c r="AY49" s="55"/>
      <c r="AZ49" s="55"/>
      <c r="BA49" s="56"/>
      <c r="BB49" s="55"/>
      <c r="BC49" s="55"/>
      <c r="BD49" s="56"/>
      <c r="BE49" s="143"/>
      <c r="BF49" s="144"/>
      <c r="BG49" s="144"/>
      <c r="BH49" s="143" t="s">
        <v>53</v>
      </c>
      <c r="BI49" s="143">
        <v>47</v>
      </c>
      <c r="BJ49" s="144"/>
    </row>
    <row r="50" spans="30:62" ht="20.100000000000001" customHeight="1" x14ac:dyDescent="0.35">
      <c r="AD50" s="55"/>
      <c r="AE50" s="55"/>
      <c r="AF50" s="55"/>
      <c r="AG50" s="55"/>
      <c r="AH50" s="55"/>
      <c r="AI50" s="55"/>
      <c r="AJ50" s="55"/>
      <c r="AK50" s="55"/>
      <c r="AL50" s="56"/>
      <c r="AM50" s="57"/>
      <c r="AN50" s="55"/>
      <c r="AO50" s="56"/>
      <c r="AP50" s="55"/>
      <c r="AQ50" s="55"/>
      <c r="AR50" s="56"/>
      <c r="AS50" s="55"/>
      <c r="AT50" s="55"/>
      <c r="AU50" s="56"/>
      <c r="AV50" s="55"/>
      <c r="AW50" s="55"/>
      <c r="AX50" s="56"/>
      <c r="AY50" s="55"/>
      <c r="AZ50" s="55"/>
      <c r="BA50" s="56"/>
      <c r="BB50" s="55"/>
      <c r="BC50" s="55"/>
      <c r="BD50" s="56"/>
      <c r="BE50" s="55"/>
      <c r="BF50" s="55"/>
      <c r="BG50" s="56"/>
      <c r="BH50" s="143"/>
      <c r="BI50" s="144"/>
      <c r="BJ50" s="144"/>
    </row>
    <row r="51" spans="30:62" ht="20.100000000000001" customHeight="1" x14ac:dyDescent="0.35"/>
    <row r="98" spans="1:41" x14ac:dyDescent="0.35">
      <c r="A98" s="99"/>
    </row>
    <row r="99" spans="1:41" ht="20.100000000000001" customHeight="1" x14ac:dyDescent="0.35">
      <c r="A99" s="139" t="s">
        <v>70</v>
      </c>
      <c r="B99" s="140"/>
      <c r="C99" s="140"/>
      <c r="D99" s="140"/>
      <c r="E99" s="140"/>
      <c r="F99" s="59"/>
      <c r="G99" s="59"/>
      <c r="H99" s="59"/>
      <c r="I99" s="59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7"/>
      <c r="AD99" s="55"/>
      <c r="AE99" s="55"/>
      <c r="AF99" s="55"/>
      <c r="AG99" s="55"/>
      <c r="AH99" s="55"/>
    </row>
    <row r="100" spans="1:41" ht="20.100000000000001" customHeight="1" x14ac:dyDescent="0.35">
      <c r="A100" s="95">
        <f ca="1">MATCH(SMALL(A101:A105,COLUMN()),A101:A105,0)</f>
        <v>3</v>
      </c>
      <c r="B100" s="141" t="s">
        <v>83</v>
      </c>
      <c r="C100" s="141"/>
      <c r="D100" s="141"/>
      <c r="E100" s="142"/>
      <c r="F100" s="60"/>
      <c r="G100" s="60"/>
      <c r="H100" s="60"/>
      <c r="I100" s="60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  <c r="AD100" s="55"/>
      <c r="AE100" s="55"/>
      <c r="AF100" s="55"/>
      <c r="AG100" s="55"/>
      <c r="AH100" s="55"/>
    </row>
    <row r="101" spans="1:41" ht="20.100000000000001" customHeight="1" x14ac:dyDescent="0.3">
      <c r="A101" s="95">
        <f ca="1">RAND()</f>
        <v>0.98940147677833445</v>
      </c>
      <c r="B101" s="95">
        <v>1</v>
      </c>
      <c r="C101" s="63" t="s">
        <v>18</v>
      </c>
      <c r="D101" s="95"/>
      <c r="E101" s="63"/>
      <c r="F101" s="62"/>
      <c r="G101" s="141" t="s">
        <v>85</v>
      </c>
      <c r="H101" s="141"/>
      <c r="I101" s="141"/>
      <c r="J101" s="142"/>
      <c r="K101" s="139">
        <f ca="1">MATCH(SMALL(AD2:AD27,COLUMN()),AD2:AD27,0)</f>
        <v>5</v>
      </c>
      <c r="L101" s="140"/>
      <c r="M101" s="140"/>
      <c r="N101" s="139">
        <f ca="1">MATCH(SMALL(AD2:AD28,COLUMN()),AD2:AD28,0)</f>
        <v>13</v>
      </c>
      <c r="O101" s="140"/>
      <c r="P101" s="140"/>
      <c r="Q101" s="139">
        <f ca="1">MATCH(SMALL(AG2:AG30,COLUMN()),AG2:AG30,0)</f>
        <v>2</v>
      </c>
      <c r="R101" s="140"/>
      <c r="S101" s="140"/>
      <c r="T101" s="139">
        <f ca="1">MATCH(SMALL(AJ2:AJ32,COLUMN()),AJ2:AJ32,0)</f>
        <v>18</v>
      </c>
      <c r="U101" s="140"/>
      <c r="V101" s="140"/>
      <c r="W101" s="139">
        <f ca="1">MATCH(SMALL(AM2:AM35,COLUMN()),AM2:AM35,0)</f>
        <v>9</v>
      </c>
      <c r="X101" s="140"/>
      <c r="Y101" s="140"/>
      <c r="Z101" s="139">
        <f ca="1">MATCH(SMALL(AP2:AP38,COLUMN()),AP2:AP378,0)</f>
        <v>15</v>
      </c>
      <c r="AA101" s="140"/>
      <c r="AB101" s="140"/>
      <c r="AC101" s="61">
        <f ca="1">MATCH(SMALL(AS2:AS39,COLUMN()),AS2:AS39,0)</f>
        <v>17</v>
      </c>
      <c r="AD101" s="61">
        <f ca="1">MATCH(SMALL(AV2:AV42,COLUMN()),AV2:AV42,0)</f>
        <v>2</v>
      </c>
      <c r="AE101" s="61">
        <f ca="1">MATCH(SMALL(AY2:AY43,COLUMN()),AY2:AY43,0)</f>
        <v>23</v>
      </c>
      <c r="AF101" s="61">
        <f ca="1">MATCH(SMALL(BB2:BB44,COLUMN()),BB2:BB44,0)</f>
        <v>11</v>
      </c>
      <c r="AG101" s="61">
        <f ca="1">MATCH(SMALL(BE2:BE47,COLUMN()),BE2:BE47,0)</f>
        <v>6</v>
      </c>
      <c r="AH101" s="61">
        <f ca="1">MATCH(SMALL(BH2:BH48,COLUMN()),BH2:BH48,0)</f>
        <v>12</v>
      </c>
      <c r="AL101" s="2"/>
      <c r="AO101" s="2"/>
    </row>
    <row r="102" spans="1:41" ht="20.100000000000001" customHeight="1" x14ac:dyDescent="0.35">
      <c r="A102" s="95">
        <f ca="1">RAND()</f>
        <v>0.79338527203993769</v>
      </c>
      <c r="B102" s="95">
        <v>2</v>
      </c>
      <c r="C102" s="63" t="s">
        <v>29</v>
      </c>
      <c r="D102" s="95"/>
      <c r="E102" s="63"/>
      <c r="F102" s="62"/>
      <c r="G102" s="62"/>
      <c r="H102" s="62"/>
      <c r="I102" s="62"/>
      <c r="J102" s="66"/>
      <c r="K102" s="139">
        <v>25</v>
      </c>
      <c r="L102" s="140"/>
      <c r="M102" s="140"/>
      <c r="N102" s="139">
        <v>26</v>
      </c>
      <c r="O102" s="140"/>
      <c r="P102" s="140"/>
      <c r="Q102" s="139">
        <v>29</v>
      </c>
      <c r="R102" s="140"/>
      <c r="S102" s="140"/>
      <c r="T102" s="139">
        <v>31</v>
      </c>
      <c r="U102" s="140"/>
      <c r="V102" s="140"/>
      <c r="W102" s="139">
        <v>34</v>
      </c>
      <c r="X102" s="140"/>
      <c r="Y102" s="140"/>
      <c r="Z102" s="139">
        <v>37</v>
      </c>
      <c r="AA102" s="140"/>
      <c r="AB102" s="140"/>
      <c r="AC102" s="61">
        <v>38</v>
      </c>
      <c r="AD102" s="61">
        <v>41</v>
      </c>
      <c r="AE102" s="61">
        <v>42</v>
      </c>
      <c r="AF102" s="61">
        <v>43</v>
      </c>
      <c r="AG102" s="61">
        <v>46</v>
      </c>
      <c r="AH102" s="61">
        <v>47</v>
      </c>
    </row>
    <row r="103" spans="1:41" ht="20.100000000000001" customHeight="1" x14ac:dyDescent="0.35">
      <c r="A103" s="95">
        <f t="shared" ref="A103:A120" ca="1" si="24">RAND()</f>
        <v>0.40478538270212705</v>
      </c>
      <c r="B103" s="95">
        <v>3</v>
      </c>
      <c r="C103" s="64" t="s">
        <v>4</v>
      </c>
      <c r="D103" s="95"/>
      <c r="E103" s="64"/>
      <c r="F103" s="65"/>
      <c r="G103" s="65"/>
      <c r="H103" s="65"/>
      <c r="I103" s="65"/>
      <c r="J103" s="66"/>
      <c r="K103" s="139" t="s">
        <v>0</v>
      </c>
      <c r="L103" s="140"/>
      <c r="M103" s="140"/>
      <c r="N103" s="140"/>
      <c r="O103" s="140"/>
      <c r="P103" s="140"/>
      <c r="Q103" s="140"/>
      <c r="R103" s="140"/>
      <c r="S103" s="140"/>
      <c r="T103" s="140"/>
      <c r="U103" s="140"/>
      <c r="V103" s="140"/>
      <c r="W103" s="140"/>
      <c r="X103" s="140"/>
      <c r="Y103" s="140"/>
      <c r="Z103" s="140"/>
      <c r="AA103" s="140"/>
      <c r="AB103" s="140"/>
      <c r="AC103" s="140"/>
      <c r="AD103" s="140"/>
      <c r="AE103" s="140"/>
      <c r="AF103" s="140"/>
      <c r="AG103" s="140"/>
      <c r="AH103" s="140"/>
    </row>
    <row r="104" spans="1:41" ht="20.100000000000001" customHeight="1" x14ac:dyDescent="0.35">
      <c r="A104" s="95">
        <f t="shared" ca="1" si="24"/>
        <v>0.45839941825669406</v>
      </c>
      <c r="B104" s="95">
        <v>4</v>
      </c>
      <c r="C104" s="64" t="s">
        <v>31</v>
      </c>
      <c r="D104" s="95"/>
      <c r="E104" s="64"/>
      <c r="F104" s="65"/>
      <c r="G104" s="65"/>
      <c r="H104" s="65"/>
      <c r="I104" s="65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  <c r="AD104" s="55"/>
      <c r="AE104" s="55"/>
      <c r="AF104" s="55"/>
      <c r="AG104" s="55"/>
      <c r="AH104" s="55"/>
    </row>
    <row r="105" spans="1:41" ht="20.100000000000001" customHeight="1" x14ac:dyDescent="0.35">
      <c r="A105" s="95">
        <f t="shared" ca="1" si="24"/>
        <v>0.70956995908313725</v>
      </c>
      <c r="B105" s="95">
        <v>5</v>
      </c>
      <c r="C105" s="64" t="s">
        <v>8</v>
      </c>
      <c r="D105" s="95"/>
      <c r="E105" s="64"/>
      <c r="F105" s="65"/>
      <c r="G105" s="65"/>
      <c r="H105" s="65"/>
      <c r="I105" s="65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  <c r="AD105" s="55"/>
      <c r="AE105" s="55"/>
      <c r="AF105" s="55"/>
      <c r="AG105" s="55"/>
      <c r="AH105" s="55"/>
    </row>
    <row r="106" spans="1:41" ht="20.100000000000001" customHeight="1" x14ac:dyDescent="0.35">
      <c r="A106" s="95">
        <f t="shared" ca="1" si="24"/>
        <v>0.47633816133517648</v>
      </c>
      <c r="B106" s="95">
        <v>6</v>
      </c>
      <c r="C106" s="64" t="s">
        <v>15</v>
      </c>
      <c r="D106" s="95"/>
      <c r="E106" s="64"/>
      <c r="F106" s="65"/>
      <c r="G106" s="65"/>
      <c r="H106" s="65"/>
      <c r="I106" s="65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  <c r="AD106" s="55"/>
      <c r="AE106" s="55"/>
      <c r="AF106" s="55"/>
      <c r="AG106" s="55"/>
      <c r="AH106" s="55"/>
    </row>
    <row r="107" spans="1:41" ht="20.100000000000001" customHeight="1" x14ac:dyDescent="0.35">
      <c r="A107" s="95">
        <f t="shared" ca="1" si="24"/>
        <v>0.38696603237166693</v>
      </c>
      <c r="B107" s="95">
        <v>7</v>
      </c>
      <c r="C107" s="64" t="s">
        <v>16</v>
      </c>
      <c r="D107" s="95"/>
      <c r="E107" s="64"/>
      <c r="F107" s="65"/>
      <c r="G107" s="65"/>
      <c r="H107" s="65"/>
      <c r="I107" s="65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  <c r="AD107" s="55"/>
      <c r="AE107" s="55"/>
      <c r="AF107" s="55"/>
      <c r="AG107" s="55"/>
      <c r="AH107" s="55"/>
    </row>
    <row r="108" spans="1:41" ht="20.100000000000001" customHeight="1" x14ac:dyDescent="0.35">
      <c r="A108" s="95">
        <f t="shared" ca="1" si="24"/>
        <v>0.65649446730572036</v>
      </c>
      <c r="B108" s="95">
        <v>8</v>
      </c>
      <c r="C108" s="64" t="s">
        <v>17</v>
      </c>
      <c r="D108" s="95"/>
      <c r="E108" s="64"/>
      <c r="F108" s="65"/>
      <c r="G108" s="65"/>
      <c r="H108" s="65"/>
      <c r="I108" s="65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  <c r="AD108" s="55"/>
      <c r="AE108" s="55"/>
      <c r="AF108" s="55"/>
      <c r="AG108" s="55"/>
      <c r="AH108" s="55"/>
    </row>
    <row r="109" spans="1:41" ht="20.100000000000001" customHeight="1" x14ac:dyDescent="0.35">
      <c r="A109" s="95">
        <f t="shared" ca="1" si="24"/>
        <v>0.54362350867181108</v>
      </c>
      <c r="B109" s="95">
        <v>9</v>
      </c>
      <c r="C109" s="63" t="s">
        <v>18</v>
      </c>
      <c r="D109" s="95"/>
      <c r="E109" s="63"/>
      <c r="F109" s="62"/>
      <c r="G109" s="62"/>
      <c r="H109" s="62"/>
      <c r="I109" s="62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  <c r="AD109" s="55"/>
      <c r="AE109" s="55"/>
      <c r="AF109" s="55"/>
      <c r="AG109" s="55"/>
      <c r="AH109" s="55"/>
    </row>
    <row r="110" spans="1:41" ht="20.100000000000001" customHeight="1" x14ac:dyDescent="0.35">
      <c r="A110" s="95">
        <f t="shared" ca="1" si="24"/>
        <v>0.85121220867552305</v>
      </c>
      <c r="B110" s="95">
        <v>10</v>
      </c>
      <c r="C110" s="63" t="s">
        <v>19</v>
      </c>
      <c r="D110" s="95"/>
      <c r="E110" s="63"/>
      <c r="F110" s="62"/>
      <c r="G110" s="62"/>
      <c r="H110" s="62"/>
      <c r="I110" s="62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  <c r="AD110" s="55"/>
      <c r="AE110" s="55"/>
      <c r="AF110" s="55"/>
      <c r="AG110" s="55"/>
      <c r="AH110" s="55"/>
    </row>
    <row r="111" spans="1:41" ht="20.100000000000001" customHeight="1" x14ac:dyDescent="0.35">
      <c r="A111" s="95">
        <f t="shared" ca="1" si="24"/>
        <v>0.46815264346032348</v>
      </c>
      <c r="B111" s="95">
        <v>11</v>
      </c>
      <c r="C111" s="64" t="s">
        <v>20</v>
      </c>
      <c r="D111" s="95"/>
      <c r="E111" s="64"/>
      <c r="F111" s="65"/>
      <c r="G111" s="65"/>
      <c r="H111" s="65"/>
      <c r="I111" s="65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  <c r="AD111" s="55"/>
      <c r="AE111" s="55"/>
      <c r="AF111" s="55"/>
      <c r="AG111" s="55"/>
      <c r="AH111" s="55"/>
    </row>
    <row r="112" spans="1:41" ht="20.100000000000001" customHeight="1" x14ac:dyDescent="0.35">
      <c r="A112" s="95">
        <f t="shared" ca="1" si="24"/>
        <v>0.26713027410559587</v>
      </c>
      <c r="B112" s="95">
        <v>12</v>
      </c>
      <c r="C112" s="64" t="s">
        <v>21</v>
      </c>
      <c r="D112" s="95"/>
      <c r="E112" s="64"/>
      <c r="F112" s="65"/>
      <c r="G112" s="65"/>
      <c r="H112" s="65"/>
      <c r="I112" s="65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  <c r="AD112" s="55"/>
      <c r="AE112" s="55"/>
      <c r="AF112" s="55"/>
      <c r="AG112" s="55"/>
      <c r="AH112" s="55"/>
    </row>
    <row r="113" spans="1:34" ht="20.100000000000001" customHeight="1" x14ac:dyDescent="0.35">
      <c r="A113" s="95">
        <f t="shared" ca="1" si="24"/>
        <v>0.98838790642278274</v>
      </c>
      <c r="B113" s="95">
        <v>13</v>
      </c>
      <c r="C113" s="64" t="s">
        <v>22</v>
      </c>
      <c r="D113" s="95"/>
      <c r="E113" s="64"/>
      <c r="F113" s="65"/>
      <c r="G113" s="65"/>
      <c r="H113" s="65"/>
      <c r="I113" s="65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  <c r="AD113" s="55"/>
      <c r="AE113" s="55"/>
      <c r="AF113" s="55"/>
      <c r="AG113" s="55"/>
      <c r="AH113" s="55"/>
    </row>
    <row r="114" spans="1:34" ht="20.100000000000001" customHeight="1" x14ac:dyDescent="0.35">
      <c r="A114" s="95">
        <f t="shared" ca="1" si="24"/>
        <v>1.5213631009957096E-3</v>
      </c>
      <c r="B114" s="95">
        <v>14</v>
      </c>
      <c r="C114" s="64" t="s">
        <v>23</v>
      </c>
      <c r="D114" s="95"/>
      <c r="E114" s="64"/>
      <c r="F114" s="65"/>
      <c r="G114" s="65"/>
      <c r="H114" s="65"/>
      <c r="I114" s="65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  <c r="AD114" s="55"/>
      <c r="AE114" s="55"/>
      <c r="AF114" s="55"/>
      <c r="AG114" s="55"/>
      <c r="AH114" s="55"/>
    </row>
    <row r="115" spans="1:34" ht="20.100000000000001" customHeight="1" x14ac:dyDescent="0.35">
      <c r="A115" s="95">
        <f t="shared" ca="1" si="24"/>
        <v>0.80849753187016837</v>
      </c>
      <c r="B115" s="95">
        <v>15</v>
      </c>
      <c r="C115" s="64" t="s">
        <v>1</v>
      </c>
      <c r="D115" s="95"/>
      <c r="E115" s="64"/>
      <c r="F115" s="65"/>
      <c r="G115" s="65"/>
      <c r="H115" s="65"/>
      <c r="I115" s="65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  <c r="AD115" s="55"/>
      <c r="AE115" s="55"/>
      <c r="AF115" s="55"/>
      <c r="AG115" s="55"/>
      <c r="AH115" s="55"/>
    </row>
    <row r="116" spans="1:34" ht="20.100000000000001" customHeight="1" x14ac:dyDescent="0.35">
      <c r="A116" s="95">
        <f t="shared" ca="1" si="24"/>
        <v>0.24045535425797082</v>
      </c>
      <c r="B116" s="95">
        <v>16</v>
      </c>
      <c r="C116" s="64" t="s">
        <v>24</v>
      </c>
      <c r="D116" s="95"/>
      <c r="E116" s="64"/>
      <c r="F116" s="65"/>
      <c r="G116" s="65"/>
      <c r="H116" s="65"/>
      <c r="I116" s="65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  <c r="AD116" s="55"/>
      <c r="AE116" s="55"/>
      <c r="AF116" s="55"/>
      <c r="AG116" s="55"/>
      <c r="AH116" s="55"/>
    </row>
    <row r="117" spans="1:34" ht="20.100000000000001" customHeight="1" x14ac:dyDescent="0.35">
      <c r="A117" s="95">
        <f t="shared" ca="1" si="24"/>
        <v>0.23670624634669768</v>
      </c>
      <c r="B117" s="95">
        <v>17</v>
      </c>
      <c r="C117" s="63" t="s">
        <v>25</v>
      </c>
      <c r="D117" s="95"/>
      <c r="E117" s="63"/>
      <c r="F117" s="62"/>
      <c r="G117" s="62"/>
      <c r="H117" s="62"/>
      <c r="I117" s="62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  <c r="AD117" s="55"/>
      <c r="AE117" s="55"/>
      <c r="AF117" s="55"/>
      <c r="AG117" s="55"/>
      <c r="AH117" s="55"/>
    </row>
    <row r="118" spans="1:34" ht="20.100000000000001" customHeight="1" x14ac:dyDescent="0.35">
      <c r="A118" s="95">
        <f t="shared" ca="1" si="24"/>
        <v>0.75366453339077788</v>
      </c>
      <c r="B118" s="95">
        <v>18</v>
      </c>
      <c r="C118" s="63" t="s">
        <v>26</v>
      </c>
      <c r="D118" s="95"/>
      <c r="E118" s="63"/>
      <c r="F118" s="62"/>
      <c r="G118" s="62"/>
      <c r="H118" s="62"/>
      <c r="I118" s="62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  <c r="AD118" s="55"/>
      <c r="AE118" s="55"/>
      <c r="AF118" s="55"/>
      <c r="AG118" s="55"/>
      <c r="AH118" s="55"/>
    </row>
    <row r="119" spans="1:34" ht="20.100000000000001" customHeight="1" x14ac:dyDescent="0.35">
      <c r="A119" s="95">
        <f t="shared" ca="1" si="24"/>
        <v>0.12170261328067822</v>
      </c>
      <c r="B119" s="95">
        <v>19</v>
      </c>
      <c r="C119" s="64" t="s">
        <v>27</v>
      </c>
      <c r="D119" s="95"/>
      <c r="E119" s="64"/>
      <c r="F119" s="65"/>
      <c r="G119" s="65"/>
      <c r="H119" s="65"/>
      <c r="I119" s="65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7"/>
      <c r="AD119" s="55"/>
      <c r="AE119" s="55"/>
      <c r="AF119" s="55"/>
      <c r="AG119" s="55"/>
      <c r="AH119" s="55"/>
    </row>
    <row r="120" spans="1:34" ht="20.100000000000001" customHeight="1" x14ac:dyDescent="0.35">
      <c r="A120" s="95">
        <f t="shared" ca="1" si="24"/>
        <v>0.37481211853201446</v>
      </c>
      <c r="B120" s="95">
        <v>20</v>
      </c>
      <c r="C120" s="63" t="s">
        <v>28</v>
      </c>
      <c r="D120" s="95"/>
      <c r="E120" s="63"/>
      <c r="F120" s="62"/>
      <c r="G120" s="62"/>
      <c r="H120" s="62"/>
      <c r="I120" s="62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  <c r="AD120" s="55"/>
      <c r="AE120" s="55"/>
      <c r="AF120" s="55"/>
      <c r="AG120" s="55"/>
      <c r="AH120" s="55"/>
    </row>
    <row r="121" spans="1:34" ht="20.100000000000001" customHeight="1" x14ac:dyDescent="0.35">
      <c r="A121" s="95">
        <f ca="1">RAND()</f>
        <v>0.19769944032370779</v>
      </c>
      <c r="B121" s="95">
        <v>21</v>
      </c>
      <c r="C121" s="95" t="s">
        <v>29</v>
      </c>
      <c r="D121" s="95"/>
      <c r="E121" s="95"/>
      <c r="F121" s="59"/>
      <c r="G121" s="59"/>
      <c r="H121" s="59"/>
      <c r="I121" s="59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  <c r="AD121" s="55"/>
      <c r="AE121" s="55"/>
      <c r="AF121" s="55"/>
      <c r="AG121" s="55"/>
      <c r="AH121" s="55"/>
    </row>
    <row r="122" spans="1:34" ht="20.100000000000001" customHeight="1" x14ac:dyDescent="0.35">
      <c r="A122" s="95">
        <f ca="1">RAND()</f>
        <v>0.70359299931768171</v>
      </c>
      <c r="B122" s="95">
        <v>22</v>
      </c>
      <c r="C122" s="95" t="s">
        <v>30</v>
      </c>
      <c r="D122" s="95"/>
      <c r="E122" s="95"/>
      <c r="F122" s="59"/>
      <c r="G122" s="59"/>
      <c r="H122" s="59"/>
      <c r="I122" s="59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  <c r="AD122" s="55"/>
      <c r="AE122" s="55"/>
      <c r="AF122" s="55"/>
      <c r="AG122" s="55"/>
      <c r="AH122" s="55"/>
    </row>
    <row r="123" spans="1:34" ht="20.100000000000001" customHeight="1" x14ac:dyDescent="0.35">
      <c r="A123" s="95">
        <f t="shared" ref="A123:A125" ca="1" si="25">RAND()</f>
        <v>8.4102636998103164E-2</v>
      </c>
      <c r="B123" s="95">
        <v>23</v>
      </c>
      <c r="C123" s="95" t="s">
        <v>4</v>
      </c>
      <c r="D123" s="95"/>
      <c r="E123" s="95"/>
      <c r="F123" s="59"/>
      <c r="G123" s="59"/>
      <c r="H123" s="59"/>
      <c r="I123" s="59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  <c r="AD123" s="55"/>
      <c r="AE123" s="55"/>
      <c r="AF123" s="55"/>
      <c r="AG123" s="55"/>
      <c r="AH123" s="55"/>
    </row>
    <row r="124" spans="1:34" ht="20.100000000000001" customHeight="1" x14ac:dyDescent="0.35">
      <c r="A124" s="95">
        <f t="shared" ca="1" si="25"/>
        <v>0.67626867866567408</v>
      </c>
      <c r="B124" s="95">
        <v>24</v>
      </c>
      <c r="C124" s="95" t="s">
        <v>31</v>
      </c>
      <c r="D124" s="95"/>
      <c r="E124" s="95"/>
      <c r="F124" s="59"/>
      <c r="G124" s="59"/>
      <c r="H124" s="59"/>
      <c r="I124" s="59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  <c r="AD124" s="55"/>
      <c r="AE124" s="55"/>
      <c r="AF124" s="55"/>
      <c r="AG124" s="55"/>
      <c r="AH124" s="55"/>
    </row>
    <row r="125" spans="1:34" ht="20.100000000000001" customHeight="1" x14ac:dyDescent="0.35">
      <c r="A125" s="95">
        <f t="shared" ca="1" si="25"/>
        <v>0.54036874945845748</v>
      </c>
      <c r="B125" s="95">
        <v>25</v>
      </c>
      <c r="C125" s="95" t="s">
        <v>8</v>
      </c>
      <c r="D125" s="95"/>
      <c r="E125" s="95"/>
      <c r="F125" s="59"/>
      <c r="G125" s="59"/>
      <c r="H125" s="59"/>
      <c r="I125" s="59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  <c r="AD125" s="55"/>
      <c r="AE125" s="55"/>
      <c r="AF125" s="55"/>
      <c r="AG125" s="55"/>
      <c r="AH125" s="55"/>
    </row>
    <row r="126" spans="1:34" x14ac:dyDescent="0.35">
      <c r="A126" s="3"/>
      <c r="B126" s="3"/>
      <c r="C126" s="3"/>
      <c r="D126" s="3"/>
      <c r="E126" s="3"/>
    </row>
    <row r="127" spans="1:34" x14ac:dyDescent="0.35">
      <c r="A127" s="99"/>
    </row>
    <row r="128" spans="1:34" x14ac:dyDescent="0.35">
      <c r="A128" s="99"/>
    </row>
  </sheetData>
  <sheetProtection algorithmName="SHA-512" hashValue="XV82hlpgHjT4p95LDzcXNSPSGzNiizfJYmjH6sLI5QE86Hr78n5hnzSedXwLoAdIsFwy4IlzWgQJwv5xVLQkwg==" saltValue="VjDae5CB2WaC8vDRM7tZjA==" spinCount="100000" sheet="1" objects="1" scenarios="1" selectLockedCells="1" selectUnlockedCells="1"/>
  <sortState xmlns:xlrd2="http://schemas.microsoft.com/office/spreadsheetml/2017/richdata2" columnSort="1" ref="E24:U24">
    <sortCondition ref="B24"/>
  </sortState>
  <mergeCells count="122">
    <mergeCell ref="I2:U4"/>
    <mergeCell ref="B4:H4"/>
    <mergeCell ref="V4:AB4"/>
    <mergeCell ref="Z27:AB27"/>
    <mergeCell ref="B26:J27"/>
    <mergeCell ref="K103:AH103"/>
    <mergeCell ref="G101:J101"/>
    <mergeCell ref="K26:M26"/>
    <mergeCell ref="N26:P26"/>
    <mergeCell ref="Q26:S26"/>
    <mergeCell ref="T26:V26"/>
    <mergeCell ref="W26:Y26"/>
    <mergeCell ref="AE28:AF29"/>
    <mergeCell ref="AH31:AI32"/>
    <mergeCell ref="Z26:AB26"/>
    <mergeCell ref="A99:E99"/>
    <mergeCell ref="B100:E100"/>
    <mergeCell ref="B8:AB8"/>
    <mergeCell ref="B18:AB18"/>
    <mergeCell ref="B25:AB25"/>
    <mergeCell ref="N15:P15"/>
    <mergeCell ref="N16:P16"/>
    <mergeCell ref="Q13:S13"/>
    <mergeCell ref="Q14:S14"/>
    <mergeCell ref="K6:S7"/>
    <mergeCell ref="B6:J7"/>
    <mergeCell ref="T6:X7"/>
    <mergeCell ref="Y6:AB7"/>
    <mergeCell ref="K101:M101"/>
    <mergeCell ref="Z102:AB102"/>
    <mergeCell ref="W102:Y102"/>
    <mergeCell ref="T102:V102"/>
    <mergeCell ref="Q102:S102"/>
    <mergeCell ref="N102:P102"/>
    <mergeCell ref="K102:M102"/>
    <mergeCell ref="Z101:AB101"/>
    <mergeCell ref="W101:Y101"/>
    <mergeCell ref="T101:V101"/>
    <mergeCell ref="Q101:S101"/>
    <mergeCell ref="N101:P101"/>
    <mergeCell ref="W16:Y16"/>
    <mergeCell ref="Z13:AB13"/>
    <mergeCell ref="Z14:AB14"/>
    <mergeCell ref="Z15:AB15"/>
    <mergeCell ref="Z16:AB16"/>
    <mergeCell ref="Z12:AB12"/>
    <mergeCell ref="B28:AB28"/>
    <mergeCell ref="B29:AB29"/>
    <mergeCell ref="Z17:AA17"/>
    <mergeCell ref="N10:P10"/>
    <mergeCell ref="N11:P11"/>
    <mergeCell ref="N12:P12"/>
    <mergeCell ref="Q10:S10"/>
    <mergeCell ref="Q11:S11"/>
    <mergeCell ref="Q12:S12"/>
    <mergeCell ref="B17:H17"/>
    <mergeCell ref="K17:P17"/>
    <mergeCell ref="Q17:S17"/>
    <mergeCell ref="T13:V13"/>
    <mergeCell ref="N13:P13"/>
    <mergeCell ref="N14:P14"/>
    <mergeCell ref="K10:M10"/>
    <mergeCell ref="K11:M11"/>
    <mergeCell ref="K12:M12"/>
    <mergeCell ref="I17:J17"/>
    <mergeCell ref="T15:V15"/>
    <mergeCell ref="T16:V16"/>
    <mergeCell ref="T17:Y17"/>
    <mergeCell ref="W15:Y15"/>
    <mergeCell ref="Q15:S15"/>
    <mergeCell ref="Q16:S16"/>
    <mergeCell ref="W13:Y13"/>
    <mergeCell ref="B9:J12"/>
    <mergeCell ref="B15:M16"/>
    <mergeCell ref="B13:M14"/>
    <mergeCell ref="Z9:AB9"/>
    <mergeCell ref="Z10:AB10"/>
    <mergeCell ref="Z11:AB11"/>
    <mergeCell ref="W9:Y9"/>
    <mergeCell ref="T9:V9"/>
    <mergeCell ref="Q9:S9"/>
    <mergeCell ref="N9:P9"/>
    <mergeCell ref="K9:M9"/>
    <mergeCell ref="W14:Y14"/>
    <mergeCell ref="T10:V10"/>
    <mergeCell ref="T11:V11"/>
    <mergeCell ref="T12:V12"/>
    <mergeCell ref="W10:Y10"/>
    <mergeCell ref="W11:Y11"/>
    <mergeCell ref="W12:Y12"/>
    <mergeCell ref="T14:V14"/>
    <mergeCell ref="T27:V27"/>
    <mergeCell ref="W27:Y27"/>
    <mergeCell ref="BI49:BJ50"/>
    <mergeCell ref="BF48:BG49"/>
    <mergeCell ref="AG31:AG32"/>
    <mergeCell ref="AJ33:AJ34"/>
    <mergeCell ref="AM36:AM37"/>
    <mergeCell ref="AP39:AP40"/>
    <mergeCell ref="AS40:AS41"/>
    <mergeCell ref="AV43:AV44"/>
    <mergeCell ref="AY44:AY45"/>
    <mergeCell ref="BB45:BB46"/>
    <mergeCell ref="BH49:BH50"/>
    <mergeCell ref="BE48:BE49"/>
    <mergeCell ref="AQ39:AR40"/>
    <mergeCell ref="AT40:AU41"/>
    <mergeCell ref="AW43:AX44"/>
    <mergeCell ref="AZ44:BA45"/>
    <mergeCell ref="BC45:BD46"/>
    <mergeCell ref="AN36:AO37"/>
    <mergeCell ref="AK33:AL34"/>
    <mergeCell ref="AD28:AD29"/>
    <mergeCell ref="B19:D19"/>
    <mergeCell ref="B20:D20"/>
    <mergeCell ref="B21:D21"/>
    <mergeCell ref="B22:D22"/>
    <mergeCell ref="B23:D23"/>
    <mergeCell ref="B24:D24"/>
    <mergeCell ref="K27:M27"/>
    <mergeCell ref="N27:P27"/>
    <mergeCell ref="Q27:S27"/>
  </mergeCells>
  <phoneticPr fontId="6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lea_C_52">
                <anchor moveWithCells="1" sizeWithCells="1">
                  <from>
                    <xdr:col>1</xdr:col>
                    <xdr:colOff>0</xdr:colOff>
                    <xdr:row>30</xdr:row>
                    <xdr:rowOff>76200</xdr:rowOff>
                  </from>
                  <to>
                    <xdr:col>4</xdr:col>
                    <xdr:colOff>228600</xdr:colOff>
                    <xdr:row>31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Home">
                <anchor moveWithCells="1" sizeWithCells="1">
                  <from>
                    <xdr:col>24</xdr:col>
                    <xdr:colOff>152400</xdr:colOff>
                    <xdr:row>30</xdr:row>
                    <xdr:rowOff>76200</xdr:rowOff>
                  </from>
                  <to>
                    <xdr:col>28</xdr:col>
                    <xdr:colOff>0</xdr:colOff>
                    <xdr:row>31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BDB69-76F5-4F20-91C9-AA018E7B1AD2}">
  <sheetPr codeName="Feuil8"/>
  <dimension ref="A1:BK136"/>
  <sheetViews>
    <sheetView tabSelected="1" workbookViewId="0"/>
  </sheetViews>
  <sheetFormatPr baseColWidth="10" defaultColWidth="11.44140625" defaultRowHeight="17.399999999999999" x14ac:dyDescent="0.35"/>
  <cols>
    <col min="1" max="1" width="11.44140625" style="1"/>
    <col min="2" max="28" width="3.88671875" style="10" customWidth="1"/>
    <col min="29" max="29" width="11.44140625" style="1"/>
    <col min="30" max="37" width="11.44140625" style="29"/>
    <col min="38" max="38" width="11.44140625" style="4"/>
    <col min="39" max="39" width="11.44140625" style="6"/>
    <col min="40" max="40" width="11.44140625" style="29"/>
    <col min="41" max="41" width="11.44140625" style="4"/>
    <col min="42" max="43" width="11.44140625" style="29"/>
    <col min="44" max="44" width="11.44140625" style="4"/>
    <col min="45" max="46" width="11.44140625" style="29"/>
    <col min="47" max="47" width="11.44140625" style="4"/>
    <col min="48" max="49" width="11.44140625" style="29"/>
    <col min="50" max="50" width="11.44140625" style="4"/>
    <col min="51" max="52" width="11.44140625" style="29"/>
    <col min="53" max="53" width="11.44140625" style="4"/>
    <col min="54" max="55" width="11.44140625" style="29"/>
    <col min="56" max="56" width="11.44140625" style="4"/>
    <col min="57" max="58" width="11.44140625" style="29"/>
    <col min="59" max="59" width="11.44140625" style="4"/>
    <col min="60" max="61" width="11.44140625" style="29"/>
    <col min="62" max="62" width="11.44140625" style="4"/>
    <col min="63" max="16384" width="11.44140625" style="1"/>
  </cols>
  <sheetData>
    <row r="1" spans="2:63" ht="9.9" customHeight="1" x14ac:dyDescent="0.35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3">
      <c r="B2" s="27"/>
      <c r="C2" s="27"/>
      <c r="D2" s="27"/>
      <c r="E2" s="30"/>
      <c r="F2" s="30"/>
      <c r="G2" s="30"/>
      <c r="H2" s="30"/>
      <c r="I2" s="175" t="s">
        <v>140</v>
      </c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30"/>
      <c r="W2" s="30"/>
      <c r="X2" s="30"/>
      <c r="Y2" s="30"/>
      <c r="Z2" s="30"/>
      <c r="AA2" s="30"/>
      <c r="AB2" s="30"/>
      <c r="AD2" s="55">
        <f t="shared" ref="AD2:AD27" ca="1" si="0">RAND()</f>
        <v>0.15808477487100525</v>
      </c>
      <c r="AE2" s="55">
        <v>1</v>
      </c>
      <c r="AF2" s="55" t="s">
        <v>9</v>
      </c>
      <c r="AG2" s="55">
        <f t="shared" ref="AG2:AG30" ca="1" si="1">RAND()</f>
        <v>0.23303215367945962</v>
      </c>
      <c r="AH2" s="55">
        <v>1</v>
      </c>
      <c r="AI2" s="55" t="s">
        <v>9</v>
      </c>
      <c r="AJ2" s="55">
        <f t="shared" ref="AJ2:AJ32" ca="1" si="2">RAND()</f>
        <v>0.91202598260524437</v>
      </c>
      <c r="AK2" s="55">
        <v>1</v>
      </c>
      <c r="AL2" s="56" t="s">
        <v>9</v>
      </c>
      <c r="AM2" s="58">
        <f t="shared" ref="AM2:AM35" ca="1" si="3">RAND()</f>
        <v>0.22951303743104712</v>
      </c>
      <c r="AN2" s="55">
        <v>1</v>
      </c>
      <c r="AO2" s="56" t="s">
        <v>9</v>
      </c>
      <c r="AP2" s="55">
        <f t="shared" ref="AP2:AP38" ca="1" si="4">RAND()</f>
        <v>0.62679538445106553</v>
      </c>
      <c r="AQ2" s="55">
        <v>1</v>
      </c>
      <c r="AR2" s="56" t="s">
        <v>9</v>
      </c>
      <c r="AS2" s="55">
        <f t="shared" ref="AS2:AS39" ca="1" si="5">RAND()</f>
        <v>0.58139784666867511</v>
      </c>
      <c r="AT2" s="55">
        <v>1</v>
      </c>
      <c r="AU2" s="56" t="s">
        <v>9</v>
      </c>
      <c r="AV2" s="55">
        <f t="shared" ref="AV2:AV42" ca="1" si="6">RAND()</f>
        <v>0.34452474419000956</v>
      </c>
      <c r="AW2" s="55">
        <v>1</v>
      </c>
      <c r="AX2" s="56" t="s">
        <v>9</v>
      </c>
      <c r="AY2" s="55">
        <f t="shared" ref="AY2:AY43" ca="1" si="7">RAND()</f>
        <v>3.4911056071329494E-4</v>
      </c>
      <c r="AZ2" s="55">
        <v>1</v>
      </c>
      <c r="BA2" s="56" t="s">
        <v>9</v>
      </c>
      <c r="BB2" s="55">
        <f t="shared" ref="BB2:BB44" ca="1" si="8">RAND()</f>
        <v>0.18319828923639503</v>
      </c>
      <c r="BC2" s="55">
        <v>1</v>
      </c>
      <c r="BD2" s="56" t="s">
        <v>9</v>
      </c>
      <c r="BE2" s="55">
        <f t="shared" ref="BE2:BE47" ca="1" si="9">RAND()</f>
        <v>0.88860087493665951</v>
      </c>
      <c r="BF2" s="55">
        <v>1</v>
      </c>
      <c r="BG2" s="56" t="s">
        <v>9</v>
      </c>
      <c r="BH2" s="55">
        <f t="shared" ref="BH2:BH48" ca="1" si="10">RAND()</f>
        <v>0.96396260579817061</v>
      </c>
      <c r="BI2" s="55">
        <v>1</v>
      </c>
      <c r="BJ2" s="56" t="s">
        <v>9</v>
      </c>
      <c r="BK2" s="7"/>
    </row>
    <row r="3" spans="2:63" ht="20.100000000000001" customHeight="1" x14ac:dyDescent="0.3">
      <c r="B3" s="30"/>
      <c r="C3" s="30"/>
      <c r="D3" s="30"/>
      <c r="E3" s="30"/>
      <c r="F3" s="30"/>
      <c r="G3" s="30"/>
      <c r="H3" s="30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30"/>
      <c r="W3" s="30"/>
      <c r="X3" s="30"/>
      <c r="Y3" s="30"/>
      <c r="Z3" s="30"/>
      <c r="AA3" s="30"/>
      <c r="AB3" s="30"/>
      <c r="AD3" s="55">
        <f t="shared" ca="1" si="0"/>
        <v>0.98773393673471588</v>
      </c>
      <c r="AE3" s="55">
        <v>2</v>
      </c>
      <c r="AF3" s="55" t="s">
        <v>10</v>
      </c>
      <c r="AG3" s="55">
        <f t="shared" ca="1" si="1"/>
        <v>4.572467893803156E-2</v>
      </c>
      <c r="AH3" s="55">
        <v>2</v>
      </c>
      <c r="AI3" s="55" t="s">
        <v>10</v>
      </c>
      <c r="AJ3" s="55">
        <f t="shared" ca="1" si="2"/>
        <v>0.81754054640580132</v>
      </c>
      <c r="AK3" s="55">
        <v>2</v>
      </c>
      <c r="AL3" s="56" t="s">
        <v>10</v>
      </c>
      <c r="AM3" s="58">
        <f t="shared" ca="1" si="3"/>
        <v>0.97139750329180097</v>
      </c>
      <c r="AN3" s="55">
        <v>2</v>
      </c>
      <c r="AO3" s="56" t="s">
        <v>38</v>
      </c>
      <c r="AP3" s="55">
        <f t="shared" ca="1" si="4"/>
        <v>0.99140160291596824</v>
      </c>
      <c r="AQ3" s="55">
        <v>2</v>
      </c>
      <c r="AR3" s="56" t="s">
        <v>10</v>
      </c>
      <c r="AS3" s="55">
        <f t="shared" ca="1" si="5"/>
        <v>0.63012276290363989</v>
      </c>
      <c r="AT3" s="55">
        <v>2</v>
      </c>
      <c r="AU3" s="56" t="s">
        <v>38</v>
      </c>
      <c r="AV3" s="55">
        <f t="shared" ca="1" si="6"/>
        <v>2.6258815745487718E-2</v>
      </c>
      <c r="AW3" s="55">
        <v>2</v>
      </c>
      <c r="AX3" s="56" t="s">
        <v>10</v>
      </c>
      <c r="AY3" s="55">
        <f t="shared" ca="1" si="7"/>
        <v>0.22186025691800226</v>
      </c>
      <c r="AZ3" s="55">
        <v>2</v>
      </c>
      <c r="BA3" s="56" t="s">
        <v>38</v>
      </c>
      <c r="BB3" s="55">
        <f t="shared" ca="1" si="8"/>
        <v>0.67531955459407378</v>
      </c>
      <c r="BC3" s="55">
        <v>2</v>
      </c>
      <c r="BD3" s="56" t="s">
        <v>10</v>
      </c>
      <c r="BE3" s="55">
        <f t="shared" ca="1" si="9"/>
        <v>0.47229684772262204</v>
      </c>
      <c r="BF3" s="55">
        <v>2</v>
      </c>
      <c r="BG3" s="56" t="s">
        <v>38</v>
      </c>
      <c r="BH3" s="55">
        <f t="shared" ca="1" si="10"/>
        <v>0.70288057278659721</v>
      </c>
      <c r="BI3" s="55">
        <v>2</v>
      </c>
      <c r="BJ3" s="56" t="s">
        <v>10</v>
      </c>
    </row>
    <row r="4" spans="2:63" ht="20.100000000000001" customHeight="1" x14ac:dyDescent="0.3">
      <c r="B4" s="177" t="s">
        <v>84</v>
      </c>
      <c r="C4" s="177"/>
      <c r="D4" s="177"/>
      <c r="E4" s="177"/>
      <c r="F4" s="177"/>
      <c r="G4" s="177"/>
      <c r="H4" s="177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8" t="s">
        <v>84</v>
      </c>
      <c r="W4" s="178"/>
      <c r="X4" s="178"/>
      <c r="Y4" s="178"/>
      <c r="Z4" s="178"/>
      <c r="AA4" s="178"/>
      <c r="AB4" s="178"/>
      <c r="AD4" s="55">
        <f t="shared" ca="1" si="0"/>
        <v>8.5602951230257851E-2</v>
      </c>
      <c r="AE4" s="55">
        <v>3</v>
      </c>
      <c r="AF4" s="55" t="s">
        <v>11</v>
      </c>
      <c r="AG4" s="55">
        <f t="shared" ca="1" si="1"/>
        <v>0.82261066840421948</v>
      </c>
      <c r="AH4" s="55">
        <v>3</v>
      </c>
      <c r="AI4" s="55" t="s">
        <v>11</v>
      </c>
      <c r="AJ4" s="55">
        <f t="shared" ca="1" si="2"/>
        <v>0.21875889951418803</v>
      </c>
      <c r="AK4" s="55">
        <v>3</v>
      </c>
      <c r="AL4" s="56" t="s">
        <v>11</v>
      </c>
      <c r="AM4" s="58">
        <f t="shared" ca="1" si="3"/>
        <v>4.3718158628583859E-2</v>
      </c>
      <c r="AN4" s="55">
        <v>3</v>
      </c>
      <c r="AO4" s="56" t="s">
        <v>10</v>
      </c>
      <c r="AP4" s="55">
        <f t="shared" ca="1" si="4"/>
        <v>1.4927297120191807E-2</v>
      </c>
      <c r="AQ4" s="55">
        <v>3</v>
      </c>
      <c r="AR4" s="56" t="s">
        <v>11</v>
      </c>
      <c r="AS4" s="55">
        <f t="shared" ca="1" si="5"/>
        <v>0.35453349329827344</v>
      </c>
      <c r="AT4" s="55">
        <v>3</v>
      </c>
      <c r="AU4" s="56" t="s">
        <v>10</v>
      </c>
      <c r="AV4" s="55">
        <f t="shared" ca="1" si="6"/>
        <v>0.65012450450569514</v>
      </c>
      <c r="AW4" s="55">
        <v>3</v>
      </c>
      <c r="AX4" s="56" t="s">
        <v>65</v>
      </c>
      <c r="AY4" s="55">
        <f t="shared" ca="1" si="7"/>
        <v>0.35951366811051788</v>
      </c>
      <c r="AZ4" s="55">
        <v>3</v>
      </c>
      <c r="BA4" s="56" t="s">
        <v>10</v>
      </c>
      <c r="BB4" s="55">
        <f t="shared" ca="1" si="8"/>
        <v>0.43073204649081265</v>
      </c>
      <c r="BC4" s="55">
        <v>3</v>
      </c>
      <c r="BD4" s="56" t="s">
        <v>65</v>
      </c>
      <c r="BE4" s="55">
        <f t="shared" ca="1" si="9"/>
        <v>2.4627909681329774E-2</v>
      </c>
      <c r="BF4" s="55">
        <v>3</v>
      </c>
      <c r="BG4" s="56" t="s">
        <v>10</v>
      </c>
      <c r="BH4" s="55">
        <f t="shared" ca="1" si="10"/>
        <v>0.75957643214664816</v>
      </c>
      <c r="BI4" s="55">
        <v>3</v>
      </c>
      <c r="BJ4" s="56" t="s">
        <v>65</v>
      </c>
    </row>
    <row r="5" spans="2:63" ht="9.9" customHeight="1" x14ac:dyDescent="0.3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D5" s="55">
        <f t="shared" ca="1" si="0"/>
        <v>0.78674522628068566</v>
      </c>
      <c r="AE5" s="55">
        <v>4</v>
      </c>
      <c r="AF5" s="55" t="s">
        <v>12</v>
      </c>
      <c r="AG5" s="55">
        <f t="shared" ca="1" si="1"/>
        <v>0.46448664852499499</v>
      </c>
      <c r="AH5" s="55">
        <v>4</v>
      </c>
      <c r="AI5" s="55" t="s">
        <v>12</v>
      </c>
      <c r="AJ5" s="55">
        <f t="shared" ca="1" si="2"/>
        <v>0.89477492426941008</v>
      </c>
      <c r="AK5" s="55">
        <v>4</v>
      </c>
      <c r="AL5" s="56" t="s">
        <v>12</v>
      </c>
      <c r="AM5" s="58">
        <f t="shared" ca="1" si="3"/>
        <v>0.81699891762303378</v>
      </c>
      <c r="AN5" s="55">
        <v>4</v>
      </c>
      <c r="AO5" s="56" t="s">
        <v>39</v>
      </c>
      <c r="AP5" s="55">
        <f t="shared" ca="1" si="4"/>
        <v>0.59785621809697176</v>
      </c>
      <c r="AQ5" s="55">
        <v>4</v>
      </c>
      <c r="AR5" s="56" t="s">
        <v>39</v>
      </c>
      <c r="AS5" s="55">
        <f t="shared" ca="1" si="5"/>
        <v>0.4708200173653645</v>
      </c>
      <c r="AT5" s="55">
        <v>4</v>
      </c>
      <c r="AU5" s="56" t="s">
        <v>39</v>
      </c>
      <c r="AV5" s="55">
        <f t="shared" ca="1" si="6"/>
        <v>8.6176950839866318E-2</v>
      </c>
      <c r="AW5" s="55">
        <v>4</v>
      </c>
      <c r="AX5" s="56" t="s">
        <v>11</v>
      </c>
      <c r="AY5" s="55">
        <f t="shared" ca="1" si="7"/>
        <v>0.72081387455950285</v>
      </c>
      <c r="AZ5" s="55">
        <v>4</v>
      </c>
      <c r="BA5" s="56" t="s">
        <v>39</v>
      </c>
      <c r="BB5" s="55">
        <f t="shared" ca="1" si="8"/>
        <v>0.51649261241837918</v>
      </c>
      <c r="BC5" s="55">
        <v>4</v>
      </c>
      <c r="BD5" s="56" t="s">
        <v>11</v>
      </c>
      <c r="BE5" s="55">
        <f t="shared" ca="1" si="9"/>
        <v>0.50077421111687459</v>
      </c>
      <c r="BF5" s="55">
        <v>4</v>
      </c>
      <c r="BG5" s="56" t="s">
        <v>39</v>
      </c>
      <c r="BH5" s="55">
        <f t="shared" ca="1" si="10"/>
        <v>0.1629734294813554</v>
      </c>
      <c r="BI5" s="55">
        <v>4</v>
      </c>
      <c r="BJ5" s="56" t="s">
        <v>11</v>
      </c>
    </row>
    <row r="6" spans="2:63" ht="20.100000000000001" customHeight="1" x14ac:dyDescent="0.3">
      <c r="B6" s="244" t="str">
        <f>HOME!F11</f>
        <v>CONFIDENTIAL CRYPTO</v>
      </c>
      <c r="C6" s="245"/>
      <c r="D6" s="245"/>
      <c r="E6" s="245"/>
      <c r="F6" s="245"/>
      <c r="G6" s="245"/>
      <c r="H6" s="245"/>
      <c r="I6" s="245"/>
      <c r="J6" s="239"/>
      <c r="K6" s="248" t="str">
        <f ca="1">CHAR(RANDBETWEEN(65,90))&amp;CHAR(RANDBETWEEN(65,90))&amp;CHAR(RANDBETWEEN(65,90))&amp;CHAR(RANDBETWEEN(65,90))&amp;CHAR(RANDBETWEEN(65,90))</f>
        <v>DISNB</v>
      </c>
      <c r="L6" s="248"/>
      <c r="M6" s="248"/>
      <c r="N6" s="248"/>
      <c r="O6" s="248"/>
      <c r="P6" s="248"/>
      <c r="Q6" s="248"/>
      <c r="R6" s="248"/>
      <c r="S6" s="248"/>
      <c r="T6" s="167" t="str">
        <f>HOME!F10&amp;" "&amp;HOME!H10</f>
        <v>January 2019</v>
      </c>
      <c r="U6" s="168"/>
      <c r="V6" s="168"/>
      <c r="W6" s="168"/>
      <c r="X6" s="168"/>
      <c r="Y6" s="169"/>
      <c r="Z6" s="169"/>
      <c r="AA6" s="169"/>
      <c r="AB6" s="170"/>
      <c r="AD6" s="55">
        <f t="shared" ca="1" si="0"/>
        <v>0.31184889932193782</v>
      </c>
      <c r="AE6" s="55">
        <v>5</v>
      </c>
      <c r="AF6" s="55" t="s">
        <v>13</v>
      </c>
      <c r="AG6" s="55">
        <f t="shared" ca="1" si="1"/>
        <v>0.94040344185281644</v>
      </c>
      <c r="AH6" s="55">
        <v>5</v>
      </c>
      <c r="AI6" s="55" t="s">
        <v>13</v>
      </c>
      <c r="AJ6" s="55">
        <f t="shared" ca="1" si="2"/>
        <v>0.61525540687300428</v>
      </c>
      <c r="AK6" s="55">
        <v>5</v>
      </c>
      <c r="AL6" s="56" t="s">
        <v>13</v>
      </c>
      <c r="AM6" s="58">
        <f t="shared" ca="1" si="3"/>
        <v>0.5022927362466052</v>
      </c>
      <c r="AN6" s="55">
        <v>5</v>
      </c>
      <c r="AO6" s="56" t="s">
        <v>11</v>
      </c>
      <c r="AP6" s="55">
        <f t="shared" ca="1" si="4"/>
        <v>0.64061853727496787</v>
      </c>
      <c r="AQ6" s="55">
        <v>5</v>
      </c>
      <c r="AR6" s="56" t="s">
        <v>12</v>
      </c>
      <c r="AS6" s="55">
        <f t="shared" ca="1" si="5"/>
        <v>0.77023817687085971</v>
      </c>
      <c r="AT6" s="55">
        <v>5</v>
      </c>
      <c r="AU6" s="56" t="s">
        <v>11</v>
      </c>
      <c r="AV6" s="55">
        <f t="shared" ca="1" si="6"/>
        <v>4.5852138581665036E-2</v>
      </c>
      <c r="AW6" s="55">
        <v>5</v>
      </c>
      <c r="AX6" s="56" t="s">
        <v>12</v>
      </c>
      <c r="AY6" s="55">
        <f t="shared" ca="1" si="7"/>
        <v>0.54676214048617711</v>
      </c>
      <c r="AZ6" s="55">
        <v>5</v>
      </c>
      <c r="BA6" s="56" t="s">
        <v>11</v>
      </c>
      <c r="BB6" s="55">
        <f t="shared" ca="1" si="8"/>
        <v>0.93043841921570114</v>
      </c>
      <c r="BC6" s="55">
        <v>5</v>
      </c>
      <c r="BD6" s="56" t="s">
        <v>72</v>
      </c>
      <c r="BE6" s="55">
        <f t="shared" ca="1" si="9"/>
        <v>0.52372597106590046</v>
      </c>
      <c r="BF6" s="55">
        <v>5</v>
      </c>
      <c r="BG6" s="56" t="s">
        <v>11</v>
      </c>
      <c r="BH6" s="55">
        <f t="shared" ca="1" si="10"/>
        <v>0.3990158905751362</v>
      </c>
      <c r="BI6" s="55">
        <v>5</v>
      </c>
      <c r="BJ6" s="56" t="s">
        <v>72</v>
      </c>
    </row>
    <row r="7" spans="2:63" ht="20.100000000000001" customHeight="1" x14ac:dyDescent="0.3">
      <c r="B7" s="246"/>
      <c r="C7" s="247"/>
      <c r="D7" s="247"/>
      <c r="E7" s="247"/>
      <c r="F7" s="247"/>
      <c r="G7" s="247"/>
      <c r="H7" s="247"/>
      <c r="I7" s="247"/>
      <c r="J7" s="242"/>
      <c r="K7" s="249"/>
      <c r="L7" s="249"/>
      <c r="M7" s="249"/>
      <c r="N7" s="249"/>
      <c r="O7" s="249"/>
      <c r="P7" s="249"/>
      <c r="Q7" s="249"/>
      <c r="R7" s="249"/>
      <c r="S7" s="249"/>
      <c r="T7" s="171"/>
      <c r="U7" s="172"/>
      <c r="V7" s="172"/>
      <c r="W7" s="172"/>
      <c r="X7" s="172"/>
      <c r="Y7" s="173"/>
      <c r="Z7" s="173"/>
      <c r="AA7" s="173"/>
      <c r="AB7" s="174"/>
      <c r="AD7" s="55">
        <f t="shared" ca="1" si="0"/>
        <v>4.6067512626711937E-2</v>
      </c>
      <c r="AE7" s="55">
        <v>6</v>
      </c>
      <c r="AF7" s="55" t="s">
        <v>14</v>
      </c>
      <c r="AG7" s="55">
        <f t="shared" ca="1" si="1"/>
        <v>1.7009964119677368E-2</v>
      </c>
      <c r="AH7" s="55">
        <v>6</v>
      </c>
      <c r="AI7" s="55" t="s">
        <v>14</v>
      </c>
      <c r="AJ7" s="55">
        <f t="shared" ca="1" si="2"/>
        <v>0.60261539513638029</v>
      </c>
      <c r="AK7" s="55">
        <v>6</v>
      </c>
      <c r="AL7" s="56" t="s">
        <v>32</v>
      </c>
      <c r="AM7" s="58">
        <f t="shared" ca="1" si="3"/>
        <v>0.83589322972809388</v>
      </c>
      <c r="AN7" s="55">
        <v>6</v>
      </c>
      <c r="AO7" s="56" t="s">
        <v>32</v>
      </c>
      <c r="AP7" s="55">
        <f t="shared" ca="1" si="4"/>
        <v>0.92587868638896664</v>
      </c>
      <c r="AQ7" s="55">
        <v>6</v>
      </c>
      <c r="AR7" s="56" t="s">
        <v>13</v>
      </c>
      <c r="AS7" s="55">
        <f t="shared" ca="1" si="5"/>
        <v>0.3985594076734349</v>
      </c>
      <c r="AT7" s="55">
        <v>6</v>
      </c>
      <c r="AU7" s="56" t="s">
        <v>32</v>
      </c>
      <c r="AV7" s="55">
        <f t="shared" ca="1" si="6"/>
        <v>0.53723535272571032</v>
      </c>
      <c r="AW7" s="55">
        <v>6</v>
      </c>
      <c r="AX7" s="56" t="s">
        <v>32</v>
      </c>
      <c r="AY7" s="55">
        <f t="shared" ca="1" si="7"/>
        <v>0.81442578995579085</v>
      </c>
      <c r="AZ7" s="55">
        <v>6</v>
      </c>
      <c r="BA7" s="56" t="s">
        <v>32</v>
      </c>
      <c r="BB7" s="55">
        <f t="shared" ca="1" si="8"/>
        <v>1.3784352952363355E-2</v>
      </c>
      <c r="BC7" s="55">
        <v>6</v>
      </c>
      <c r="BD7" s="56" t="s">
        <v>12</v>
      </c>
      <c r="BE7" s="55">
        <f t="shared" ca="1" si="9"/>
        <v>0.66437666836677323</v>
      </c>
      <c r="BF7" s="55">
        <v>6</v>
      </c>
      <c r="BG7" s="56" t="s">
        <v>32</v>
      </c>
      <c r="BH7" s="55">
        <f t="shared" ca="1" si="10"/>
        <v>0.80591589599856872</v>
      </c>
      <c r="BI7" s="55">
        <v>6</v>
      </c>
      <c r="BJ7" s="56" t="s">
        <v>12</v>
      </c>
    </row>
    <row r="8" spans="2:63" ht="20.100000000000001" customHeight="1" x14ac:dyDescent="0.3">
      <c r="B8" s="183" t="s">
        <v>89</v>
      </c>
      <c r="C8" s="250"/>
      <c r="D8" s="250"/>
      <c r="E8" s="250"/>
      <c r="F8" s="250"/>
      <c r="G8" s="250"/>
      <c r="H8" s="250"/>
      <c r="I8" s="250"/>
      <c r="J8" s="250"/>
      <c r="K8" s="250"/>
      <c r="L8" s="250"/>
      <c r="M8" s="250"/>
      <c r="N8" s="250"/>
      <c r="O8" s="250"/>
      <c r="P8" s="250"/>
      <c r="Q8" s="250"/>
      <c r="R8" s="250"/>
      <c r="S8" s="250"/>
      <c r="T8" s="250"/>
      <c r="U8" s="250"/>
      <c r="V8" s="250"/>
      <c r="W8" s="250"/>
      <c r="X8" s="250"/>
      <c r="Y8" s="250"/>
      <c r="Z8" s="250"/>
      <c r="AA8" s="250"/>
      <c r="AB8" s="251"/>
      <c r="AD8" s="55">
        <f t="shared" ca="1" si="0"/>
        <v>0.48444534823141994</v>
      </c>
      <c r="AE8" s="55">
        <v>7</v>
      </c>
      <c r="AF8" s="55" t="s">
        <v>15</v>
      </c>
      <c r="AG8" s="55">
        <f t="shared" ca="1" si="1"/>
        <v>0.2998471634962776</v>
      </c>
      <c r="AH8" s="55">
        <v>7</v>
      </c>
      <c r="AI8" s="55" t="s">
        <v>15</v>
      </c>
      <c r="AJ8" s="55">
        <f t="shared" ca="1" si="2"/>
        <v>0.51357936909075685</v>
      </c>
      <c r="AK8" s="55">
        <v>7</v>
      </c>
      <c r="AL8" s="56" t="s">
        <v>14</v>
      </c>
      <c r="AM8" s="58">
        <f t="shared" ca="1" si="3"/>
        <v>0.58643006522949204</v>
      </c>
      <c r="AN8" s="55">
        <v>7</v>
      </c>
      <c r="AO8" s="56" t="s">
        <v>12</v>
      </c>
      <c r="AP8" s="55">
        <f t="shared" ca="1" si="4"/>
        <v>0.48228403343803561</v>
      </c>
      <c r="AQ8" s="55">
        <v>7</v>
      </c>
      <c r="AR8" s="56" t="s">
        <v>54</v>
      </c>
      <c r="AS8" s="55">
        <f t="shared" ca="1" si="5"/>
        <v>0.49817739127102911</v>
      </c>
      <c r="AT8" s="55">
        <v>7</v>
      </c>
      <c r="AU8" s="56" t="s">
        <v>12</v>
      </c>
      <c r="AV8" s="55">
        <f t="shared" ca="1" si="6"/>
        <v>0.67455322897158354</v>
      </c>
      <c r="AW8" s="55">
        <v>7</v>
      </c>
      <c r="AX8" s="56" t="s">
        <v>13</v>
      </c>
      <c r="AY8" s="55">
        <f t="shared" ca="1" si="7"/>
        <v>0.81424229002223336</v>
      </c>
      <c r="AZ8" s="55">
        <v>7</v>
      </c>
      <c r="BA8" s="56" t="s">
        <v>12</v>
      </c>
      <c r="BB8" s="55">
        <f t="shared" ca="1" si="8"/>
        <v>0.72957241006602669</v>
      </c>
      <c r="BC8" s="55">
        <v>7</v>
      </c>
      <c r="BD8" s="56" t="s">
        <v>13</v>
      </c>
      <c r="BE8" s="55">
        <f t="shared" ca="1" si="9"/>
        <v>0.7964043822026583</v>
      </c>
      <c r="BF8" s="55">
        <v>7</v>
      </c>
      <c r="BG8" s="56" t="s">
        <v>12</v>
      </c>
      <c r="BH8" s="55">
        <f t="shared" ca="1" si="10"/>
        <v>0.85585921740970394</v>
      </c>
      <c r="BI8" s="55">
        <v>7</v>
      </c>
      <c r="BJ8" s="56" t="s">
        <v>54</v>
      </c>
    </row>
    <row r="9" spans="2:63" ht="20.100000000000001" customHeight="1" x14ac:dyDescent="0.3">
      <c r="B9" s="244" t="s">
        <v>0</v>
      </c>
      <c r="C9" s="238"/>
      <c r="D9" s="238"/>
      <c r="E9" s="238"/>
      <c r="F9" s="238"/>
      <c r="G9" s="238"/>
      <c r="H9" s="238"/>
      <c r="I9" s="238"/>
      <c r="J9" s="252"/>
      <c r="K9" s="201">
        <v>25</v>
      </c>
      <c r="L9" s="202"/>
      <c r="M9" s="203"/>
      <c r="N9" s="201">
        <v>26</v>
      </c>
      <c r="O9" s="202"/>
      <c r="P9" s="203"/>
      <c r="Q9" s="201">
        <v>29</v>
      </c>
      <c r="R9" s="202"/>
      <c r="S9" s="203"/>
      <c r="T9" s="201">
        <v>31</v>
      </c>
      <c r="U9" s="202"/>
      <c r="V9" s="203"/>
      <c r="W9" s="201">
        <v>34</v>
      </c>
      <c r="X9" s="202"/>
      <c r="Y9" s="203"/>
      <c r="Z9" s="201">
        <v>37</v>
      </c>
      <c r="AA9" s="202"/>
      <c r="AB9" s="203"/>
      <c r="AD9" s="55">
        <f t="shared" ca="1" si="0"/>
        <v>0.70407509860322326</v>
      </c>
      <c r="AE9" s="55">
        <v>8</v>
      </c>
      <c r="AF9" s="55" t="s">
        <v>16</v>
      </c>
      <c r="AG9" s="55">
        <f t="shared" ca="1" si="1"/>
        <v>0.68782489255227053</v>
      </c>
      <c r="AH9" s="55">
        <v>8</v>
      </c>
      <c r="AI9" s="55" t="s">
        <v>16</v>
      </c>
      <c r="AJ9" s="55">
        <f t="shared" ca="1" si="2"/>
        <v>0.83876247863625319</v>
      </c>
      <c r="AK9" s="55">
        <v>8</v>
      </c>
      <c r="AL9" s="56" t="s">
        <v>15</v>
      </c>
      <c r="AM9" s="58">
        <f t="shared" ca="1" si="3"/>
        <v>0.82908701955792063</v>
      </c>
      <c r="AN9" s="55">
        <v>8</v>
      </c>
      <c r="AO9" s="56" t="s">
        <v>33</v>
      </c>
      <c r="AP9" s="55">
        <f t="shared" ca="1" si="4"/>
        <v>0.28372185717645204</v>
      </c>
      <c r="AQ9" s="55">
        <v>8</v>
      </c>
      <c r="AR9" s="56" t="s">
        <v>14</v>
      </c>
      <c r="AS9" s="55">
        <f t="shared" ca="1" si="5"/>
        <v>0.83470524305588911</v>
      </c>
      <c r="AT9" s="55">
        <v>8</v>
      </c>
      <c r="AU9" s="56" t="s">
        <v>33</v>
      </c>
      <c r="AV9" s="55">
        <f t="shared" ca="1" si="6"/>
        <v>0.43115231913198193</v>
      </c>
      <c r="AW9" s="55">
        <v>8</v>
      </c>
      <c r="AX9" s="56" t="s">
        <v>14</v>
      </c>
      <c r="AY9" s="55">
        <f t="shared" ca="1" si="7"/>
        <v>0.64517366636624052</v>
      </c>
      <c r="AZ9" s="55">
        <v>8</v>
      </c>
      <c r="BA9" s="56" t="s">
        <v>33</v>
      </c>
      <c r="BB9" s="55">
        <f t="shared" ca="1" si="8"/>
        <v>0.86030109777516617</v>
      </c>
      <c r="BC9" s="55">
        <v>8</v>
      </c>
      <c r="BD9" s="56" t="s">
        <v>33</v>
      </c>
      <c r="BE9" s="55">
        <f t="shared" ca="1" si="9"/>
        <v>0.21833610545717663</v>
      </c>
      <c r="BF9" s="55">
        <v>8</v>
      </c>
      <c r="BG9" s="56" t="s">
        <v>33</v>
      </c>
      <c r="BH9" s="55">
        <f t="shared" ca="1" si="10"/>
        <v>0.99431669003013345</v>
      </c>
      <c r="BI9" s="55">
        <v>8</v>
      </c>
      <c r="BJ9" s="56" t="s">
        <v>13</v>
      </c>
    </row>
    <row r="10" spans="2:63" ht="20.100000000000001" customHeight="1" x14ac:dyDescent="0.3">
      <c r="B10" s="253"/>
      <c r="C10" s="254"/>
      <c r="D10" s="254"/>
      <c r="E10" s="254"/>
      <c r="F10" s="254"/>
      <c r="G10" s="254"/>
      <c r="H10" s="254"/>
      <c r="I10" s="254"/>
      <c r="J10" s="255"/>
      <c r="K10" s="201" t="str">
        <f ca="1">VLOOKUP(K101,AE2:AF27,2,FALSE)</f>
        <v>N</v>
      </c>
      <c r="L10" s="236"/>
      <c r="M10" s="160"/>
      <c r="N10" s="201" t="str">
        <f ca="1">VLOOKUP(N101,AE2:AF27,2,FALSE)</f>
        <v>G</v>
      </c>
      <c r="O10" s="184"/>
      <c r="P10" s="185"/>
      <c r="Q10" s="201" t="str">
        <f ca="1">VLOOKUP(Q101,AH2:AI30,2,FALSE)</f>
        <v>Z</v>
      </c>
      <c r="R10" s="184"/>
      <c r="S10" s="185"/>
      <c r="T10" s="201" t="str">
        <f ca="1">VLOOKUP(T101,AK2:AL32,2,FALSE)</f>
        <v>Y</v>
      </c>
      <c r="U10" s="184"/>
      <c r="V10" s="185"/>
      <c r="W10" s="201" t="str">
        <f ca="1">VLOOKUP(W101,AN2:AO35,2,FALSE)</f>
        <v>I</v>
      </c>
      <c r="X10" s="184"/>
      <c r="Y10" s="185"/>
      <c r="Z10" s="201" t="str">
        <f ca="1">VLOOKUP(Z101,AQ2:AR38,2,FALSE)</f>
        <v>D</v>
      </c>
      <c r="AA10" s="236"/>
      <c r="AB10" s="160"/>
      <c r="AD10" s="55">
        <f t="shared" ca="1" si="0"/>
        <v>0.2119069574555863</v>
      </c>
      <c r="AE10" s="55">
        <v>9</v>
      </c>
      <c r="AF10" s="55" t="s">
        <v>17</v>
      </c>
      <c r="AG10" s="55">
        <f t="shared" ca="1" si="1"/>
        <v>0.26185724607920235</v>
      </c>
      <c r="AH10" s="55">
        <v>9</v>
      </c>
      <c r="AI10" s="55" t="s">
        <v>17</v>
      </c>
      <c r="AJ10" s="55">
        <f t="shared" ca="1" si="2"/>
        <v>0.33565643117701005</v>
      </c>
      <c r="AK10" s="55">
        <v>9</v>
      </c>
      <c r="AL10" s="56" t="s">
        <v>16</v>
      </c>
      <c r="AM10" s="58">
        <f t="shared" ca="1" si="3"/>
        <v>0.81156286807029288</v>
      </c>
      <c r="AN10" s="55">
        <v>9</v>
      </c>
      <c r="AO10" s="56" t="s">
        <v>13</v>
      </c>
      <c r="AP10" s="55">
        <f t="shared" ca="1" si="4"/>
        <v>0.58679342553881153</v>
      </c>
      <c r="AQ10" s="55">
        <v>9</v>
      </c>
      <c r="AR10" s="56" t="s">
        <v>15</v>
      </c>
      <c r="AS10" s="55">
        <f t="shared" ca="1" si="5"/>
        <v>0.19633409166842697</v>
      </c>
      <c r="AT10" s="55">
        <v>9</v>
      </c>
      <c r="AU10" s="56" t="s">
        <v>13</v>
      </c>
      <c r="AV10" s="55">
        <f t="shared" ca="1" si="6"/>
        <v>0.31813850267159927</v>
      </c>
      <c r="AW10" s="55">
        <v>9</v>
      </c>
      <c r="AX10" s="56" t="s">
        <v>59</v>
      </c>
      <c r="AY10" s="55">
        <f t="shared" ca="1" si="7"/>
        <v>0.40411002537190166</v>
      </c>
      <c r="AZ10" s="55">
        <v>9</v>
      </c>
      <c r="BA10" s="56" t="s">
        <v>13</v>
      </c>
      <c r="BB10" s="55">
        <f t="shared" ca="1" si="8"/>
        <v>0.86674832825063342</v>
      </c>
      <c r="BC10" s="55">
        <v>9</v>
      </c>
      <c r="BD10" s="56" t="s">
        <v>14</v>
      </c>
      <c r="BE10" s="55">
        <f t="shared" ca="1" si="9"/>
        <v>0.84286655846348824</v>
      </c>
      <c r="BF10" s="55">
        <v>9</v>
      </c>
      <c r="BG10" s="56" t="s">
        <v>13</v>
      </c>
      <c r="BH10" s="55">
        <f t="shared" ca="1" si="10"/>
        <v>0.94731235577827677</v>
      </c>
      <c r="BI10" s="55">
        <v>9</v>
      </c>
      <c r="BJ10" s="56" t="s">
        <v>59</v>
      </c>
    </row>
    <row r="11" spans="2:63" ht="20.100000000000001" customHeight="1" x14ac:dyDescent="0.3">
      <c r="B11" s="253"/>
      <c r="C11" s="254"/>
      <c r="D11" s="254"/>
      <c r="E11" s="254"/>
      <c r="F11" s="254"/>
      <c r="G11" s="254"/>
      <c r="H11" s="254"/>
      <c r="I11" s="254"/>
      <c r="J11" s="255"/>
      <c r="K11" s="201">
        <v>38</v>
      </c>
      <c r="L11" s="236"/>
      <c r="M11" s="160"/>
      <c r="N11" s="201">
        <v>41</v>
      </c>
      <c r="O11" s="184"/>
      <c r="P11" s="185"/>
      <c r="Q11" s="201">
        <v>42</v>
      </c>
      <c r="R11" s="184"/>
      <c r="S11" s="185"/>
      <c r="T11" s="201">
        <v>43</v>
      </c>
      <c r="U11" s="184"/>
      <c r="V11" s="185"/>
      <c r="W11" s="201">
        <v>46</v>
      </c>
      <c r="X11" s="184"/>
      <c r="Y11" s="185"/>
      <c r="Z11" s="201">
        <v>47</v>
      </c>
      <c r="AA11" s="236"/>
      <c r="AB11" s="160"/>
      <c r="AD11" s="55">
        <f t="shared" ca="1" si="0"/>
        <v>0.73725632932376273</v>
      </c>
      <c r="AE11" s="55">
        <v>10</v>
      </c>
      <c r="AF11" s="55" t="s">
        <v>18</v>
      </c>
      <c r="AG11" s="55">
        <f t="shared" ca="1" si="1"/>
        <v>0.93120439934908505</v>
      </c>
      <c r="AH11" s="55">
        <v>10</v>
      </c>
      <c r="AI11" s="55">
        <v>10</v>
      </c>
      <c r="AJ11" s="55">
        <f t="shared" ca="1" si="2"/>
        <v>0.28125750156914131</v>
      </c>
      <c r="AK11" s="55">
        <v>10</v>
      </c>
      <c r="AL11" s="56" t="s">
        <v>17</v>
      </c>
      <c r="AM11" s="58">
        <f t="shared" ca="1" si="3"/>
        <v>0.40570777683303649</v>
      </c>
      <c r="AN11" s="55">
        <v>10</v>
      </c>
      <c r="AO11" s="56" t="s">
        <v>40</v>
      </c>
      <c r="AP11" s="55">
        <f t="shared" ca="1" si="4"/>
        <v>4.9209273250545249E-2</v>
      </c>
      <c r="AQ11" s="55">
        <v>10</v>
      </c>
      <c r="AR11" s="56" t="s">
        <v>40</v>
      </c>
      <c r="AS11" s="55">
        <f t="shared" ca="1" si="5"/>
        <v>0.80187812134542724</v>
      </c>
      <c r="AT11" s="55">
        <v>10</v>
      </c>
      <c r="AU11" s="56" t="s">
        <v>40</v>
      </c>
      <c r="AV11" s="55">
        <f t="shared" ca="1" si="6"/>
        <v>0.59711647803941204</v>
      </c>
      <c r="AW11" s="55">
        <v>10</v>
      </c>
      <c r="AX11" s="56" t="s">
        <v>15</v>
      </c>
      <c r="AY11" s="55">
        <f t="shared" ca="1" si="7"/>
        <v>0.59939168398702503</v>
      </c>
      <c r="AZ11" s="55">
        <v>10</v>
      </c>
      <c r="BA11" s="56" t="s">
        <v>40</v>
      </c>
      <c r="BB11" s="55">
        <f t="shared" ca="1" si="8"/>
        <v>0.29364133078870625</v>
      </c>
      <c r="BC11" s="55">
        <v>10</v>
      </c>
      <c r="BD11" s="56" t="s">
        <v>40</v>
      </c>
      <c r="BE11" s="55">
        <f t="shared" ca="1" si="9"/>
        <v>0.99191885696310034</v>
      </c>
      <c r="BF11" s="55">
        <v>10</v>
      </c>
      <c r="BG11" s="56" t="s">
        <v>40</v>
      </c>
      <c r="BH11" s="55">
        <f t="shared" ca="1" si="10"/>
        <v>0.4283059630124203</v>
      </c>
      <c r="BI11" s="55">
        <v>10</v>
      </c>
      <c r="BJ11" s="56" t="s">
        <v>14</v>
      </c>
    </row>
    <row r="12" spans="2:63" ht="20.100000000000001" customHeight="1" x14ac:dyDescent="0.3">
      <c r="B12" s="256"/>
      <c r="C12" s="257"/>
      <c r="D12" s="257"/>
      <c r="E12" s="257"/>
      <c r="F12" s="257"/>
      <c r="G12" s="257"/>
      <c r="H12" s="257"/>
      <c r="I12" s="257"/>
      <c r="J12" s="258"/>
      <c r="K12" s="201" t="str">
        <f ca="1">VLOOKUP(AC101,AT2:AU39,2,FALSE)</f>
        <v>K</v>
      </c>
      <c r="L12" s="236"/>
      <c r="M12" s="160"/>
      <c r="N12" s="201" t="str">
        <f ca="1">VLOOKUP(AD101,AW2:AX42,2,FALSE)</f>
        <v>11</v>
      </c>
      <c r="O12" s="184"/>
      <c r="P12" s="185"/>
      <c r="Q12" s="201" t="str">
        <f ca="1">VLOOKUP(AE101,AZ2:BA43,2,FALSE)</f>
        <v>30</v>
      </c>
      <c r="R12" s="184"/>
      <c r="S12" s="185"/>
      <c r="T12" s="201" t="str">
        <f ca="1">VLOOKUP(AF101,BC2:BD44,2,FALSE)</f>
        <v>T</v>
      </c>
      <c r="U12" s="184"/>
      <c r="V12" s="185"/>
      <c r="W12" s="201" t="str">
        <f ca="1">VLOOKUP(AG101,BF2:BG47,2,FALSE)</f>
        <v>18</v>
      </c>
      <c r="X12" s="184"/>
      <c r="Y12" s="185"/>
      <c r="Z12" s="201" t="str">
        <f ca="1">VLOOKUP(AH101,BI2:BJ48,2,FALSE)</f>
        <v>V</v>
      </c>
      <c r="AA12" s="184"/>
      <c r="AB12" s="185"/>
      <c r="AD12" s="55">
        <f t="shared" ca="1" si="0"/>
        <v>1.9252182593656686E-2</v>
      </c>
      <c r="AE12" s="55">
        <v>11</v>
      </c>
      <c r="AF12" s="55" t="s">
        <v>19</v>
      </c>
      <c r="AG12" s="55">
        <f t="shared" ca="1" si="1"/>
        <v>0.22561347519639308</v>
      </c>
      <c r="AH12" s="55">
        <v>11</v>
      </c>
      <c r="AI12" s="55" t="s">
        <v>18</v>
      </c>
      <c r="AJ12" s="55">
        <f t="shared" ca="1" si="2"/>
        <v>0.96177152563557755</v>
      </c>
      <c r="AK12" s="55">
        <v>11</v>
      </c>
      <c r="AL12" s="56" t="s">
        <v>18</v>
      </c>
      <c r="AM12" s="58">
        <f t="shared" ca="1" si="3"/>
        <v>0.54418708560243056</v>
      </c>
      <c r="AN12" s="55">
        <v>11</v>
      </c>
      <c r="AO12" s="56" t="s">
        <v>14</v>
      </c>
      <c r="AP12" s="55">
        <f t="shared" ca="1" si="4"/>
        <v>0.14139918663661022</v>
      </c>
      <c r="AQ12" s="55">
        <v>11</v>
      </c>
      <c r="AR12" s="56" t="s">
        <v>16</v>
      </c>
      <c r="AS12" s="55">
        <f t="shared" ca="1" si="5"/>
        <v>0.53910835366626997</v>
      </c>
      <c r="AT12" s="55">
        <v>11</v>
      </c>
      <c r="AU12" s="56" t="s">
        <v>14</v>
      </c>
      <c r="AV12" s="55">
        <f t="shared" ca="1" si="6"/>
        <v>0.77771660840366896</v>
      </c>
      <c r="AW12" s="55">
        <v>11</v>
      </c>
      <c r="AX12" s="56" t="s">
        <v>66</v>
      </c>
      <c r="AY12" s="55">
        <f t="shared" ca="1" si="7"/>
        <v>0.99832373367283966</v>
      </c>
      <c r="AZ12" s="55">
        <v>11</v>
      </c>
      <c r="BA12" s="56" t="s">
        <v>14</v>
      </c>
      <c r="BB12" s="55">
        <f t="shared" ca="1" si="8"/>
        <v>0.24332307705233391</v>
      </c>
      <c r="BC12" s="55">
        <v>11</v>
      </c>
      <c r="BD12" s="56" t="s">
        <v>15</v>
      </c>
      <c r="BE12" s="55">
        <f t="shared" ca="1" si="9"/>
        <v>0.10901439072670327</v>
      </c>
      <c r="BF12" s="55">
        <v>11</v>
      </c>
      <c r="BG12" s="56" t="s">
        <v>14</v>
      </c>
      <c r="BH12" s="55">
        <f t="shared" ca="1" si="10"/>
        <v>0.21796693430340164</v>
      </c>
      <c r="BI12" s="55">
        <v>11</v>
      </c>
      <c r="BJ12" s="56" t="s">
        <v>15</v>
      </c>
    </row>
    <row r="13" spans="2:63" ht="20.100000000000001" customHeight="1" x14ac:dyDescent="0.3">
      <c r="B13" s="218" t="s">
        <v>2</v>
      </c>
      <c r="C13" s="237"/>
      <c r="D13" s="237"/>
      <c r="E13" s="238"/>
      <c r="F13" s="238"/>
      <c r="G13" s="238"/>
      <c r="H13" s="238"/>
      <c r="I13" s="238"/>
      <c r="J13" s="238"/>
      <c r="K13" s="238"/>
      <c r="L13" s="238"/>
      <c r="M13" s="239"/>
      <c r="N13" s="201">
        <v>2</v>
      </c>
      <c r="O13" s="184"/>
      <c r="P13" s="185"/>
      <c r="Q13" s="201">
        <v>3</v>
      </c>
      <c r="R13" s="184"/>
      <c r="S13" s="185"/>
      <c r="T13" s="201">
        <v>4</v>
      </c>
      <c r="U13" s="184"/>
      <c r="V13" s="185"/>
      <c r="W13" s="201">
        <v>5</v>
      </c>
      <c r="X13" s="184"/>
      <c r="Y13" s="185"/>
      <c r="Z13" s="201">
        <v>6</v>
      </c>
      <c r="AA13" s="184"/>
      <c r="AB13" s="185"/>
      <c r="AD13" s="55">
        <f t="shared" ca="1" si="0"/>
        <v>0.19694115579912852</v>
      </c>
      <c r="AE13" s="55">
        <v>12</v>
      </c>
      <c r="AF13" s="55" t="s">
        <v>20</v>
      </c>
      <c r="AG13" s="55">
        <f t="shared" ca="1" si="1"/>
        <v>0.40958703000622954</v>
      </c>
      <c r="AH13" s="55">
        <v>12</v>
      </c>
      <c r="AI13" s="55" t="s">
        <v>19</v>
      </c>
      <c r="AJ13" s="55">
        <f t="shared" ca="1" si="2"/>
        <v>0.80685262197230401</v>
      </c>
      <c r="AK13" s="55">
        <v>12</v>
      </c>
      <c r="AL13" s="56" t="s">
        <v>34</v>
      </c>
      <c r="AM13" s="58">
        <f t="shared" ca="1" si="3"/>
        <v>0.42185551615789652</v>
      </c>
      <c r="AN13" s="55">
        <v>12</v>
      </c>
      <c r="AO13" s="56" t="s">
        <v>34</v>
      </c>
      <c r="AP13" s="55">
        <f t="shared" ca="1" si="4"/>
        <v>0.68262210515222232</v>
      </c>
      <c r="AQ13" s="55">
        <v>12</v>
      </c>
      <c r="AR13" s="56" t="s">
        <v>17</v>
      </c>
      <c r="AS13" s="55">
        <f t="shared" ca="1" si="5"/>
        <v>0.67021338059815017</v>
      </c>
      <c r="AT13" s="55">
        <v>12</v>
      </c>
      <c r="AU13" s="56" t="s">
        <v>34</v>
      </c>
      <c r="AV13" s="55">
        <f t="shared" ca="1" si="6"/>
        <v>0.32886604785789375</v>
      </c>
      <c r="AW13" s="55">
        <v>12</v>
      </c>
      <c r="AX13" s="56" t="s">
        <v>16</v>
      </c>
      <c r="AY13" s="55">
        <f t="shared" ca="1" si="7"/>
        <v>0.69671052535419309</v>
      </c>
      <c r="AZ13" s="55">
        <v>12</v>
      </c>
      <c r="BA13" s="56" t="s">
        <v>34</v>
      </c>
      <c r="BB13" s="55">
        <f t="shared" ca="1" si="8"/>
        <v>0.65230360645819696</v>
      </c>
      <c r="BC13" s="55">
        <v>12</v>
      </c>
      <c r="BD13" s="56" t="s">
        <v>16</v>
      </c>
      <c r="BE13" s="55">
        <f t="shared" ca="1" si="9"/>
        <v>0.30239770237346597</v>
      </c>
      <c r="BF13" s="55">
        <v>12</v>
      </c>
      <c r="BG13" s="56" t="s">
        <v>34</v>
      </c>
      <c r="BH13" s="55">
        <f t="shared" ca="1" si="10"/>
        <v>0.67385468936199144</v>
      </c>
      <c r="BI13" s="55">
        <v>12</v>
      </c>
      <c r="BJ13" s="56" t="s">
        <v>34</v>
      </c>
    </row>
    <row r="14" spans="2:63" ht="20.100000000000001" customHeight="1" x14ac:dyDescent="0.3">
      <c r="B14" s="240"/>
      <c r="C14" s="241"/>
      <c r="D14" s="241"/>
      <c r="E14" s="241"/>
      <c r="F14" s="241"/>
      <c r="G14" s="241"/>
      <c r="H14" s="241"/>
      <c r="I14" s="241"/>
      <c r="J14" s="241"/>
      <c r="K14" s="241"/>
      <c r="L14" s="241"/>
      <c r="M14" s="242"/>
      <c r="N14" s="201" t="s">
        <v>81</v>
      </c>
      <c r="O14" s="184"/>
      <c r="P14" s="185"/>
      <c r="Q14" s="243" t="s">
        <v>38</v>
      </c>
      <c r="R14" s="184"/>
      <c r="S14" s="185"/>
      <c r="T14" s="243" t="s">
        <v>65</v>
      </c>
      <c r="U14" s="184"/>
      <c r="V14" s="185"/>
      <c r="W14" s="243" t="s">
        <v>39</v>
      </c>
      <c r="X14" s="184"/>
      <c r="Y14" s="185"/>
      <c r="Z14" s="243" t="s">
        <v>72</v>
      </c>
      <c r="AA14" s="184"/>
      <c r="AB14" s="185"/>
      <c r="AD14" s="55">
        <f t="shared" ca="1" si="0"/>
        <v>0.14966108524649935</v>
      </c>
      <c r="AE14" s="55">
        <v>13</v>
      </c>
      <c r="AF14" s="55" t="s">
        <v>21</v>
      </c>
      <c r="AG14" s="55">
        <f t="shared" ca="1" si="1"/>
        <v>0.85744579403146937</v>
      </c>
      <c r="AH14" s="55">
        <v>13</v>
      </c>
      <c r="AI14" s="55" t="s">
        <v>20</v>
      </c>
      <c r="AJ14" s="55">
        <f t="shared" ca="1" si="2"/>
        <v>0.71335507029393119</v>
      </c>
      <c r="AK14" s="55">
        <v>13</v>
      </c>
      <c r="AL14" s="56" t="s">
        <v>19</v>
      </c>
      <c r="AM14" s="58">
        <f t="shared" ca="1" si="3"/>
        <v>0.77292153459865431</v>
      </c>
      <c r="AN14" s="55">
        <v>13</v>
      </c>
      <c r="AO14" s="56" t="s">
        <v>15</v>
      </c>
      <c r="AP14" s="55">
        <f t="shared" ca="1" si="4"/>
        <v>5.4854202556348208E-2</v>
      </c>
      <c r="AQ14" s="55">
        <v>13</v>
      </c>
      <c r="AR14" s="56" t="s">
        <v>18</v>
      </c>
      <c r="AS14" s="55">
        <f t="shared" ca="1" si="5"/>
        <v>0.93874023139653417</v>
      </c>
      <c r="AT14" s="55">
        <v>13</v>
      </c>
      <c r="AU14" s="56" t="s">
        <v>15</v>
      </c>
      <c r="AV14" s="55">
        <f t="shared" ca="1" si="6"/>
        <v>0.69768111334514304</v>
      </c>
      <c r="AW14" s="55">
        <v>13</v>
      </c>
      <c r="AX14" s="56" t="s">
        <v>17</v>
      </c>
      <c r="AY14" s="55">
        <f t="shared" ca="1" si="7"/>
        <v>0.47836000458522654</v>
      </c>
      <c r="AZ14" s="55">
        <v>13</v>
      </c>
      <c r="BA14" s="56" t="s">
        <v>15</v>
      </c>
      <c r="BB14" s="55">
        <f t="shared" ca="1" si="8"/>
        <v>0.68303206407989181</v>
      </c>
      <c r="BC14" s="55">
        <v>13</v>
      </c>
      <c r="BD14" s="56" t="s">
        <v>73</v>
      </c>
      <c r="BE14" s="55">
        <f t="shared" ca="1" si="9"/>
        <v>0.4221065043078418</v>
      </c>
      <c r="BF14" s="55">
        <v>13</v>
      </c>
      <c r="BG14" s="56" t="s">
        <v>15</v>
      </c>
      <c r="BH14" s="55">
        <f t="shared" ca="1" si="10"/>
        <v>0.63350301006807697</v>
      </c>
      <c r="BI14" s="55">
        <v>13</v>
      </c>
      <c r="BJ14" s="56" t="s">
        <v>16</v>
      </c>
    </row>
    <row r="15" spans="2:63" ht="20.100000000000001" customHeight="1" x14ac:dyDescent="0.3">
      <c r="B15" s="218" t="s">
        <v>3</v>
      </c>
      <c r="C15" s="237"/>
      <c r="D15" s="237"/>
      <c r="E15" s="238"/>
      <c r="F15" s="238"/>
      <c r="G15" s="238"/>
      <c r="H15" s="238"/>
      <c r="I15" s="238"/>
      <c r="J15" s="238"/>
      <c r="K15" s="238"/>
      <c r="L15" s="238"/>
      <c r="M15" s="239"/>
      <c r="N15" s="201">
        <v>2</v>
      </c>
      <c r="O15" s="184"/>
      <c r="P15" s="185"/>
      <c r="Q15" s="201">
        <v>3</v>
      </c>
      <c r="R15" s="184"/>
      <c r="S15" s="185"/>
      <c r="T15" s="201">
        <v>4</v>
      </c>
      <c r="U15" s="184"/>
      <c r="V15" s="185"/>
      <c r="W15" s="201">
        <v>5</v>
      </c>
      <c r="X15" s="184"/>
      <c r="Y15" s="185"/>
      <c r="Z15" s="201">
        <v>6</v>
      </c>
      <c r="AA15" s="184"/>
      <c r="AB15" s="185"/>
      <c r="AD15" s="55">
        <f t="shared" ca="1" si="0"/>
        <v>0.281814643699284</v>
      </c>
      <c r="AE15" s="55">
        <v>14</v>
      </c>
      <c r="AF15" s="55" t="s">
        <v>22</v>
      </c>
      <c r="AG15" s="55">
        <f t="shared" ca="1" si="1"/>
        <v>0.22133374020167351</v>
      </c>
      <c r="AH15" s="55">
        <v>14</v>
      </c>
      <c r="AI15" s="55" t="s">
        <v>21</v>
      </c>
      <c r="AJ15" s="55">
        <f t="shared" ca="1" si="2"/>
        <v>5.3882967206933197E-2</v>
      </c>
      <c r="AK15" s="55">
        <v>14</v>
      </c>
      <c r="AL15" s="56" t="s">
        <v>20</v>
      </c>
      <c r="AM15" s="58">
        <f t="shared" ca="1" si="3"/>
        <v>0.22850927502427565</v>
      </c>
      <c r="AN15" s="55">
        <v>14</v>
      </c>
      <c r="AO15" s="56" t="s">
        <v>41</v>
      </c>
      <c r="AP15" s="55">
        <f t="shared" ca="1" si="4"/>
        <v>0.38308782704043454</v>
      </c>
      <c r="AQ15" s="55">
        <v>14</v>
      </c>
      <c r="AR15" s="56" t="s">
        <v>41</v>
      </c>
      <c r="AS15" s="55">
        <f t="shared" ca="1" si="5"/>
        <v>9.1639005654967076E-2</v>
      </c>
      <c r="AT15" s="55">
        <v>14</v>
      </c>
      <c r="AU15" s="56" t="s">
        <v>41</v>
      </c>
      <c r="AV15" s="55">
        <f t="shared" ca="1" si="6"/>
        <v>0.75652304574081664</v>
      </c>
      <c r="AW15" s="55">
        <v>14</v>
      </c>
      <c r="AX15" s="56" t="s">
        <v>41</v>
      </c>
      <c r="AY15" s="55">
        <f t="shared" ca="1" si="7"/>
        <v>0.56724004120307292</v>
      </c>
      <c r="AZ15" s="55">
        <v>14</v>
      </c>
      <c r="BA15" s="56" t="s">
        <v>41</v>
      </c>
      <c r="BB15" s="55">
        <f t="shared" ca="1" si="8"/>
        <v>0.20383055950646323</v>
      </c>
      <c r="BC15" s="55">
        <v>14</v>
      </c>
      <c r="BD15" s="56" t="s">
        <v>17</v>
      </c>
      <c r="BE15" s="55">
        <f t="shared" ca="1" si="9"/>
        <v>0.62744043535039162</v>
      </c>
      <c r="BF15" s="55">
        <v>14</v>
      </c>
      <c r="BG15" s="56" t="s">
        <v>41</v>
      </c>
      <c r="BH15" s="55">
        <f t="shared" ca="1" si="10"/>
        <v>0.69306516531149742</v>
      </c>
      <c r="BI15" s="55">
        <v>14</v>
      </c>
      <c r="BJ15" s="56" t="s">
        <v>41</v>
      </c>
    </row>
    <row r="16" spans="2:63" ht="20.100000000000001" customHeight="1" x14ac:dyDescent="0.3">
      <c r="B16" s="240"/>
      <c r="C16" s="241"/>
      <c r="D16" s="241"/>
      <c r="E16" s="241"/>
      <c r="F16" s="241"/>
      <c r="G16" s="241"/>
      <c r="H16" s="241"/>
      <c r="I16" s="241"/>
      <c r="J16" s="241"/>
      <c r="K16" s="241"/>
      <c r="L16" s="241"/>
      <c r="M16" s="242"/>
      <c r="N16" s="201">
        <f ca="1">RANDBETWEEN(1,3)</f>
        <v>2</v>
      </c>
      <c r="O16" s="184"/>
      <c r="P16" s="185"/>
      <c r="Q16" s="201">
        <f ca="1">RANDBETWEEN(1,3)</f>
        <v>1</v>
      </c>
      <c r="R16" s="184"/>
      <c r="S16" s="185"/>
      <c r="T16" s="201">
        <f ca="1">RANDBETWEEN(1,3)</f>
        <v>1</v>
      </c>
      <c r="U16" s="184"/>
      <c r="V16" s="185"/>
      <c r="W16" s="201">
        <f ca="1">RANDBETWEEN(1,3)</f>
        <v>2</v>
      </c>
      <c r="X16" s="184"/>
      <c r="Y16" s="185"/>
      <c r="Z16" s="201">
        <f ca="1">RANDBETWEEN(1,3)</f>
        <v>1</v>
      </c>
      <c r="AA16" s="184"/>
      <c r="AB16" s="185"/>
      <c r="AD16" s="55">
        <f t="shared" ca="1" si="0"/>
        <v>0.9867363373493433</v>
      </c>
      <c r="AE16" s="55">
        <v>15</v>
      </c>
      <c r="AF16" s="55" t="s">
        <v>23</v>
      </c>
      <c r="AG16" s="55">
        <f t="shared" ca="1" si="1"/>
        <v>0.79570795728179844</v>
      </c>
      <c r="AH16" s="55">
        <v>15</v>
      </c>
      <c r="AI16" s="55" t="s">
        <v>22</v>
      </c>
      <c r="AJ16" s="55">
        <f t="shared" ca="1" si="2"/>
        <v>0.10645772659919572</v>
      </c>
      <c r="AK16" s="55">
        <v>15</v>
      </c>
      <c r="AL16" s="56" t="s">
        <v>21</v>
      </c>
      <c r="AM16" s="58">
        <f t="shared" ca="1" si="3"/>
        <v>2.8146739964173606E-2</v>
      </c>
      <c r="AN16" s="55">
        <v>15</v>
      </c>
      <c r="AO16" s="56" t="s">
        <v>16</v>
      </c>
      <c r="AP16" s="55">
        <f t="shared" ca="1" si="4"/>
        <v>0.44443810198825418</v>
      </c>
      <c r="AQ16" s="55">
        <v>15</v>
      </c>
      <c r="AR16" s="56" t="s">
        <v>19</v>
      </c>
      <c r="AS16" s="55">
        <f t="shared" ca="1" si="5"/>
        <v>0.47484353556214165</v>
      </c>
      <c r="AT16" s="55">
        <v>15</v>
      </c>
      <c r="AU16" s="56" t="s">
        <v>16</v>
      </c>
      <c r="AV16" s="55">
        <f t="shared" ca="1" si="6"/>
        <v>6.532457828166871E-2</v>
      </c>
      <c r="AW16" s="55">
        <v>15</v>
      </c>
      <c r="AX16" s="56" t="s">
        <v>18</v>
      </c>
      <c r="AY16" s="55">
        <f t="shared" ca="1" si="7"/>
        <v>0.70314286962590689</v>
      </c>
      <c r="AZ16" s="55">
        <v>15</v>
      </c>
      <c r="BA16" s="56" t="s">
        <v>16</v>
      </c>
      <c r="BB16" s="55">
        <f t="shared" ca="1" si="8"/>
        <v>6.9129013653922766E-2</v>
      </c>
      <c r="BC16" s="55">
        <v>15</v>
      </c>
      <c r="BD16" s="56" t="s">
        <v>74</v>
      </c>
      <c r="BE16" s="55">
        <f t="shared" ca="1" si="9"/>
        <v>0.57318233175821554</v>
      </c>
      <c r="BF16" s="55">
        <v>15</v>
      </c>
      <c r="BG16" s="56" t="s">
        <v>16</v>
      </c>
      <c r="BH16" s="55">
        <f t="shared" ca="1" si="10"/>
        <v>0.94347378128053094</v>
      </c>
      <c r="BI16" s="55">
        <v>15</v>
      </c>
      <c r="BJ16" s="56" t="s">
        <v>17</v>
      </c>
    </row>
    <row r="17" spans="2:62" ht="20.100000000000001" customHeight="1" x14ac:dyDescent="0.3">
      <c r="B17" s="233" t="s">
        <v>5</v>
      </c>
      <c r="C17" s="234"/>
      <c r="D17" s="234"/>
      <c r="E17" s="234"/>
      <c r="F17" s="235"/>
      <c r="G17" s="235"/>
      <c r="H17" s="235"/>
      <c r="I17" s="236" t="str">
        <f ca="1">CHOOSE(RANDBETWEEN(1,2),"YES","NO")</f>
        <v>NO</v>
      </c>
      <c r="J17" s="185"/>
      <c r="K17" s="233" t="s">
        <v>6</v>
      </c>
      <c r="L17" s="235"/>
      <c r="M17" s="235"/>
      <c r="N17" s="235"/>
      <c r="O17" s="235"/>
      <c r="P17" s="235"/>
      <c r="Q17" s="236" t="str">
        <f ca="1">CHOOSE(RANDBETWEEN(1,2),"YES","NO")</f>
        <v>NO</v>
      </c>
      <c r="R17" s="184"/>
      <c r="S17" s="185"/>
      <c r="T17" s="201" t="s">
        <v>7</v>
      </c>
      <c r="U17" s="184"/>
      <c r="V17" s="184"/>
      <c r="W17" s="184"/>
      <c r="X17" s="184"/>
      <c r="Y17" s="184"/>
      <c r="Z17" s="236" t="str">
        <f ca="1">VLOOKUP(A100,B101:C105,2,FALSE)</f>
        <v>Z</v>
      </c>
      <c r="AA17" s="184"/>
      <c r="AB17" s="80"/>
      <c r="AD17" s="55">
        <f t="shared" ca="1" si="0"/>
        <v>0.57505844286118324</v>
      </c>
      <c r="AE17" s="55">
        <v>16</v>
      </c>
      <c r="AF17" s="55" t="s">
        <v>1</v>
      </c>
      <c r="AG17" s="55">
        <f t="shared" ca="1" si="1"/>
        <v>0.48095006251443329</v>
      </c>
      <c r="AH17" s="55">
        <v>16</v>
      </c>
      <c r="AI17" s="55" t="s">
        <v>23</v>
      </c>
      <c r="AJ17" s="55">
        <f t="shared" ca="1" si="2"/>
        <v>5.0675828645885934E-2</v>
      </c>
      <c r="AK17" s="55">
        <v>16</v>
      </c>
      <c r="AL17" s="56" t="s">
        <v>22</v>
      </c>
      <c r="AM17" s="58">
        <f t="shared" ca="1" si="3"/>
        <v>0.70058129819477499</v>
      </c>
      <c r="AN17" s="55">
        <v>16</v>
      </c>
      <c r="AO17" s="56" t="s">
        <v>42</v>
      </c>
      <c r="AP17" s="55">
        <f t="shared" ca="1" si="4"/>
        <v>0.9867783545729748</v>
      </c>
      <c r="AQ17" s="55">
        <v>16</v>
      </c>
      <c r="AR17" s="56" t="s">
        <v>20</v>
      </c>
      <c r="AS17" s="55">
        <f t="shared" ca="1" si="5"/>
        <v>0.21706812450829294</v>
      </c>
      <c r="AT17" s="55">
        <v>16</v>
      </c>
      <c r="AU17" s="56" t="s">
        <v>42</v>
      </c>
      <c r="AV17" s="55">
        <f t="shared" ca="1" si="6"/>
        <v>0.94891653139358556</v>
      </c>
      <c r="AW17" s="55">
        <v>16</v>
      </c>
      <c r="AX17" s="56" t="s">
        <v>19</v>
      </c>
      <c r="AY17" s="55">
        <f t="shared" ca="1" si="7"/>
        <v>0.68870414798182833</v>
      </c>
      <c r="AZ17" s="55">
        <v>16</v>
      </c>
      <c r="BA17" s="56" t="s">
        <v>42</v>
      </c>
      <c r="BB17" s="55">
        <f t="shared" ca="1" si="8"/>
        <v>2.507418932688521E-2</v>
      </c>
      <c r="BC17" s="55">
        <v>16</v>
      </c>
      <c r="BD17" s="56" t="s">
        <v>18</v>
      </c>
      <c r="BE17" s="55">
        <f t="shared" ca="1" si="9"/>
        <v>0.87732335518950011</v>
      </c>
      <c r="BF17" s="55">
        <v>16</v>
      </c>
      <c r="BG17" s="56" t="s">
        <v>42</v>
      </c>
      <c r="BH17" s="55">
        <f t="shared" ca="1" si="10"/>
        <v>0.84254523481442956</v>
      </c>
      <c r="BI17" s="55">
        <v>16</v>
      </c>
      <c r="BJ17" s="56" t="s">
        <v>42</v>
      </c>
    </row>
    <row r="18" spans="2:62" ht="20.100000000000001" customHeight="1" x14ac:dyDescent="0.3">
      <c r="B18" s="232"/>
      <c r="C18" s="232"/>
      <c r="D18" s="232"/>
      <c r="E18" s="232"/>
      <c r="F18" s="232"/>
      <c r="G18" s="232"/>
      <c r="H18" s="232"/>
      <c r="I18" s="232"/>
      <c r="J18" s="232"/>
      <c r="K18" s="232"/>
      <c r="L18" s="232"/>
      <c r="M18" s="232"/>
      <c r="N18" s="232"/>
      <c r="O18" s="232"/>
      <c r="P18" s="232"/>
      <c r="Q18" s="232"/>
      <c r="R18" s="232"/>
      <c r="S18" s="232"/>
      <c r="T18" s="232"/>
      <c r="U18" s="232"/>
      <c r="V18" s="232"/>
      <c r="W18" s="232"/>
      <c r="X18" s="232"/>
      <c r="Y18" s="232"/>
      <c r="Z18" s="232"/>
      <c r="AA18" s="232"/>
      <c r="AB18" s="232"/>
      <c r="AD18" s="55">
        <f t="shared" ca="1" si="0"/>
        <v>1.504824353694767E-2</v>
      </c>
      <c r="AE18" s="55">
        <v>17</v>
      </c>
      <c r="AF18" s="55" t="s">
        <v>24</v>
      </c>
      <c r="AG18" s="55">
        <f t="shared" ca="1" si="1"/>
        <v>0.51066296765012298</v>
      </c>
      <c r="AH18" s="55">
        <v>17</v>
      </c>
      <c r="AI18" s="55" t="s">
        <v>1</v>
      </c>
      <c r="AJ18" s="55">
        <f t="shared" ca="1" si="2"/>
        <v>0.53441584768980599</v>
      </c>
      <c r="AK18" s="55">
        <v>17</v>
      </c>
      <c r="AL18" s="56" t="s">
        <v>23</v>
      </c>
      <c r="AM18" s="58">
        <f t="shared" ca="1" si="3"/>
        <v>0.67491475055685202</v>
      </c>
      <c r="AN18" s="55">
        <v>17</v>
      </c>
      <c r="AO18" s="56" t="s">
        <v>17</v>
      </c>
      <c r="AP18" s="55">
        <f t="shared" ca="1" si="4"/>
        <v>6.1522012699725126E-3</v>
      </c>
      <c r="AQ18" s="55">
        <v>17</v>
      </c>
      <c r="AR18" s="56" t="s">
        <v>60</v>
      </c>
      <c r="AS18" s="55">
        <f t="shared" ca="1" si="5"/>
        <v>0.2216646554425481</v>
      </c>
      <c r="AT18" s="55">
        <v>17</v>
      </c>
      <c r="AU18" s="56" t="s">
        <v>17</v>
      </c>
      <c r="AV18" s="55">
        <f t="shared" ca="1" si="6"/>
        <v>0.48607966317698059</v>
      </c>
      <c r="AW18" s="55">
        <v>17</v>
      </c>
      <c r="AX18" s="56" t="s">
        <v>60</v>
      </c>
      <c r="AY18" s="55">
        <f t="shared" ca="1" si="7"/>
        <v>0.15999617944320299</v>
      </c>
      <c r="AZ18" s="55">
        <v>17</v>
      </c>
      <c r="BA18" s="56" t="s">
        <v>17</v>
      </c>
      <c r="BB18" s="55">
        <f t="shared" ca="1" si="8"/>
        <v>0.14860485688179292</v>
      </c>
      <c r="BC18" s="55">
        <v>17</v>
      </c>
      <c r="BD18" s="56" t="s">
        <v>19</v>
      </c>
      <c r="BE18" s="55">
        <f t="shared" ca="1" si="9"/>
        <v>0.6897214770728568</v>
      </c>
      <c r="BF18" s="55">
        <v>17</v>
      </c>
      <c r="BG18" s="56" t="s">
        <v>17</v>
      </c>
      <c r="BH18" s="55">
        <f t="shared" ca="1" si="10"/>
        <v>4.0530408557170272E-2</v>
      </c>
      <c r="BI18" s="55">
        <v>17</v>
      </c>
      <c r="BJ18" s="56" t="s">
        <v>18</v>
      </c>
    </row>
    <row r="19" spans="2:62" ht="20.100000000000001" customHeight="1" x14ac:dyDescent="0.3">
      <c r="B19" s="226"/>
      <c r="C19" s="226"/>
      <c r="D19" s="226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D19" s="55">
        <f t="shared" ca="1" si="0"/>
        <v>0.98539554216301539</v>
      </c>
      <c r="AE19" s="55">
        <v>18</v>
      </c>
      <c r="AF19" s="55" t="s">
        <v>25</v>
      </c>
      <c r="AG19" s="55">
        <f t="shared" ca="1" si="1"/>
        <v>0.88303289731523704</v>
      </c>
      <c r="AH19" s="55">
        <v>18</v>
      </c>
      <c r="AI19" s="55" t="s">
        <v>24</v>
      </c>
      <c r="AJ19" s="55">
        <f t="shared" ca="1" si="2"/>
        <v>0.5300422552421874</v>
      </c>
      <c r="AK19" s="55">
        <v>18</v>
      </c>
      <c r="AL19" s="56" t="s">
        <v>1</v>
      </c>
      <c r="AM19" s="58">
        <f t="shared" ca="1" si="3"/>
        <v>0.46183155618150629</v>
      </c>
      <c r="AN19" s="55">
        <v>18</v>
      </c>
      <c r="AO19" s="56" t="s">
        <v>43</v>
      </c>
      <c r="AP19" s="55">
        <f t="shared" ca="1" si="4"/>
        <v>0.50849519394914422</v>
      </c>
      <c r="AQ19" s="55">
        <v>18</v>
      </c>
      <c r="AR19" s="56" t="s">
        <v>21</v>
      </c>
      <c r="AS19" s="55">
        <f t="shared" ca="1" si="5"/>
        <v>0.34508315266397749</v>
      </c>
      <c r="AT19" s="55">
        <v>18</v>
      </c>
      <c r="AU19" s="56" t="s">
        <v>43</v>
      </c>
      <c r="AV19" s="55">
        <f t="shared" ca="1" si="6"/>
        <v>0.27801881280551766</v>
      </c>
      <c r="AW19" s="55">
        <v>18</v>
      </c>
      <c r="AX19" s="56" t="s">
        <v>20</v>
      </c>
      <c r="AY19" s="55">
        <f t="shared" ca="1" si="7"/>
        <v>0.43188556577071435</v>
      </c>
      <c r="AZ19" s="55">
        <v>18</v>
      </c>
      <c r="BA19" s="56" t="s">
        <v>43</v>
      </c>
      <c r="BB19" s="55">
        <f t="shared" ca="1" si="8"/>
        <v>5.4988329417038906E-2</v>
      </c>
      <c r="BC19" s="55">
        <v>18</v>
      </c>
      <c r="BD19" s="56" t="s">
        <v>43</v>
      </c>
      <c r="BE19" s="55">
        <f t="shared" ca="1" si="9"/>
        <v>0.69612528897547366</v>
      </c>
      <c r="BF19" s="55">
        <v>18</v>
      </c>
      <c r="BG19" s="56" t="s">
        <v>43</v>
      </c>
      <c r="BH19" s="55">
        <f t="shared" ca="1" si="10"/>
        <v>0.63330515996618364</v>
      </c>
      <c r="BI19" s="55">
        <v>18</v>
      </c>
      <c r="BJ19" s="56" t="s">
        <v>43</v>
      </c>
    </row>
    <row r="20" spans="2:62" ht="20.100000000000001" customHeight="1" x14ac:dyDescent="0.3">
      <c r="B20" s="226"/>
      <c r="C20" s="226"/>
      <c r="D20" s="226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D20" s="55">
        <f t="shared" ca="1" si="0"/>
        <v>0.31423015253534792</v>
      </c>
      <c r="AE20" s="55">
        <v>19</v>
      </c>
      <c r="AF20" s="55" t="s">
        <v>26</v>
      </c>
      <c r="AG20" s="55">
        <f t="shared" ca="1" si="1"/>
        <v>0.34287437535467025</v>
      </c>
      <c r="AH20" s="55">
        <v>19</v>
      </c>
      <c r="AI20" s="55" t="s">
        <v>25</v>
      </c>
      <c r="AJ20" s="55">
        <f t="shared" ca="1" si="2"/>
        <v>3.773370713250368E-2</v>
      </c>
      <c r="AK20" s="55">
        <v>19</v>
      </c>
      <c r="AL20" s="56" t="s">
        <v>35</v>
      </c>
      <c r="AM20" s="58">
        <f t="shared" ca="1" si="3"/>
        <v>0.35650402218550958</v>
      </c>
      <c r="AN20" s="55">
        <v>19</v>
      </c>
      <c r="AO20" s="56" t="s">
        <v>18</v>
      </c>
      <c r="AP20" s="55">
        <f t="shared" ca="1" si="4"/>
        <v>0.22037852390977886</v>
      </c>
      <c r="AQ20" s="55">
        <v>19</v>
      </c>
      <c r="AR20" s="56" t="s">
        <v>22</v>
      </c>
      <c r="AS20" s="55">
        <f t="shared" ca="1" si="5"/>
        <v>0.11587125781407848</v>
      </c>
      <c r="AT20" s="55">
        <v>19</v>
      </c>
      <c r="AU20" s="56" t="s">
        <v>18</v>
      </c>
      <c r="AV20" s="55">
        <f t="shared" ca="1" si="6"/>
        <v>0.49326137226050693</v>
      </c>
      <c r="AW20" s="55">
        <v>19</v>
      </c>
      <c r="AX20" s="56" t="s">
        <v>21</v>
      </c>
      <c r="AY20" s="55">
        <f t="shared" ca="1" si="7"/>
        <v>5.6764609684361034E-3</v>
      </c>
      <c r="AZ20" s="55">
        <v>19</v>
      </c>
      <c r="BA20" s="56" t="s">
        <v>18</v>
      </c>
      <c r="BB20" s="55">
        <f t="shared" ca="1" si="8"/>
        <v>0.91821016005267009</v>
      </c>
      <c r="BC20" s="55">
        <v>19</v>
      </c>
      <c r="BD20" s="56" t="s">
        <v>20</v>
      </c>
      <c r="BE20" s="55">
        <f t="shared" ca="1" si="9"/>
        <v>0.48450258922044243</v>
      </c>
      <c r="BF20" s="55">
        <v>19</v>
      </c>
      <c r="BG20" s="56" t="s">
        <v>18</v>
      </c>
      <c r="BH20" s="55">
        <f t="shared" ca="1" si="10"/>
        <v>0.85157716641767878</v>
      </c>
      <c r="BI20" s="55">
        <v>19</v>
      </c>
      <c r="BJ20" s="56" t="s">
        <v>19</v>
      </c>
    </row>
    <row r="21" spans="2:62" ht="20.100000000000001" customHeight="1" x14ac:dyDescent="0.3">
      <c r="B21" s="226"/>
      <c r="C21" s="226"/>
      <c r="D21" s="226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D21" s="55">
        <f t="shared" ca="1" si="0"/>
        <v>0.17865526595900516</v>
      </c>
      <c r="AE21" s="55">
        <v>20</v>
      </c>
      <c r="AF21" s="55" t="s">
        <v>27</v>
      </c>
      <c r="AG21" s="55">
        <f t="shared" ca="1" si="1"/>
        <v>0.36663424839219916</v>
      </c>
      <c r="AH21" s="55">
        <v>20</v>
      </c>
      <c r="AI21" s="55">
        <v>20</v>
      </c>
      <c r="AJ21" s="55">
        <f t="shared" ca="1" si="2"/>
        <v>0.93955225617070404</v>
      </c>
      <c r="AK21" s="55">
        <v>20</v>
      </c>
      <c r="AL21" s="56" t="s">
        <v>24</v>
      </c>
      <c r="AM21" s="58">
        <f t="shared" ca="1" si="3"/>
        <v>0.77559853620494434</v>
      </c>
      <c r="AN21" s="55">
        <v>20</v>
      </c>
      <c r="AO21" s="56" t="s">
        <v>44</v>
      </c>
      <c r="AP21" s="55">
        <f t="shared" ca="1" si="4"/>
        <v>0.38738493180091049</v>
      </c>
      <c r="AQ21" s="55">
        <v>20</v>
      </c>
      <c r="AR21" s="56" t="s">
        <v>44</v>
      </c>
      <c r="AS21" s="55">
        <f t="shared" ca="1" si="5"/>
        <v>0.86885164412963456</v>
      </c>
      <c r="AT21" s="55">
        <v>20</v>
      </c>
      <c r="AU21" s="56" t="s">
        <v>44</v>
      </c>
      <c r="AV21" s="55">
        <f t="shared" ca="1" si="6"/>
        <v>0.11717445786059488</v>
      </c>
      <c r="AW21" s="55">
        <v>20</v>
      </c>
      <c r="AX21" s="56" t="s">
        <v>44</v>
      </c>
      <c r="AY21" s="55">
        <f t="shared" ca="1" si="7"/>
        <v>0.61200704319385479</v>
      </c>
      <c r="AZ21" s="55">
        <v>20</v>
      </c>
      <c r="BA21" s="56" t="s">
        <v>44</v>
      </c>
      <c r="BB21" s="55">
        <f t="shared" ca="1" si="8"/>
        <v>0.93566371854910091</v>
      </c>
      <c r="BC21" s="55">
        <v>20</v>
      </c>
      <c r="BD21" s="56" t="s">
        <v>44</v>
      </c>
      <c r="BE21" s="55">
        <f t="shared" ca="1" si="9"/>
        <v>0.97863050911930061</v>
      </c>
      <c r="BF21" s="55">
        <v>20</v>
      </c>
      <c r="BG21" s="56" t="s">
        <v>44</v>
      </c>
      <c r="BH21" s="55">
        <f t="shared" ca="1" si="10"/>
        <v>0.24444473818989421</v>
      </c>
      <c r="BI21" s="55">
        <v>20</v>
      </c>
      <c r="BJ21" s="56" t="s">
        <v>20</v>
      </c>
    </row>
    <row r="22" spans="2:62" ht="20.100000000000001" customHeight="1" x14ac:dyDescent="0.3">
      <c r="B22" s="226"/>
      <c r="C22" s="226"/>
      <c r="D22" s="226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D22" s="55">
        <f t="shared" ca="1" si="0"/>
        <v>0.60999879189555595</v>
      </c>
      <c r="AE22" s="55">
        <v>21</v>
      </c>
      <c r="AF22" s="55" t="s">
        <v>28</v>
      </c>
      <c r="AG22" s="55">
        <f t="shared" ca="1" si="1"/>
        <v>0.6881267842224349</v>
      </c>
      <c r="AH22" s="55">
        <v>21</v>
      </c>
      <c r="AI22" s="55" t="s">
        <v>26</v>
      </c>
      <c r="AJ22" s="55">
        <f t="shared" ca="1" si="2"/>
        <v>0.41007244900889417</v>
      </c>
      <c r="AK22" s="55">
        <v>21</v>
      </c>
      <c r="AL22" s="56" t="s">
        <v>25</v>
      </c>
      <c r="AM22" s="58">
        <f t="shared" ca="1" si="3"/>
        <v>3.4417571803434521E-2</v>
      </c>
      <c r="AN22" s="55">
        <v>21</v>
      </c>
      <c r="AO22" s="56" t="s">
        <v>19</v>
      </c>
      <c r="AP22" s="55">
        <f t="shared" ca="1" si="4"/>
        <v>0.16794012277749093</v>
      </c>
      <c r="AQ22" s="55">
        <v>21</v>
      </c>
      <c r="AR22" s="56" t="s">
        <v>23</v>
      </c>
      <c r="AS22" s="55">
        <f t="shared" ca="1" si="5"/>
        <v>0.76159722132135499</v>
      </c>
      <c r="AT22" s="55">
        <v>21</v>
      </c>
      <c r="AU22" s="56" t="s">
        <v>19</v>
      </c>
      <c r="AV22" s="55">
        <f t="shared" ca="1" si="6"/>
        <v>0.98045952050641405</v>
      </c>
      <c r="AW22" s="55">
        <v>21</v>
      </c>
      <c r="AX22" s="56" t="s">
        <v>22</v>
      </c>
      <c r="AY22" s="55">
        <f t="shared" ca="1" si="7"/>
        <v>0.94621628703111926</v>
      </c>
      <c r="AZ22" s="55">
        <v>21</v>
      </c>
      <c r="BA22" s="56" t="s">
        <v>19</v>
      </c>
      <c r="BB22" s="55">
        <f t="shared" ca="1" si="8"/>
        <v>0.91296920662814873</v>
      </c>
      <c r="BC22" s="55">
        <v>21</v>
      </c>
      <c r="BD22" s="56" t="s">
        <v>21</v>
      </c>
      <c r="BE22" s="55">
        <f t="shared" ca="1" si="9"/>
        <v>0.36750068246803103</v>
      </c>
      <c r="BF22" s="55">
        <v>21</v>
      </c>
      <c r="BG22" s="56" t="s">
        <v>19</v>
      </c>
      <c r="BH22" s="55">
        <f t="shared" ca="1" si="10"/>
        <v>0.16535562109731605</v>
      </c>
      <c r="BI22" s="55">
        <v>21</v>
      </c>
      <c r="BJ22" s="56" t="s">
        <v>77</v>
      </c>
    </row>
    <row r="23" spans="2:62" ht="20.100000000000001" customHeight="1" x14ac:dyDescent="0.3">
      <c r="B23" s="226"/>
      <c r="C23" s="226"/>
      <c r="D23" s="226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D23" s="55">
        <f t="shared" ca="1" si="0"/>
        <v>0.51322351088596674</v>
      </c>
      <c r="AE23" s="55">
        <v>22</v>
      </c>
      <c r="AF23" s="55" t="s">
        <v>29</v>
      </c>
      <c r="AG23" s="55">
        <f t="shared" ca="1" si="1"/>
        <v>0.41844080546153084</v>
      </c>
      <c r="AH23" s="55">
        <v>22</v>
      </c>
      <c r="AI23" s="55" t="s">
        <v>27</v>
      </c>
      <c r="AJ23" s="55">
        <f t="shared" ca="1" si="2"/>
        <v>0.18400569558689006</v>
      </c>
      <c r="AK23" s="55">
        <v>22</v>
      </c>
      <c r="AL23" s="56" t="s">
        <v>26</v>
      </c>
      <c r="AM23" s="58">
        <f t="shared" ca="1" si="3"/>
        <v>0.52475601206422096</v>
      </c>
      <c r="AN23" s="55">
        <v>22</v>
      </c>
      <c r="AO23" s="56" t="s">
        <v>45</v>
      </c>
      <c r="AP23" s="55">
        <f t="shared" ca="1" si="4"/>
        <v>0.53525904071613084</v>
      </c>
      <c r="AQ23" s="55">
        <v>22</v>
      </c>
      <c r="AR23" s="56" t="s">
        <v>1</v>
      </c>
      <c r="AS23" s="55">
        <f t="shared" ca="1" si="5"/>
        <v>0.1916586627311514</v>
      </c>
      <c r="AT23" s="55">
        <v>22</v>
      </c>
      <c r="AU23" s="56" t="s">
        <v>45</v>
      </c>
      <c r="AV23" s="55">
        <f t="shared" ca="1" si="6"/>
        <v>0.51650953650414455</v>
      </c>
      <c r="AW23" s="55">
        <v>22</v>
      </c>
      <c r="AX23" s="56" t="s">
        <v>45</v>
      </c>
      <c r="AY23" s="55">
        <f t="shared" ca="1" si="7"/>
        <v>0.66026088852714315</v>
      </c>
      <c r="AZ23" s="55">
        <v>22</v>
      </c>
      <c r="BA23" s="56" t="s">
        <v>45</v>
      </c>
      <c r="BB23" s="55">
        <f t="shared" ca="1" si="8"/>
        <v>0.11479989953803782</v>
      </c>
      <c r="BC23" s="55">
        <v>22</v>
      </c>
      <c r="BD23" s="56" t="s">
        <v>22</v>
      </c>
      <c r="BE23" s="55">
        <f t="shared" ca="1" si="9"/>
        <v>0.85477480811716633</v>
      </c>
      <c r="BF23" s="55">
        <v>22</v>
      </c>
      <c r="BG23" s="56" t="s">
        <v>45</v>
      </c>
      <c r="BH23" s="55">
        <f t="shared" ca="1" si="10"/>
        <v>0.92313198688430498</v>
      </c>
      <c r="BI23" s="55">
        <v>22</v>
      </c>
      <c r="BJ23" s="56" t="s">
        <v>21</v>
      </c>
    </row>
    <row r="24" spans="2:62" ht="20.100000000000001" customHeight="1" x14ac:dyDescent="0.3">
      <c r="B24" s="226"/>
      <c r="C24" s="226"/>
      <c r="D24" s="226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D24" s="55">
        <f t="shared" ca="1" si="0"/>
        <v>0.1561763536298596</v>
      </c>
      <c r="AE24" s="55">
        <v>23</v>
      </c>
      <c r="AF24" s="55" t="s">
        <v>30</v>
      </c>
      <c r="AG24" s="55">
        <f t="shared" ca="1" si="1"/>
        <v>0.72139184792256039</v>
      </c>
      <c r="AH24" s="55">
        <v>23</v>
      </c>
      <c r="AI24" s="55" t="s">
        <v>28</v>
      </c>
      <c r="AJ24" s="55">
        <f t="shared" ca="1" si="2"/>
        <v>0.44439053363302305</v>
      </c>
      <c r="AK24" s="55">
        <v>23</v>
      </c>
      <c r="AL24" s="56" t="s">
        <v>27</v>
      </c>
      <c r="AM24" s="58">
        <f t="shared" ca="1" si="3"/>
        <v>0.25928500629160023</v>
      </c>
      <c r="AN24" s="55">
        <v>23</v>
      </c>
      <c r="AO24" s="56" t="s">
        <v>20</v>
      </c>
      <c r="AP24" s="55">
        <f t="shared" ca="1" si="4"/>
        <v>0.55238196554445596</v>
      </c>
      <c r="AQ24" s="55">
        <v>23</v>
      </c>
      <c r="AR24" s="56" t="s">
        <v>24</v>
      </c>
      <c r="AS24" s="55">
        <f t="shared" ca="1" si="5"/>
        <v>0.66326253929194301</v>
      </c>
      <c r="AT24" s="55">
        <v>23</v>
      </c>
      <c r="AU24" s="56" t="s">
        <v>20</v>
      </c>
      <c r="AV24" s="55">
        <f t="shared" ca="1" si="6"/>
        <v>0.4010682236929255</v>
      </c>
      <c r="AW24" s="55">
        <v>23</v>
      </c>
      <c r="AX24" s="56" t="s">
        <v>23</v>
      </c>
      <c r="AY24" s="55">
        <f t="shared" ca="1" si="7"/>
        <v>0.45560528931877353</v>
      </c>
      <c r="AZ24" s="55">
        <v>23</v>
      </c>
      <c r="BA24" s="56" t="s">
        <v>20</v>
      </c>
      <c r="BB24" s="55">
        <f t="shared" ca="1" si="8"/>
        <v>0.80332113034043096</v>
      </c>
      <c r="BC24" s="55">
        <v>23</v>
      </c>
      <c r="BD24" s="56" t="s">
        <v>75</v>
      </c>
      <c r="BE24" s="55">
        <f t="shared" ca="1" si="9"/>
        <v>0.400132478203018</v>
      </c>
      <c r="BF24" s="55">
        <v>23</v>
      </c>
      <c r="BG24" s="56" t="s">
        <v>20</v>
      </c>
      <c r="BH24" s="55">
        <f t="shared" ca="1" si="10"/>
        <v>0.38378360555446223</v>
      </c>
      <c r="BI24" s="55">
        <v>23</v>
      </c>
      <c r="BJ24" s="56" t="s">
        <v>75</v>
      </c>
    </row>
    <row r="25" spans="2:62" ht="20.100000000000001" customHeight="1" x14ac:dyDescent="0.3">
      <c r="B25" s="228"/>
      <c r="C25" s="228"/>
      <c r="D25" s="228"/>
      <c r="E25" s="228"/>
      <c r="F25" s="228"/>
      <c r="G25" s="228"/>
      <c r="H25" s="228"/>
      <c r="I25" s="228"/>
      <c r="J25" s="228"/>
      <c r="K25" s="228"/>
      <c r="L25" s="228"/>
      <c r="M25" s="228"/>
      <c r="N25" s="228"/>
      <c r="O25" s="228"/>
      <c r="P25" s="228"/>
      <c r="Q25" s="228"/>
      <c r="R25" s="228"/>
      <c r="S25" s="228"/>
      <c r="T25" s="228"/>
      <c r="U25" s="228"/>
      <c r="V25" s="228"/>
      <c r="W25" s="228"/>
      <c r="X25" s="228"/>
      <c r="Y25" s="228"/>
      <c r="Z25" s="228"/>
      <c r="AA25" s="228"/>
      <c r="AB25" s="228"/>
      <c r="AD25" s="55">
        <f t="shared" ca="1" si="0"/>
        <v>0.84214083457260258</v>
      </c>
      <c r="AE25" s="55">
        <v>24</v>
      </c>
      <c r="AF25" s="55" t="s">
        <v>4</v>
      </c>
      <c r="AG25" s="55">
        <f t="shared" ca="1" si="1"/>
        <v>0.92361579973665431</v>
      </c>
      <c r="AH25" s="55">
        <v>24</v>
      </c>
      <c r="AI25" s="55" t="s">
        <v>29</v>
      </c>
      <c r="AJ25" s="55">
        <f t="shared" ca="1" si="2"/>
        <v>0.95014787106523058</v>
      </c>
      <c r="AK25" s="55">
        <v>24</v>
      </c>
      <c r="AL25" s="56" t="s">
        <v>28</v>
      </c>
      <c r="AM25" s="58">
        <f t="shared" ca="1" si="3"/>
        <v>0.15913811995706817</v>
      </c>
      <c r="AN25" s="55">
        <v>24</v>
      </c>
      <c r="AO25" s="56" t="s">
        <v>46</v>
      </c>
      <c r="AP25" s="55">
        <f t="shared" ca="1" si="4"/>
        <v>0.79774521739211313</v>
      </c>
      <c r="AQ25" s="55">
        <v>24</v>
      </c>
      <c r="AR25" s="56" t="s">
        <v>46</v>
      </c>
      <c r="AS25" s="55">
        <f t="shared" ca="1" si="5"/>
        <v>0.90793398068513775</v>
      </c>
      <c r="AT25" s="55">
        <v>24</v>
      </c>
      <c r="AU25" s="56" t="s">
        <v>46</v>
      </c>
      <c r="AV25" s="55">
        <f t="shared" ca="1" si="6"/>
        <v>0.90901443637337898</v>
      </c>
      <c r="AW25" s="55">
        <v>24</v>
      </c>
      <c r="AX25" s="56" t="s">
        <v>1</v>
      </c>
      <c r="AY25" s="55">
        <f t="shared" ca="1" si="7"/>
        <v>0.46518949370664531</v>
      </c>
      <c r="AZ25" s="55">
        <v>24</v>
      </c>
      <c r="BA25" s="56" t="s">
        <v>46</v>
      </c>
      <c r="BB25" s="55">
        <f t="shared" ca="1" si="8"/>
        <v>0.42287277790864664</v>
      </c>
      <c r="BC25" s="55">
        <v>24</v>
      </c>
      <c r="BD25" s="56" t="s">
        <v>23</v>
      </c>
      <c r="BE25" s="55">
        <f t="shared" ca="1" si="9"/>
        <v>0.66406506593549586</v>
      </c>
      <c r="BF25" s="55">
        <v>24</v>
      </c>
      <c r="BG25" s="56" t="s">
        <v>46</v>
      </c>
      <c r="BH25" s="55">
        <f t="shared" ca="1" si="10"/>
        <v>6.4323174830721697E-2</v>
      </c>
      <c r="BI25" s="55">
        <v>24</v>
      </c>
      <c r="BJ25" s="56" t="s">
        <v>22</v>
      </c>
    </row>
    <row r="26" spans="2:62" ht="20.100000000000001" customHeight="1" x14ac:dyDescent="0.3">
      <c r="B26" s="229"/>
      <c r="C26" s="230"/>
      <c r="D26" s="230"/>
      <c r="E26" s="230"/>
      <c r="F26" s="230"/>
      <c r="G26" s="230"/>
      <c r="H26" s="230"/>
      <c r="I26" s="230"/>
      <c r="J26" s="230"/>
      <c r="K26" s="226"/>
      <c r="L26" s="227"/>
      <c r="M26" s="227"/>
      <c r="N26" s="226"/>
      <c r="O26" s="227"/>
      <c r="P26" s="227"/>
      <c r="Q26" s="226"/>
      <c r="R26" s="227"/>
      <c r="S26" s="227"/>
      <c r="T26" s="226"/>
      <c r="U26" s="227"/>
      <c r="V26" s="227"/>
      <c r="W26" s="226"/>
      <c r="X26" s="227"/>
      <c r="Y26" s="227"/>
      <c r="Z26" s="226"/>
      <c r="AA26" s="227"/>
      <c r="AB26" s="227"/>
      <c r="AD26" s="55">
        <f t="shared" ca="1" si="0"/>
        <v>0.88687784830130056</v>
      </c>
      <c r="AE26" s="55">
        <v>25</v>
      </c>
      <c r="AF26" s="55" t="s">
        <v>31</v>
      </c>
      <c r="AG26" s="55">
        <f t="shared" ca="1" si="1"/>
        <v>0.66696785393011215</v>
      </c>
      <c r="AH26" s="55">
        <v>25</v>
      </c>
      <c r="AI26" s="55" t="s">
        <v>30</v>
      </c>
      <c r="AJ26" s="55">
        <f t="shared" ca="1" si="2"/>
        <v>0.56258812608483921</v>
      </c>
      <c r="AK26" s="55">
        <v>25</v>
      </c>
      <c r="AL26" s="56" t="s">
        <v>36</v>
      </c>
      <c r="AM26" s="58">
        <f t="shared" ca="1" si="3"/>
        <v>2.181317089839574E-2</v>
      </c>
      <c r="AN26" s="55">
        <v>25</v>
      </c>
      <c r="AO26" s="56" t="s">
        <v>21</v>
      </c>
      <c r="AP26" s="55">
        <f t="shared" ca="1" si="4"/>
        <v>0.81716507615021006</v>
      </c>
      <c r="AQ26" s="55">
        <v>25</v>
      </c>
      <c r="AR26" s="56" t="s">
        <v>25</v>
      </c>
      <c r="AS26" s="55">
        <f t="shared" ca="1" si="5"/>
        <v>0.67102004625099265</v>
      </c>
      <c r="AT26" s="55">
        <v>25</v>
      </c>
      <c r="AU26" s="56" t="s">
        <v>21</v>
      </c>
      <c r="AV26" s="55">
        <f t="shared" ca="1" si="6"/>
        <v>0.2099846603946085</v>
      </c>
      <c r="AW26" s="55">
        <v>25</v>
      </c>
      <c r="AX26" s="56" t="s">
        <v>36</v>
      </c>
      <c r="AY26" s="55">
        <f t="shared" ca="1" si="7"/>
        <v>0.92704258441031917</v>
      </c>
      <c r="AZ26" s="55">
        <v>25</v>
      </c>
      <c r="BA26" s="56" t="s">
        <v>21</v>
      </c>
      <c r="BB26" s="55">
        <f t="shared" ca="1" si="8"/>
        <v>0.45845742995593652</v>
      </c>
      <c r="BC26" s="55">
        <v>25</v>
      </c>
      <c r="BD26" s="56" t="s">
        <v>36</v>
      </c>
      <c r="BE26" s="55">
        <f t="shared" ca="1" si="9"/>
        <v>0.38614916838962998</v>
      </c>
      <c r="BF26" s="55">
        <v>25</v>
      </c>
      <c r="BG26" s="56" t="s">
        <v>21</v>
      </c>
      <c r="BH26" s="55">
        <f t="shared" ca="1" si="10"/>
        <v>0.50247666281354608</v>
      </c>
      <c r="BI26" s="55">
        <v>25</v>
      </c>
      <c r="BJ26" s="56" t="s">
        <v>36</v>
      </c>
    </row>
    <row r="27" spans="2:62" ht="20.100000000000001" customHeight="1" x14ac:dyDescent="0.3">
      <c r="B27" s="231"/>
      <c r="C27" s="231"/>
      <c r="D27" s="231"/>
      <c r="E27" s="231"/>
      <c r="F27" s="231"/>
      <c r="G27" s="231"/>
      <c r="H27" s="231"/>
      <c r="I27" s="231"/>
      <c r="J27" s="231"/>
      <c r="K27" s="226"/>
      <c r="L27" s="227"/>
      <c r="M27" s="227"/>
      <c r="N27" s="226"/>
      <c r="O27" s="227"/>
      <c r="P27" s="227"/>
      <c r="Q27" s="226"/>
      <c r="R27" s="227"/>
      <c r="S27" s="227"/>
      <c r="T27" s="226"/>
      <c r="U27" s="227"/>
      <c r="V27" s="227"/>
      <c r="W27" s="226"/>
      <c r="X27" s="227"/>
      <c r="Y27" s="227"/>
      <c r="Z27" s="226"/>
      <c r="AA27" s="227"/>
      <c r="AB27" s="227"/>
      <c r="AD27" s="55">
        <f t="shared" ca="1" si="0"/>
        <v>0.49317309412990784</v>
      </c>
      <c r="AE27" s="55">
        <v>26</v>
      </c>
      <c r="AF27" s="55" t="s">
        <v>8</v>
      </c>
      <c r="AG27" s="55">
        <f t="shared" ca="1" si="1"/>
        <v>0.7808990406930757</v>
      </c>
      <c r="AH27" s="55">
        <v>26</v>
      </c>
      <c r="AI27" s="55" t="s">
        <v>4</v>
      </c>
      <c r="AJ27" s="55">
        <f t="shared" ca="1" si="2"/>
        <v>0.53561351528647871</v>
      </c>
      <c r="AK27" s="55">
        <v>26</v>
      </c>
      <c r="AL27" s="56" t="s">
        <v>29</v>
      </c>
      <c r="AM27" s="58">
        <f t="shared" ca="1" si="3"/>
        <v>0.83407702439300979</v>
      </c>
      <c r="AN27" s="55">
        <v>26</v>
      </c>
      <c r="AO27" s="56" t="s">
        <v>47</v>
      </c>
      <c r="AP27" s="55">
        <f t="shared" ca="1" si="4"/>
        <v>0.83645793522761369</v>
      </c>
      <c r="AQ27" s="55">
        <v>26</v>
      </c>
      <c r="AR27" s="56" t="s">
        <v>26</v>
      </c>
      <c r="AS27" s="55">
        <f t="shared" ca="1" si="5"/>
        <v>0.98645379578850856</v>
      </c>
      <c r="AT27" s="55">
        <v>26</v>
      </c>
      <c r="AU27" s="56" t="s">
        <v>47</v>
      </c>
      <c r="AV27" s="55">
        <f t="shared" ca="1" si="6"/>
        <v>0.70690804942534258</v>
      </c>
      <c r="AW27" s="55">
        <v>26</v>
      </c>
      <c r="AX27" s="56" t="s">
        <v>24</v>
      </c>
      <c r="AY27" s="55">
        <f t="shared" ca="1" si="7"/>
        <v>0.77338479012151073</v>
      </c>
      <c r="AZ27" s="55">
        <v>26</v>
      </c>
      <c r="BA27" s="56" t="s">
        <v>47</v>
      </c>
      <c r="BB27" s="55">
        <f t="shared" ca="1" si="8"/>
        <v>0.27506684035388163</v>
      </c>
      <c r="BC27" s="55">
        <v>26</v>
      </c>
      <c r="BD27" s="56" t="s">
        <v>1</v>
      </c>
      <c r="BE27" s="55">
        <f t="shared" ca="1" si="9"/>
        <v>0.91791810501233118</v>
      </c>
      <c r="BF27" s="55">
        <v>26</v>
      </c>
      <c r="BG27" s="56" t="s">
        <v>47</v>
      </c>
      <c r="BH27" s="55">
        <f t="shared" ca="1" si="10"/>
        <v>0.74462920852050363</v>
      </c>
      <c r="BI27" s="55">
        <v>26</v>
      </c>
      <c r="BJ27" s="56" t="s">
        <v>23</v>
      </c>
    </row>
    <row r="28" spans="2:62" ht="20.100000000000001" customHeight="1" x14ac:dyDescent="0.35">
      <c r="B28" s="146"/>
      <c r="C28" s="148"/>
      <c r="D28" s="148"/>
      <c r="E28" s="148"/>
      <c r="F28" s="148"/>
      <c r="G28" s="148"/>
      <c r="H28" s="148"/>
      <c r="I28" s="148"/>
      <c r="J28" s="148"/>
      <c r="K28" s="149"/>
      <c r="L28" s="47"/>
      <c r="M28" s="47"/>
      <c r="N28" s="47"/>
      <c r="O28" s="47"/>
      <c r="P28" s="47"/>
      <c r="Q28" s="47"/>
      <c r="R28" s="48"/>
      <c r="S28" s="47"/>
      <c r="T28" s="47"/>
      <c r="U28" s="47"/>
      <c r="V28" s="47"/>
      <c r="W28" s="47"/>
      <c r="X28" s="47"/>
      <c r="Y28" s="48"/>
      <c r="Z28" s="47"/>
      <c r="AA28" s="47"/>
      <c r="AB28" s="47"/>
      <c r="AD28" s="143" t="s">
        <v>53</v>
      </c>
      <c r="AE28" s="143" t="s">
        <v>52</v>
      </c>
      <c r="AF28" s="144"/>
      <c r="AG28" s="55">
        <f t="shared" ca="1" si="1"/>
        <v>0.44492372894412358</v>
      </c>
      <c r="AH28" s="55">
        <v>27</v>
      </c>
      <c r="AI28" s="55" t="s">
        <v>31</v>
      </c>
      <c r="AJ28" s="55">
        <f t="shared" ca="1" si="2"/>
        <v>0.97824807739504305</v>
      </c>
      <c r="AK28" s="55">
        <v>27</v>
      </c>
      <c r="AL28" s="56" t="s">
        <v>30</v>
      </c>
      <c r="AM28" s="58">
        <f t="shared" ca="1" si="3"/>
        <v>0.84358945234773031</v>
      </c>
      <c r="AN28" s="55">
        <v>27</v>
      </c>
      <c r="AO28" s="56" t="s">
        <v>22</v>
      </c>
      <c r="AP28" s="55">
        <f t="shared" ca="1" si="4"/>
        <v>0.3391016928289301</v>
      </c>
      <c r="AQ28" s="55">
        <v>27</v>
      </c>
      <c r="AR28" s="56" t="s">
        <v>61</v>
      </c>
      <c r="AS28" s="55">
        <f t="shared" ca="1" si="5"/>
        <v>0.32956549225256859</v>
      </c>
      <c r="AT28" s="55">
        <v>27</v>
      </c>
      <c r="AU28" s="56" t="s">
        <v>22</v>
      </c>
      <c r="AV28" s="55">
        <f t="shared" ca="1" si="6"/>
        <v>0.88936717942799925</v>
      </c>
      <c r="AW28" s="55">
        <v>27</v>
      </c>
      <c r="AX28" s="56" t="s">
        <v>25</v>
      </c>
      <c r="AY28" s="55">
        <f t="shared" ca="1" si="7"/>
        <v>0.63855445187194848</v>
      </c>
      <c r="AZ28" s="55">
        <v>27</v>
      </c>
      <c r="BA28" s="56" t="s">
        <v>22</v>
      </c>
      <c r="BB28" s="55">
        <f t="shared" ca="1" si="8"/>
        <v>0.53033279415150036</v>
      </c>
      <c r="BC28" s="55">
        <v>27</v>
      </c>
      <c r="BD28" s="56" t="s">
        <v>24</v>
      </c>
      <c r="BE28" s="55">
        <f t="shared" ca="1" si="9"/>
        <v>0.80032154569158775</v>
      </c>
      <c r="BF28" s="55">
        <v>27</v>
      </c>
      <c r="BG28" s="56" t="s">
        <v>22</v>
      </c>
      <c r="BH28" s="55">
        <f t="shared" ca="1" si="10"/>
        <v>0.38202622707925393</v>
      </c>
      <c r="BI28" s="55">
        <v>27</v>
      </c>
      <c r="BJ28" s="56" t="s">
        <v>61</v>
      </c>
    </row>
    <row r="29" spans="2:62" ht="20.100000000000001" customHeight="1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44"/>
      <c r="AE29" s="144"/>
      <c r="AF29" s="144"/>
      <c r="AG29" s="55">
        <f t="shared" ca="1" si="1"/>
        <v>0.60852530787385961</v>
      </c>
      <c r="AH29" s="55">
        <v>28</v>
      </c>
      <c r="AI29" s="55" t="s">
        <v>8</v>
      </c>
      <c r="AJ29" s="55">
        <f t="shared" ca="1" si="2"/>
        <v>7.4857437824238371E-2</v>
      </c>
      <c r="AK29" s="55">
        <v>28</v>
      </c>
      <c r="AL29" s="56" t="s">
        <v>4</v>
      </c>
      <c r="AM29" s="58">
        <f t="shared" ca="1" si="3"/>
        <v>6.7589807190225559E-2</v>
      </c>
      <c r="AN29" s="55">
        <v>28</v>
      </c>
      <c r="AO29" s="56" t="s">
        <v>48</v>
      </c>
      <c r="AP29" s="55">
        <f t="shared" ca="1" si="4"/>
        <v>0.46682510941884592</v>
      </c>
      <c r="AQ29" s="55">
        <v>28</v>
      </c>
      <c r="AR29" s="56" t="s">
        <v>27</v>
      </c>
      <c r="AS29" s="55">
        <f t="shared" ca="1" si="5"/>
        <v>0.93502635518708366</v>
      </c>
      <c r="AT29" s="55">
        <v>28</v>
      </c>
      <c r="AU29" s="56" t="s">
        <v>48</v>
      </c>
      <c r="AV29" s="55">
        <f t="shared" ca="1" si="6"/>
        <v>0.65561206206374911</v>
      </c>
      <c r="AW29" s="55">
        <v>28</v>
      </c>
      <c r="AX29" s="56" t="s">
        <v>48</v>
      </c>
      <c r="AY29" s="55">
        <f t="shared" ca="1" si="7"/>
        <v>0.58988271360401301</v>
      </c>
      <c r="AZ29" s="55">
        <v>28</v>
      </c>
      <c r="BA29" s="56" t="s">
        <v>48</v>
      </c>
      <c r="BB29" s="55">
        <f t="shared" ca="1" si="8"/>
        <v>0.46916995999607336</v>
      </c>
      <c r="BC29" s="55">
        <v>28</v>
      </c>
      <c r="BD29" s="56" t="s">
        <v>48</v>
      </c>
      <c r="BE29" s="55">
        <f t="shared" ca="1" si="9"/>
        <v>0.62240488351323753</v>
      </c>
      <c r="BF29" s="55">
        <v>28</v>
      </c>
      <c r="BG29" s="56" t="s">
        <v>48</v>
      </c>
      <c r="BH29" s="55">
        <f t="shared" ca="1" si="10"/>
        <v>0.8464984390494491</v>
      </c>
      <c r="BI29" s="55">
        <v>28</v>
      </c>
      <c r="BJ29" s="56" t="s">
        <v>1</v>
      </c>
    </row>
    <row r="30" spans="2:62" ht="20.100000000000001" customHeight="1" x14ac:dyDescent="0.35">
      <c r="AD30" s="55"/>
      <c r="AE30" s="55"/>
      <c r="AF30" s="55"/>
      <c r="AG30" s="55">
        <f t="shared" ca="1" si="1"/>
        <v>0.60036794452562681</v>
      </c>
      <c r="AH30" s="55">
        <v>29</v>
      </c>
      <c r="AI30" s="55">
        <v>29</v>
      </c>
      <c r="AJ30" s="55">
        <f t="shared" ca="1" si="2"/>
        <v>0.65642871991235618</v>
      </c>
      <c r="AK30" s="55">
        <v>29</v>
      </c>
      <c r="AL30" s="56" t="s">
        <v>31</v>
      </c>
      <c r="AM30" s="58">
        <f t="shared" ca="1" si="3"/>
        <v>0.23865118770667038</v>
      </c>
      <c r="AN30" s="55">
        <v>29</v>
      </c>
      <c r="AO30" s="56" t="s">
        <v>23</v>
      </c>
      <c r="AP30" s="55">
        <f t="shared" ca="1" si="4"/>
        <v>0.4254726699686231</v>
      </c>
      <c r="AQ30" s="55">
        <v>29</v>
      </c>
      <c r="AR30" s="56" t="s">
        <v>28</v>
      </c>
      <c r="AS30" s="55">
        <f t="shared" ca="1" si="5"/>
        <v>0.69018197966132655</v>
      </c>
      <c r="AT30" s="55">
        <v>29</v>
      </c>
      <c r="AU30" s="56" t="s">
        <v>23</v>
      </c>
      <c r="AV30" s="55">
        <f t="shared" ca="1" si="6"/>
        <v>0.79244046231795429</v>
      </c>
      <c r="AW30" s="55">
        <v>29</v>
      </c>
      <c r="AX30" s="56" t="s">
        <v>26</v>
      </c>
      <c r="AY30" s="55">
        <f t="shared" ca="1" si="7"/>
        <v>0.29057430740222567</v>
      </c>
      <c r="AZ30" s="55">
        <v>29</v>
      </c>
      <c r="BA30" s="56" t="s">
        <v>23</v>
      </c>
      <c r="BB30" s="55">
        <f t="shared" ca="1" si="8"/>
        <v>0.785052863707975</v>
      </c>
      <c r="BC30" s="55">
        <v>29</v>
      </c>
      <c r="BD30" s="56" t="s">
        <v>25</v>
      </c>
      <c r="BE30" s="55">
        <f t="shared" ca="1" si="9"/>
        <v>0.10752883915880462</v>
      </c>
      <c r="BF30" s="55">
        <v>29</v>
      </c>
      <c r="BG30" s="56" t="s">
        <v>23</v>
      </c>
      <c r="BH30" s="55">
        <f t="shared" ca="1" si="10"/>
        <v>0.4255446365699429</v>
      </c>
      <c r="BI30" s="55">
        <v>29</v>
      </c>
      <c r="BJ30" s="56" t="s">
        <v>79</v>
      </c>
    </row>
    <row r="31" spans="2:62" ht="20.100000000000001" customHeight="1" x14ac:dyDescent="0.35">
      <c r="AD31" s="55"/>
      <c r="AE31" s="55"/>
      <c r="AF31" s="55"/>
      <c r="AG31" s="143" t="s">
        <v>53</v>
      </c>
      <c r="AH31" s="143">
        <v>29</v>
      </c>
      <c r="AI31" s="144"/>
      <c r="AJ31" s="55">
        <f t="shared" ca="1" si="2"/>
        <v>0.37928506480393875</v>
      </c>
      <c r="AK31" s="55">
        <v>30</v>
      </c>
      <c r="AL31" s="56" t="s">
        <v>8</v>
      </c>
      <c r="AM31" s="58">
        <f t="shared" ca="1" si="3"/>
        <v>0.43217736472680268</v>
      </c>
      <c r="AN31" s="55">
        <v>30</v>
      </c>
      <c r="AO31" s="56" t="s">
        <v>49</v>
      </c>
      <c r="AP31" s="55">
        <f t="shared" ca="1" si="4"/>
        <v>0.79758553555300982</v>
      </c>
      <c r="AQ31" s="55">
        <v>30</v>
      </c>
      <c r="AR31" s="56" t="s">
        <v>49</v>
      </c>
      <c r="AS31" s="55">
        <f t="shared" ca="1" si="5"/>
        <v>0.66796496333754818</v>
      </c>
      <c r="AT31" s="55">
        <v>30</v>
      </c>
      <c r="AU31" s="56" t="s">
        <v>49</v>
      </c>
      <c r="AV31" s="55">
        <f t="shared" ca="1" si="6"/>
        <v>0.35068061031353337</v>
      </c>
      <c r="AW31" s="55">
        <v>30</v>
      </c>
      <c r="AX31" s="56" t="s">
        <v>27</v>
      </c>
      <c r="AY31" s="55">
        <f t="shared" ca="1" si="7"/>
        <v>0.71203377410523938</v>
      </c>
      <c r="AZ31" s="55">
        <v>30</v>
      </c>
      <c r="BA31" s="56" t="s">
        <v>49</v>
      </c>
      <c r="BB31" s="55">
        <f t="shared" ca="1" si="8"/>
        <v>0.2718487499776252</v>
      </c>
      <c r="BC31" s="55">
        <v>30</v>
      </c>
      <c r="BD31" s="56" t="s">
        <v>49</v>
      </c>
      <c r="BE31" s="55">
        <f t="shared" ca="1" si="9"/>
        <v>0.62616237037209521</v>
      </c>
      <c r="BF31" s="55">
        <v>30</v>
      </c>
      <c r="BG31" s="56" t="s">
        <v>49</v>
      </c>
      <c r="BH31" s="55">
        <f t="shared" ca="1" si="10"/>
        <v>4.0757489063367847E-2</v>
      </c>
      <c r="BI31" s="55">
        <v>30</v>
      </c>
      <c r="BJ31" s="56" t="s">
        <v>24</v>
      </c>
    </row>
    <row r="32" spans="2:62" ht="20.100000000000001" customHeight="1" x14ac:dyDescent="0.35">
      <c r="AD32" s="55"/>
      <c r="AE32" s="55"/>
      <c r="AF32" s="55"/>
      <c r="AG32" s="144"/>
      <c r="AH32" s="144"/>
      <c r="AI32" s="144"/>
      <c r="AJ32" s="55">
        <f t="shared" ca="1" si="2"/>
        <v>0.7301911278087434</v>
      </c>
      <c r="AK32" s="55">
        <v>31</v>
      </c>
      <c r="AL32" s="56" t="s">
        <v>37</v>
      </c>
      <c r="AM32" s="58">
        <f t="shared" ca="1" si="3"/>
        <v>0.21687948997945738</v>
      </c>
      <c r="AN32" s="55">
        <v>31</v>
      </c>
      <c r="AO32" s="56" t="s">
        <v>1</v>
      </c>
      <c r="AP32" s="55">
        <f t="shared" ca="1" si="4"/>
        <v>0.56945599022360172</v>
      </c>
      <c r="AQ32" s="55">
        <v>31</v>
      </c>
      <c r="AR32" s="56" t="s">
        <v>29</v>
      </c>
      <c r="AS32" s="55">
        <f t="shared" ca="1" si="5"/>
        <v>0.13857228543271216</v>
      </c>
      <c r="AT32" s="55">
        <v>31</v>
      </c>
      <c r="AU32" s="56" t="s">
        <v>1</v>
      </c>
      <c r="AV32" s="55">
        <f t="shared" ca="1" si="6"/>
        <v>0.97704296263739576</v>
      </c>
      <c r="AW32" s="55">
        <v>31</v>
      </c>
      <c r="AX32" s="56" t="s">
        <v>37</v>
      </c>
      <c r="AY32" s="55">
        <f t="shared" ca="1" si="7"/>
        <v>0.49241499679566625</v>
      </c>
      <c r="AZ32" s="55">
        <v>31</v>
      </c>
      <c r="BA32" s="56" t="s">
        <v>1</v>
      </c>
      <c r="BB32" s="55">
        <f t="shared" ca="1" si="8"/>
        <v>0.91818081743806645</v>
      </c>
      <c r="BC32" s="55">
        <v>31</v>
      </c>
      <c r="BD32" s="56" t="s">
        <v>26</v>
      </c>
      <c r="BE32" s="55">
        <f t="shared" ca="1" si="9"/>
        <v>0.44499342753080673</v>
      </c>
      <c r="BF32" s="55">
        <v>31</v>
      </c>
      <c r="BG32" s="56" t="s">
        <v>1</v>
      </c>
      <c r="BH32" s="55">
        <f t="shared" ca="1" si="10"/>
        <v>0.27650336430832256</v>
      </c>
      <c r="BI32" s="55">
        <v>31</v>
      </c>
      <c r="BJ32" s="56" t="s">
        <v>25</v>
      </c>
    </row>
    <row r="33" spans="30:62" ht="20.100000000000001" customHeight="1" x14ac:dyDescent="0.35">
      <c r="AD33" s="55"/>
      <c r="AE33" s="55"/>
      <c r="AF33" s="55"/>
      <c r="AG33" s="55"/>
      <c r="AH33" s="55"/>
      <c r="AI33" s="55"/>
      <c r="AJ33" s="143" t="s">
        <v>53</v>
      </c>
      <c r="AK33" s="143">
        <v>31</v>
      </c>
      <c r="AL33" s="144"/>
      <c r="AM33" s="58">
        <f t="shared" ca="1" si="3"/>
        <v>0.5312235350067116</v>
      </c>
      <c r="AN33" s="55">
        <v>32</v>
      </c>
      <c r="AO33" s="56" t="s">
        <v>50</v>
      </c>
      <c r="AP33" s="55">
        <f t="shared" ca="1" si="4"/>
        <v>0.14962082198893745</v>
      </c>
      <c r="AQ33" s="55">
        <v>32</v>
      </c>
      <c r="AR33" s="56" t="s">
        <v>30</v>
      </c>
      <c r="AS33" s="55">
        <f t="shared" ca="1" si="5"/>
        <v>0.31650697459615673</v>
      </c>
      <c r="AT33" s="55">
        <v>32</v>
      </c>
      <c r="AU33" s="56" t="s">
        <v>50</v>
      </c>
      <c r="AV33" s="55">
        <f t="shared" ca="1" si="6"/>
        <v>0.81731265365692407</v>
      </c>
      <c r="AW33" s="55">
        <v>32</v>
      </c>
      <c r="AX33" s="56" t="s">
        <v>28</v>
      </c>
      <c r="AY33" s="55">
        <f t="shared" ca="1" si="7"/>
        <v>0.32035008795981845</v>
      </c>
      <c r="AZ33" s="55">
        <v>32</v>
      </c>
      <c r="BA33" s="56" t="s">
        <v>50</v>
      </c>
      <c r="BB33" s="55">
        <f t="shared" ca="1" si="8"/>
        <v>0.73570296489312226</v>
      </c>
      <c r="BC33" s="55">
        <v>32</v>
      </c>
      <c r="BD33" s="56" t="s">
        <v>27</v>
      </c>
      <c r="BE33" s="55">
        <f t="shared" ca="1" si="9"/>
        <v>0.7371231976901268</v>
      </c>
      <c r="BF33" s="55">
        <v>32</v>
      </c>
      <c r="BG33" s="56" t="s">
        <v>50</v>
      </c>
      <c r="BH33" s="55">
        <f t="shared" ca="1" si="10"/>
        <v>0.37436209765387829</v>
      </c>
      <c r="BI33" s="55">
        <v>32</v>
      </c>
      <c r="BJ33" s="56" t="s">
        <v>50</v>
      </c>
    </row>
    <row r="34" spans="30:62" ht="20.100000000000001" customHeight="1" x14ac:dyDescent="0.35">
      <c r="AD34" s="55"/>
      <c r="AE34" s="55"/>
      <c r="AF34" s="55"/>
      <c r="AG34" s="55"/>
      <c r="AH34" s="55"/>
      <c r="AI34" s="55"/>
      <c r="AJ34" s="143"/>
      <c r="AK34" s="144"/>
      <c r="AL34" s="144"/>
      <c r="AM34" s="58">
        <f t="shared" ca="1" si="3"/>
        <v>0.91171432330570579</v>
      </c>
      <c r="AN34" s="55">
        <v>33</v>
      </c>
      <c r="AO34" s="56" t="s">
        <v>24</v>
      </c>
      <c r="AP34" s="55">
        <f t="shared" ca="1" si="4"/>
        <v>0.5764769867884324</v>
      </c>
      <c r="AQ34" s="55">
        <v>33</v>
      </c>
      <c r="AR34" s="56" t="s">
        <v>4</v>
      </c>
      <c r="AS34" s="55">
        <f t="shared" ca="1" si="5"/>
        <v>0.50346313192666881</v>
      </c>
      <c r="AT34" s="55">
        <v>33</v>
      </c>
      <c r="AU34" s="56" t="s">
        <v>24</v>
      </c>
      <c r="AV34" s="55">
        <f t="shared" ca="1" si="6"/>
        <v>0.56073171111697417</v>
      </c>
      <c r="AW34" s="55">
        <v>33</v>
      </c>
      <c r="AX34" s="56" t="s">
        <v>67</v>
      </c>
      <c r="AY34" s="55">
        <f t="shared" ca="1" si="7"/>
        <v>0.29551937857877331</v>
      </c>
      <c r="AZ34" s="55">
        <v>33</v>
      </c>
      <c r="BA34" s="56" t="s">
        <v>24</v>
      </c>
      <c r="BB34" s="55">
        <f t="shared" ca="1" si="8"/>
        <v>0.19106111369182366</v>
      </c>
      <c r="BC34" s="55">
        <v>33</v>
      </c>
      <c r="BD34" s="56" t="s">
        <v>67</v>
      </c>
      <c r="BE34" s="55">
        <f t="shared" ca="1" si="9"/>
        <v>0.83130044596118957</v>
      </c>
      <c r="BF34" s="55">
        <v>33</v>
      </c>
      <c r="BG34" s="56" t="s">
        <v>24</v>
      </c>
      <c r="BH34" s="55">
        <f t="shared" ca="1" si="10"/>
        <v>0.88713350800922663</v>
      </c>
      <c r="BI34" s="55">
        <v>33</v>
      </c>
      <c r="BJ34" s="56" t="s">
        <v>26</v>
      </c>
    </row>
    <row r="35" spans="30:62" ht="20.100000000000001" customHeight="1" x14ac:dyDescent="0.35">
      <c r="AD35" s="55"/>
      <c r="AE35" s="55"/>
      <c r="AF35" s="55"/>
      <c r="AG35" s="55"/>
      <c r="AH35" s="55"/>
      <c r="AI35" s="55"/>
      <c r="AJ35" s="55"/>
      <c r="AK35" s="55"/>
      <c r="AL35" s="56"/>
      <c r="AM35" s="58">
        <f t="shared" ca="1" si="3"/>
        <v>0.46440490607744789</v>
      </c>
      <c r="AN35" s="55">
        <v>34</v>
      </c>
      <c r="AO35" s="56" t="s">
        <v>51</v>
      </c>
      <c r="AP35" s="55">
        <f t="shared" ca="1" si="4"/>
        <v>0.89769020071727335</v>
      </c>
      <c r="AQ35" s="55">
        <v>34</v>
      </c>
      <c r="AR35" s="56" t="s">
        <v>51</v>
      </c>
      <c r="AS35" s="55">
        <f t="shared" ca="1" si="5"/>
        <v>0.42142125323734658</v>
      </c>
      <c r="AT35" s="55">
        <v>34</v>
      </c>
      <c r="AU35" s="56" t="s">
        <v>51</v>
      </c>
      <c r="AV35" s="55">
        <f t="shared" ca="1" si="6"/>
        <v>0.85010731896183533</v>
      </c>
      <c r="AW35" s="55">
        <v>34</v>
      </c>
      <c r="AX35" s="56" t="s">
        <v>29</v>
      </c>
      <c r="AY35" s="55">
        <f t="shared" ca="1" si="7"/>
        <v>6.1153889496492586E-2</v>
      </c>
      <c r="AZ35" s="55">
        <v>34</v>
      </c>
      <c r="BA35" s="56" t="s">
        <v>51</v>
      </c>
      <c r="BB35" s="55">
        <f t="shared" ca="1" si="8"/>
        <v>0.13512956410097776</v>
      </c>
      <c r="BC35" s="55">
        <v>34</v>
      </c>
      <c r="BD35" s="56" t="s">
        <v>28</v>
      </c>
      <c r="BE35" s="55">
        <f t="shared" ca="1" si="9"/>
        <v>0.39374602640409462</v>
      </c>
      <c r="BF35" s="55">
        <v>34</v>
      </c>
      <c r="BG35" s="56" t="s">
        <v>51</v>
      </c>
      <c r="BH35" s="55">
        <f t="shared" ca="1" si="10"/>
        <v>0.32196233176397238</v>
      </c>
      <c r="BI35" s="55">
        <v>34</v>
      </c>
      <c r="BJ35" s="56" t="s">
        <v>51</v>
      </c>
    </row>
    <row r="36" spans="30:62" ht="20.100000000000001" customHeight="1" x14ac:dyDescent="0.35">
      <c r="AD36" s="55"/>
      <c r="AE36" s="55"/>
      <c r="AF36" s="55"/>
      <c r="AG36" s="55"/>
      <c r="AH36" s="55"/>
      <c r="AI36" s="55"/>
      <c r="AJ36" s="55"/>
      <c r="AK36" s="55"/>
      <c r="AL36" s="56"/>
      <c r="AM36" s="145" t="s">
        <v>53</v>
      </c>
      <c r="AN36" s="143">
        <v>34</v>
      </c>
      <c r="AO36" s="144"/>
      <c r="AP36" s="55">
        <f t="shared" ca="1" si="4"/>
        <v>0.36551116634048841</v>
      </c>
      <c r="AQ36" s="55">
        <v>35</v>
      </c>
      <c r="AR36" s="56" t="s">
        <v>31</v>
      </c>
      <c r="AS36" s="55">
        <f t="shared" ca="1" si="5"/>
        <v>0.67526639875174321</v>
      </c>
      <c r="AT36" s="55">
        <v>35</v>
      </c>
      <c r="AU36" s="56" t="s">
        <v>25</v>
      </c>
      <c r="AV36" s="55">
        <f t="shared" ca="1" si="6"/>
        <v>0.86806769892716595</v>
      </c>
      <c r="AW36" s="55">
        <v>35</v>
      </c>
      <c r="AX36" s="56" t="s">
        <v>30</v>
      </c>
      <c r="AY36" s="55">
        <f t="shared" ca="1" si="7"/>
        <v>0.17783984781917683</v>
      </c>
      <c r="AZ36" s="55">
        <v>35</v>
      </c>
      <c r="BA36" s="56" t="s">
        <v>25</v>
      </c>
      <c r="BB36" s="55">
        <f t="shared" ca="1" si="8"/>
        <v>0.80439316351647749</v>
      </c>
      <c r="BC36" s="55">
        <v>35</v>
      </c>
      <c r="BD36" s="56" t="s">
        <v>57</v>
      </c>
      <c r="BE36" s="55">
        <f t="shared" ca="1" si="9"/>
        <v>0.71924321923853429</v>
      </c>
      <c r="BF36" s="55">
        <v>35</v>
      </c>
      <c r="BG36" s="56" t="s">
        <v>25</v>
      </c>
      <c r="BH36" s="55">
        <f t="shared" ca="1" si="10"/>
        <v>8.8928699320485416E-2</v>
      </c>
      <c r="BI36" s="55">
        <v>35</v>
      </c>
      <c r="BJ36" s="56" t="s">
        <v>27</v>
      </c>
    </row>
    <row r="37" spans="30:62" ht="20.100000000000001" customHeight="1" x14ac:dyDescent="0.35">
      <c r="AD37" s="55"/>
      <c r="AE37" s="55"/>
      <c r="AF37" s="55"/>
      <c r="AG37" s="55"/>
      <c r="AH37" s="55"/>
      <c r="AI37" s="55"/>
      <c r="AJ37" s="55"/>
      <c r="AK37" s="55"/>
      <c r="AL37" s="56"/>
      <c r="AM37" s="145"/>
      <c r="AN37" s="144"/>
      <c r="AO37" s="144"/>
      <c r="AP37" s="55">
        <f t="shared" ca="1" si="4"/>
        <v>0.84029438948901625</v>
      </c>
      <c r="AQ37" s="55">
        <v>36</v>
      </c>
      <c r="AR37" s="56" t="s">
        <v>8</v>
      </c>
      <c r="AS37" s="55">
        <f t="shared" ca="1" si="5"/>
        <v>0.6575219818657424</v>
      </c>
      <c r="AT37" s="55">
        <v>36</v>
      </c>
      <c r="AU37" s="56" t="s">
        <v>63</v>
      </c>
      <c r="AV37" s="55">
        <f t="shared" ca="1" si="6"/>
        <v>0.33653084174924319</v>
      </c>
      <c r="AW37" s="55">
        <v>36</v>
      </c>
      <c r="AX37" s="56" t="s">
        <v>63</v>
      </c>
      <c r="AY37" s="55">
        <f t="shared" ca="1" si="7"/>
        <v>0.7442372446673291</v>
      </c>
      <c r="AZ37" s="55">
        <v>36</v>
      </c>
      <c r="BA37" s="56" t="s">
        <v>63</v>
      </c>
      <c r="BB37" s="55">
        <f t="shared" ca="1" si="8"/>
        <v>0.45956139574171473</v>
      </c>
      <c r="BC37" s="55">
        <v>36</v>
      </c>
      <c r="BD37" s="56" t="s">
        <v>29</v>
      </c>
      <c r="BE37" s="55">
        <f t="shared" ca="1" si="9"/>
        <v>0.37869514665630399</v>
      </c>
      <c r="BF37" s="55">
        <v>36</v>
      </c>
      <c r="BG37" s="56" t="s">
        <v>63</v>
      </c>
      <c r="BH37" s="55">
        <f t="shared" ca="1" si="10"/>
        <v>3.2495624779577126E-3</v>
      </c>
      <c r="BI37" s="55">
        <v>36</v>
      </c>
      <c r="BJ37" s="56" t="s">
        <v>63</v>
      </c>
    </row>
    <row r="38" spans="30:62" ht="20.100000000000001" customHeight="1" x14ac:dyDescent="0.35">
      <c r="AD38" s="55"/>
      <c r="AE38" s="55"/>
      <c r="AF38" s="55"/>
      <c r="AG38" s="55"/>
      <c r="AH38" s="55"/>
      <c r="AI38" s="55"/>
      <c r="AJ38" s="55"/>
      <c r="AK38" s="55"/>
      <c r="AL38" s="56"/>
      <c r="AM38" s="57"/>
      <c r="AN38" s="55"/>
      <c r="AO38" s="56"/>
      <c r="AP38" s="55">
        <f t="shared" ca="1" si="4"/>
        <v>0.67777102015446455</v>
      </c>
      <c r="AQ38" s="55">
        <v>37</v>
      </c>
      <c r="AR38" s="56" t="s">
        <v>62</v>
      </c>
      <c r="AS38" s="55">
        <f t="shared" ca="1" si="5"/>
        <v>0.99162043696494984</v>
      </c>
      <c r="AT38" s="55">
        <v>37</v>
      </c>
      <c r="AU38" s="56" t="s">
        <v>26</v>
      </c>
      <c r="AV38" s="55">
        <f t="shared" ca="1" si="6"/>
        <v>0.61582511361080705</v>
      </c>
      <c r="AW38" s="55">
        <v>37</v>
      </c>
      <c r="AX38" s="56" t="s">
        <v>4</v>
      </c>
      <c r="AY38" s="55">
        <f t="shared" ca="1" si="7"/>
        <v>4.4725447127226592E-2</v>
      </c>
      <c r="AZ38" s="55">
        <v>37</v>
      </c>
      <c r="BA38" s="56" t="s">
        <v>26</v>
      </c>
      <c r="BB38" s="55">
        <f t="shared" ca="1" si="8"/>
        <v>6.1638562736939462E-2</v>
      </c>
      <c r="BC38" s="55">
        <v>37</v>
      </c>
      <c r="BD38" s="56" t="s">
        <v>30</v>
      </c>
      <c r="BE38" s="55">
        <f t="shared" ca="1" si="9"/>
        <v>4.3017301571743438E-2</v>
      </c>
      <c r="BF38" s="55">
        <v>37</v>
      </c>
      <c r="BG38" s="56" t="s">
        <v>26</v>
      </c>
      <c r="BH38" s="55">
        <f t="shared" ca="1" si="10"/>
        <v>1.7139736163678587E-2</v>
      </c>
      <c r="BI38" s="55">
        <v>37</v>
      </c>
      <c r="BJ38" s="56" t="s">
        <v>28</v>
      </c>
    </row>
    <row r="39" spans="30:62" ht="20.100000000000001" customHeight="1" x14ac:dyDescent="0.35">
      <c r="AD39" s="55"/>
      <c r="AE39" s="55"/>
      <c r="AF39" s="55"/>
      <c r="AG39" s="55"/>
      <c r="AH39" s="55"/>
      <c r="AI39" s="55"/>
      <c r="AJ39" s="55"/>
      <c r="AK39" s="55"/>
      <c r="AL39" s="56"/>
      <c r="AM39" s="57"/>
      <c r="AN39" s="55"/>
      <c r="AO39" s="56"/>
      <c r="AP39" s="143" t="s">
        <v>53</v>
      </c>
      <c r="AQ39" s="143">
        <v>37</v>
      </c>
      <c r="AR39" s="144"/>
      <c r="AS39" s="55">
        <f t="shared" ca="1" si="5"/>
        <v>0.12390922776802826</v>
      </c>
      <c r="AT39" s="55">
        <v>38</v>
      </c>
      <c r="AU39" s="56" t="s">
        <v>64</v>
      </c>
      <c r="AV39" s="55">
        <f t="shared" ca="1" si="6"/>
        <v>0.82214163887381531</v>
      </c>
      <c r="AW39" s="55">
        <v>38</v>
      </c>
      <c r="AX39" s="56" t="s">
        <v>31</v>
      </c>
      <c r="AY39" s="55">
        <f t="shared" ca="1" si="7"/>
        <v>0.81851111893038409</v>
      </c>
      <c r="AZ39" s="55">
        <v>38</v>
      </c>
      <c r="BA39" s="56" t="s">
        <v>64</v>
      </c>
      <c r="BB39" s="55">
        <f t="shared" ca="1" si="8"/>
        <v>0.27480962541677179</v>
      </c>
      <c r="BC39" s="55">
        <v>38</v>
      </c>
      <c r="BD39" s="56" t="s">
        <v>64</v>
      </c>
      <c r="BE39" s="55">
        <f t="shared" ca="1" si="9"/>
        <v>0.61732522416614755</v>
      </c>
      <c r="BF39" s="55">
        <v>38</v>
      </c>
      <c r="BG39" s="56" t="s">
        <v>64</v>
      </c>
      <c r="BH39" s="55">
        <f t="shared" ca="1" si="10"/>
        <v>0.47478050517682502</v>
      </c>
      <c r="BI39" s="55">
        <v>38</v>
      </c>
      <c r="BJ39" s="56" t="s">
        <v>64</v>
      </c>
    </row>
    <row r="40" spans="30:62" ht="20.100000000000001" customHeight="1" x14ac:dyDescent="0.35">
      <c r="AD40" s="55"/>
      <c r="AE40" s="55"/>
      <c r="AF40" s="55"/>
      <c r="AG40" s="55"/>
      <c r="AH40" s="55"/>
      <c r="AI40" s="55"/>
      <c r="AJ40" s="55"/>
      <c r="AK40" s="55"/>
      <c r="AL40" s="56"/>
      <c r="AM40" s="57"/>
      <c r="AN40" s="55"/>
      <c r="AO40" s="56"/>
      <c r="AP40" s="143"/>
      <c r="AQ40" s="144"/>
      <c r="AR40" s="144"/>
      <c r="AS40" s="143" t="s">
        <v>53</v>
      </c>
      <c r="AT40" s="143">
        <v>38</v>
      </c>
      <c r="AU40" s="144"/>
      <c r="AV40" s="55">
        <f t="shared" ca="1" si="6"/>
        <v>0.8041335470370341</v>
      </c>
      <c r="AW40" s="55">
        <v>39</v>
      </c>
      <c r="AX40" s="56" t="s">
        <v>68</v>
      </c>
      <c r="AY40" s="55">
        <f t="shared" ca="1" si="7"/>
        <v>0.80332939328549835</v>
      </c>
      <c r="AZ40" s="55">
        <v>39</v>
      </c>
      <c r="BA40" s="56" t="s">
        <v>27</v>
      </c>
      <c r="BB40" s="55">
        <f t="shared" ca="1" si="8"/>
        <v>1.8897717305190631E-2</v>
      </c>
      <c r="BC40" s="55">
        <v>39</v>
      </c>
      <c r="BD40" s="56" t="s">
        <v>4</v>
      </c>
      <c r="BE40" s="55">
        <f t="shared" ca="1" si="9"/>
        <v>0.67644299132776331</v>
      </c>
      <c r="BF40" s="55">
        <v>39</v>
      </c>
      <c r="BG40" s="56" t="s">
        <v>27</v>
      </c>
      <c r="BH40" s="55">
        <f t="shared" ca="1" si="10"/>
        <v>0.81198271673549249</v>
      </c>
      <c r="BI40" s="55">
        <v>39</v>
      </c>
      <c r="BJ40" s="56" t="s">
        <v>29</v>
      </c>
    </row>
    <row r="41" spans="30:62" ht="20.100000000000001" customHeight="1" x14ac:dyDescent="0.35">
      <c r="AD41" s="55"/>
      <c r="AE41" s="55"/>
      <c r="AF41" s="55"/>
      <c r="AG41" s="55"/>
      <c r="AH41" s="55"/>
      <c r="AI41" s="55"/>
      <c r="AJ41" s="55"/>
      <c r="AK41" s="55"/>
      <c r="AL41" s="56"/>
      <c r="AM41" s="57"/>
      <c r="AN41" s="55"/>
      <c r="AO41" s="56"/>
      <c r="AP41" s="55"/>
      <c r="AQ41" s="55"/>
      <c r="AR41" s="56"/>
      <c r="AS41" s="143"/>
      <c r="AT41" s="144"/>
      <c r="AU41" s="144"/>
      <c r="AV41" s="55">
        <f t="shared" ca="1" si="6"/>
        <v>0.52454400562653103</v>
      </c>
      <c r="AW41" s="55">
        <v>40</v>
      </c>
      <c r="AX41" s="56" t="s">
        <v>8</v>
      </c>
      <c r="AY41" s="55">
        <f t="shared" ca="1" si="7"/>
        <v>0.34660978584484836</v>
      </c>
      <c r="AZ41" s="55">
        <v>40</v>
      </c>
      <c r="BA41" s="56" t="s">
        <v>71</v>
      </c>
      <c r="BB41" s="55">
        <f t="shared" ca="1" si="8"/>
        <v>2.8799438775203412E-2</v>
      </c>
      <c r="BC41" s="55">
        <v>40</v>
      </c>
      <c r="BD41" s="56" t="s">
        <v>71</v>
      </c>
      <c r="BE41" s="55">
        <f t="shared" ca="1" si="9"/>
        <v>0.19326217592080097</v>
      </c>
      <c r="BF41" s="55">
        <v>40</v>
      </c>
      <c r="BG41" s="56" t="s">
        <v>71</v>
      </c>
      <c r="BH41" s="55">
        <f t="shared" ca="1" si="10"/>
        <v>0.57897114810556038</v>
      </c>
      <c r="BI41" s="55">
        <v>40</v>
      </c>
      <c r="BJ41" s="56" t="s">
        <v>30</v>
      </c>
    </row>
    <row r="42" spans="30:62" ht="20.100000000000001" customHeight="1" x14ac:dyDescent="0.35">
      <c r="AD42" s="55"/>
      <c r="AE42" s="55"/>
      <c r="AF42" s="55"/>
      <c r="AG42" s="55"/>
      <c r="AH42" s="55"/>
      <c r="AI42" s="55"/>
      <c r="AJ42" s="55"/>
      <c r="AK42" s="55"/>
      <c r="AL42" s="56"/>
      <c r="AM42" s="57"/>
      <c r="AN42" s="55"/>
      <c r="AO42" s="56"/>
      <c r="AP42" s="55"/>
      <c r="AQ42" s="55"/>
      <c r="AR42" s="56"/>
      <c r="AS42" s="55"/>
      <c r="AT42" s="55"/>
      <c r="AU42" s="56"/>
      <c r="AV42" s="55">
        <f t="shared" ca="1" si="6"/>
        <v>2.152490178116484E-2</v>
      </c>
      <c r="AW42" s="55">
        <v>41</v>
      </c>
      <c r="AX42" s="56" t="s">
        <v>69</v>
      </c>
      <c r="AY42" s="55">
        <f t="shared" ca="1" si="7"/>
        <v>0.3181772571063578</v>
      </c>
      <c r="AZ42" s="55">
        <v>41</v>
      </c>
      <c r="BA42" s="56" t="s">
        <v>28</v>
      </c>
      <c r="BB42" s="55">
        <f t="shared" ca="1" si="8"/>
        <v>0.33061044631358538</v>
      </c>
      <c r="BC42" s="55">
        <v>41</v>
      </c>
      <c r="BD42" s="56" t="s">
        <v>31</v>
      </c>
      <c r="BE42" s="55">
        <f t="shared" ca="1" si="9"/>
        <v>0.67867473077373652</v>
      </c>
      <c r="BF42" s="55">
        <v>41</v>
      </c>
      <c r="BG42" s="56" t="s">
        <v>28</v>
      </c>
      <c r="BH42" s="55">
        <f t="shared" ca="1" si="10"/>
        <v>0.92568645443355346</v>
      </c>
      <c r="BI42" s="55">
        <v>41</v>
      </c>
      <c r="BJ42" s="56" t="s">
        <v>69</v>
      </c>
    </row>
    <row r="43" spans="30:62" ht="20.100000000000001" customHeight="1" x14ac:dyDescent="0.35">
      <c r="AD43" s="55"/>
      <c r="AE43" s="55"/>
      <c r="AF43" s="55"/>
      <c r="AG43" s="55"/>
      <c r="AH43" s="55"/>
      <c r="AI43" s="55"/>
      <c r="AJ43" s="55"/>
      <c r="AK43" s="55"/>
      <c r="AL43" s="56"/>
      <c r="AM43" s="57"/>
      <c r="AN43" s="55"/>
      <c r="AO43" s="56"/>
      <c r="AP43" s="55"/>
      <c r="AQ43" s="55"/>
      <c r="AR43" s="56"/>
      <c r="AS43" s="55"/>
      <c r="AT43" s="55"/>
      <c r="AU43" s="56"/>
      <c r="AV43" s="143" t="s">
        <v>53</v>
      </c>
      <c r="AW43" s="143">
        <v>41</v>
      </c>
      <c r="AX43" s="144"/>
      <c r="AY43" s="55">
        <f t="shared" ca="1" si="7"/>
        <v>0.91464940071931689</v>
      </c>
      <c r="AZ43" s="55">
        <v>42</v>
      </c>
      <c r="BA43" s="56" t="s">
        <v>55</v>
      </c>
      <c r="BB43" s="55">
        <f t="shared" ca="1" si="8"/>
        <v>0.29931670290104717</v>
      </c>
      <c r="BC43" s="55">
        <v>42</v>
      </c>
      <c r="BD43" s="56" t="s">
        <v>8</v>
      </c>
      <c r="BE43" s="55">
        <f t="shared" ca="1" si="9"/>
        <v>0.44745106405664714</v>
      </c>
      <c r="BF43" s="55">
        <v>42</v>
      </c>
      <c r="BG43" s="56" t="s">
        <v>55</v>
      </c>
      <c r="BH43" s="55">
        <f t="shared" ca="1" si="10"/>
        <v>0.42677213512559453</v>
      </c>
      <c r="BI43" s="55">
        <v>42</v>
      </c>
      <c r="BJ43" s="56" t="s">
        <v>4</v>
      </c>
    </row>
    <row r="44" spans="30:62" ht="20.100000000000001" customHeight="1" x14ac:dyDescent="0.35">
      <c r="AD44" s="55"/>
      <c r="AE44" s="55"/>
      <c r="AF44" s="55"/>
      <c r="AG44" s="55"/>
      <c r="AH44" s="55"/>
      <c r="AI44" s="55"/>
      <c r="AJ44" s="55"/>
      <c r="AK44" s="55"/>
      <c r="AL44" s="56"/>
      <c r="AM44" s="57"/>
      <c r="AN44" s="55"/>
      <c r="AO44" s="56"/>
      <c r="AP44" s="55"/>
      <c r="AQ44" s="55"/>
      <c r="AR44" s="56"/>
      <c r="AS44" s="55"/>
      <c r="AT44" s="55"/>
      <c r="AU44" s="56"/>
      <c r="AV44" s="143"/>
      <c r="AW44" s="144"/>
      <c r="AX44" s="144"/>
      <c r="AY44" s="143" t="s">
        <v>53</v>
      </c>
      <c r="AZ44" s="143">
        <v>42</v>
      </c>
      <c r="BA44" s="144"/>
      <c r="BB44" s="55">
        <f t="shared" ca="1" si="8"/>
        <v>0.75842012420276939</v>
      </c>
      <c r="BC44" s="55">
        <v>43</v>
      </c>
      <c r="BD44" s="56" t="s">
        <v>76</v>
      </c>
      <c r="BE44" s="55">
        <f t="shared" ca="1" si="9"/>
        <v>0.82630291663038702</v>
      </c>
      <c r="BF44" s="55">
        <v>43</v>
      </c>
      <c r="BG44" s="56" t="s">
        <v>29</v>
      </c>
      <c r="BH44" s="55">
        <f t="shared" ca="1" si="10"/>
        <v>0.2819144637701011</v>
      </c>
      <c r="BI44" s="55">
        <v>43</v>
      </c>
      <c r="BJ44" s="56" t="s">
        <v>76</v>
      </c>
    </row>
    <row r="45" spans="30:62" ht="20.100000000000001" customHeight="1" x14ac:dyDescent="0.35">
      <c r="AD45" s="55"/>
      <c r="AE45" s="55"/>
      <c r="AF45" s="55"/>
      <c r="AG45" s="55"/>
      <c r="AH45" s="55"/>
      <c r="AI45" s="55"/>
      <c r="AJ45" s="55"/>
      <c r="AK45" s="55"/>
      <c r="AL45" s="56"/>
      <c r="AM45" s="57"/>
      <c r="AN45" s="55"/>
      <c r="AO45" s="56"/>
      <c r="AP45" s="55"/>
      <c r="AQ45" s="55"/>
      <c r="AR45" s="56"/>
      <c r="AS45" s="55"/>
      <c r="AT45" s="55"/>
      <c r="AU45" s="56"/>
      <c r="AV45" s="55"/>
      <c r="AW45" s="55"/>
      <c r="AX45" s="56"/>
      <c r="AY45" s="143"/>
      <c r="AZ45" s="144"/>
      <c r="BA45" s="144"/>
      <c r="BB45" s="143" t="s">
        <v>53</v>
      </c>
      <c r="BC45" s="143">
        <v>43</v>
      </c>
      <c r="BD45" s="144"/>
      <c r="BE45" s="55">
        <f t="shared" ca="1" si="9"/>
        <v>0.6170652817957516</v>
      </c>
      <c r="BF45" s="55">
        <v>44</v>
      </c>
      <c r="BG45" s="56" t="s">
        <v>56</v>
      </c>
      <c r="BH45" s="55">
        <f t="shared" ca="1" si="10"/>
        <v>5.5998143409739853E-2</v>
      </c>
      <c r="BI45" s="55">
        <v>44</v>
      </c>
      <c r="BJ45" s="56" t="s">
        <v>31</v>
      </c>
    </row>
    <row r="46" spans="30:62" ht="20.100000000000001" customHeight="1" x14ac:dyDescent="0.35">
      <c r="AD46" s="55"/>
      <c r="AE46" s="55"/>
      <c r="AF46" s="55"/>
      <c r="AG46" s="55"/>
      <c r="AH46" s="55"/>
      <c r="AI46" s="55"/>
      <c r="AJ46" s="55"/>
      <c r="AK46" s="55"/>
      <c r="AL46" s="56"/>
      <c r="AM46" s="57"/>
      <c r="AN46" s="55"/>
      <c r="AO46" s="56"/>
      <c r="AP46" s="55"/>
      <c r="AQ46" s="55"/>
      <c r="AR46" s="56"/>
      <c r="AS46" s="55"/>
      <c r="AT46" s="55"/>
      <c r="AU46" s="56"/>
      <c r="AV46" s="55"/>
      <c r="AW46" s="55"/>
      <c r="AX46" s="56"/>
      <c r="AY46" s="55"/>
      <c r="AZ46" s="55"/>
      <c r="BA46" s="56"/>
      <c r="BB46" s="143"/>
      <c r="BC46" s="144"/>
      <c r="BD46" s="144"/>
      <c r="BE46" s="55">
        <f t="shared" ca="1" si="9"/>
        <v>0.10822771599525216</v>
      </c>
      <c r="BF46" s="55">
        <v>45</v>
      </c>
      <c r="BG46" s="56" t="s">
        <v>30</v>
      </c>
      <c r="BH46" s="55">
        <f t="shared" ca="1" si="10"/>
        <v>0.98577232939356052</v>
      </c>
      <c r="BI46" s="55">
        <v>45</v>
      </c>
      <c r="BJ46" s="56" t="s">
        <v>80</v>
      </c>
    </row>
    <row r="47" spans="30:62" ht="20.100000000000001" customHeight="1" x14ac:dyDescent="0.35">
      <c r="AD47" s="55"/>
      <c r="AE47" s="55"/>
      <c r="AF47" s="55"/>
      <c r="AG47" s="55"/>
      <c r="AH47" s="55"/>
      <c r="AI47" s="55"/>
      <c r="AJ47" s="55"/>
      <c r="AK47" s="55"/>
      <c r="AL47" s="56"/>
      <c r="AM47" s="57"/>
      <c r="AN47" s="55"/>
      <c r="AO47" s="56"/>
      <c r="AP47" s="55"/>
      <c r="AQ47" s="55"/>
      <c r="AR47" s="56"/>
      <c r="AS47" s="55"/>
      <c r="AT47" s="55"/>
      <c r="AU47" s="56"/>
      <c r="AV47" s="55"/>
      <c r="AW47" s="55"/>
      <c r="AX47" s="56"/>
      <c r="AY47" s="55"/>
      <c r="AZ47" s="55"/>
      <c r="BA47" s="56"/>
      <c r="BB47" s="55"/>
      <c r="BC47" s="55"/>
      <c r="BD47" s="56"/>
      <c r="BE47" s="55">
        <f t="shared" ca="1" si="9"/>
        <v>0.24053080945146621</v>
      </c>
      <c r="BF47" s="55">
        <v>46</v>
      </c>
      <c r="BG47" s="56" t="s">
        <v>78</v>
      </c>
      <c r="BH47" s="55">
        <f t="shared" ca="1" si="10"/>
        <v>0.94440515583629159</v>
      </c>
      <c r="BI47" s="55">
        <v>46</v>
      </c>
      <c r="BJ47" s="56" t="s">
        <v>8</v>
      </c>
    </row>
    <row r="48" spans="30:62" ht="20.100000000000001" customHeight="1" x14ac:dyDescent="0.35">
      <c r="AD48" s="55"/>
      <c r="AE48" s="55"/>
      <c r="AF48" s="55"/>
      <c r="AG48" s="55"/>
      <c r="AH48" s="55"/>
      <c r="AI48" s="55"/>
      <c r="AJ48" s="55"/>
      <c r="AK48" s="55"/>
      <c r="AL48" s="56"/>
      <c r="AM48" s="57"/>
      <c r="AN48" s="55"/>
      <c r="AO48" s="56"/>
      <c r="AP48" s="55"/>
      <c r="AQ48" s="55"/>
      <c r="AR48" s="56"/>
      <c r="AS48" s="55"/>
      <c r="AT48" s="55"/>
      <c r="AU48" s="56"/>
      <c r="AV48" s="55"/>
      <c r="AW48" s="55"/>
      <c r="AX48" s="56"/>
      <c r="AY48" s="55"/>
      <c r="AZ48" s="55"/>
      <c r="BA48" s="56"/>
      <c r="BB48" s="55"/>
      <c r="BC48" s="55"/>
      <c r="BD48" s="56"/>
      <c r="BE48" s="143" t="s">
        <v>53</v>
      </c>
      <c r="BF48" s="143">
        <v>46</v>
      </c>
      <c r="BG48" s="144"/>
      <c r="BH48" s="55">
        <f t="shared" ca="1" si="10"/>
        <v>0.34139656094936843</v>
      </c>
      <c r="BI48" s="55">
        <v>47</v>
      </c>
      <c r="BJ48" s="56" t="s">
        <v>58</v>
      </c>
    </row>
    <row r="49" spans="30:62" ht="20.100000000000001" customHeight="1" x14ac:dyDescent="0.35">
      <c r="AD49" s="55"/>
      <c r="AE49" s="55"/>
      <c r="AF49" s="55"/>
      <c r="AG49" s="55"/>
      <c r="AH49" s="55"/>
      <c r="AI49" s="55"/>
      <c r="AJ49" s="55"/>
      <c r="AK49" s="55"/>
      <c r="AL49" s="56"/>
      <c r="AM49" s="57"/>
      <c r="AN49" s="55"/>
      <c r="AO49" s="56"/>
      <c r="AP49" s="55"/>
      <c r="AQ49" s="55"/>
      <c r="AR49" s="56"/>
      <c r="AS49" s="55"/>
      <c r="AT49" s="55"/>
      <c r="AU49" s="56"/>
      <c r="AV49" s="55"/>
      <c r="AW49" s="55"/>
      <c r="AX49" s="56"/>
      <c r="AY49" s="55"/>
      <c r="AZ49" s="55"/>
      <c r="BA49" s="56"/>
      <c r="BB49" s="55"/>
      <c r="BC49" s="55"/>
      <c r="BD49" s="56"/>
      <c r="BE49" s="143"/>
      <c r="BF49" s="144"/>
      <c r="BG49" s="144"/>
      <c r="BH49" s="143" t="s">
        <v>53</v>
      </c>
      <c r="BI49" s="143">
        <v>47</v>
      </c>
      <c r="BJ49" s="144"/>
    </row>
    <row r="50" spans="30:62" ht="20.100000000000001" customHeight="1" x14ac:dyDescent="0.35">
      <c r="AD50" s="55"/>
      <c r="AE50" s="55"/>
      <c r="AF50" s="55"/>
      <c r="AG50" s="55"/>
      <c r="AH50" s="55"/>
      <c r="AI50" s="55"/>
      <c r="AJ50" s="55"/>
      <c r="AK50" s="55"/>
      <c r="AL50" s="56"/>
      <c r="AM50" s="57"/>
      <c r="AN50" s="55"/>
      <c r="AO50" s="56"/>
      <c r="AP50" s="55"/>
      <c r="AQ50" s="55"/>
      <c r="AR50" s="56"/>
      <c r="AS50" s="55"/>
      <c r="AT50" s="55"/>
      <c r="AU50" s="56"/>
      <c r="AV50" s="55"/>
      <c r="AW50" s="55"/>
      <c r="AX50" s="56"/>
      <c r="AY50" s="55"/>
      <c r="AZ50" s="55"/>
      <c r="BA50" s="56"/>
      <c r="BB50" s="55"/>
      <c r="BC50" s="55"/>
      <c r="BD50" s="56"/>
      <c r="BE50" s="55"/>
      <c r="BF50" s="55"/>
      <c r="BG50" s="56"/>
      <c r="BH50" s="143"/>
      <c r="BI50" s="144"/>
      <c r="BJ50" s="144"/>
    </row>
    <row r="51" spans="30:62" ht="20.100000000000001" customHeight="1" x14ac:dyDescent="0.35"/>
    <row r="97" spans="1:41" x14ac:dyDescent="0.35">
      <c r="A97" s="99"/>
    </row>
    <row r="98" spans="1:41" x14ac:dyDescent="0.35">
      <c r="A98" s="106"/>
      <c r="B98" s="85"/>
      <c r="C98" s="85"/>
      <c r="D98" s="85"/>
      <c r="E98" s="85"/>
      <c r="F98" s="85"/>
      <c r="G98" s="85"/>
      <c r="H98" s="85"/>
      <c r="I98" s="85"/>
      <c r="J98" s="85"/>
    </row>
    <row r="99" spans="1:41" ht="20.100000000000001" customHeight="1" x14ac:dyDescent="0.35">
      <c r="A99" s="139" t="s">
        <v>70</v>
      </c>
      <c r="B99" s="140"/>
      <c r="C99" s="140"/>
      <c r="D99" s="140"/>
      <c r="E99" s="140"/>
      <c r="F99" s="59"/>
      <c r="G99" s="59"/>
      <c r="H99" s="59"/>
      <c r="I99" s="59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7"/>
      <c r="AD99" s="55"/>
      <c r="AE99" s="55"/>
      <c r="AF99" s="55"/>
      <c r="AG99" s="55"/>
      <c r="AH99" s="55"/>
    </row>
    <row r="100" spans="1:41" ht="20.100000000000001" customHeight="1" x14ac:dyDescent="0.35">
      <c r="A100" s="95">
        <f ca="1">MATCH(SMALL(A101:A105,COLUMN()),A101:A105,0)</f>
        <v>5</v>
      </c>
      <c r="B100" s="141" t="s">
        <v>83</v>
      </c>
      <c r="C100" s="141"/>
      <c r="D100" s="141"/>
      <c r="E100" s="142"/>
      <c r="F100" s="60"/>
      <c r="G100" s="60"/>
      <c r="H100" s="60"/>
      <c r="I100" s="60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  <c r="AD100" s="55"/>
      <c r="AE100" s="55"/>
      <c r="AF100" s="55"/>
      <c r="AG100" s="55"/>
      <c r="AH100" s="55"/>
    </row>
    <row r="101" spans="1:41" ht="20.100000000000001" customHeight="1" x14ac:dyDescent="0.3">
      <c r="A101" s="95">
        <f ca="1">RAND()</f>
        <v>0.32806203877437112</v>
      </c>
      <c r="B101" s="95">
        <v>1</v>
      </c>
      <c r="C101" s="63" t="s">
        <v>18</v>
      </c>
      <c r="D101" s="95"/>
      <c r="E101" s="63"/>
      <c r="F101" s="62"/>
      <c r="G101" s="141" t="s">
        <v>85</v>
      </c>
      <c r="H101" s="141"/>
      <c r="I101" s="141"/>
      <c r="J101" s="142"/>
      <c r="K101" s="139">
        <f ca="1">MATCH(SMALL(AD2:AD27,COLUMN()),AD2:AD27,0)</f>
        <v>14</v>
      </c>
      <c r="L101" s="140"/>
      <c r="M101" s="140"/>
      <c r="N101" s="139">
        <f ca="1">MATCH(SMALL(AD2:AD28,COLUMN()),AD2:AD28,0)</f>
        <v>7</v>
      </c>
      <c r="O101" s="140"/>
      <c r="P101" s="140"/>
      <c r="Q101" s="139">
        <f ca="1">MATCH(SMALL(AG2:AG30,COLUMN()),AG2:AG30,0)</f>
        <v>28</v>
      </c>
      <c r="R101" s="140"/>
      <c r="S101" s="140"/>
      <c r="T101" s="139">
        <f ca="1">MATCH(SMALL(AJ2:AJ32,COLUMN()),AJ2:AJ32,0)</f>
        <v>29</v>
      </c>
      <c r="U101" s="140"/>
      <c r="V101" s="140"/>
      <c r="W101" s="139">
        <f ca="1">MATCH(SMALL(AM2:AM35,COLUMN()),AM2:AM35,0)</f>
        <v>17</v>
      </c>
      <c r="X101" s="140"/>
      <c r="Y101" s="140"/>
      <c r="Z101" s="139">
        <f ca="1">MATCH(SMALL(AP2:AP38,COLUMN()),AP2:AP378,0)</f>
        <v>5</v>
      </c>
      <c r="AA101" s="140"/>
      <c r="AB101" s="140"/>
      <c r="AC101" s="61">
        <f ca="1">MATCH(SMALL(AS2:AS39,COLUMN()),AS2:AS39,0)</f>
        <v>21</v>
      </c>
      <c r="AD101" s="61">
        <f ca="1">MATCH(SMALL(AV2:AV42,COLUMN()),AV2:AV42,0)</f>
        <v>11</v>
      </c>
      <c r="AE101" s="61">
        <f ca="1">MATCH(SMALL(AY2:AY43,COLUMN()),AY2:AY43,0)</f>
        <v>30</v>
      </c>
      <c r="AF101" s="61">
        <f ca="1">MATCH(SMALL(BB2:BB44,COLUMN()),BB2:BB44,0)</f>
        <v>32</v>
      </c>
      <c r="AG101" s="61">
        <f ca="1">MATCH(SMALL(BE2:BE47,COLUMN()),BE2:BE47,0)</f>
        <v>18</v>
      </c>
      <c r="AH101" s="61">
        <f ca="1">MATCH(SMALL(BH2:BH48,COLUMN()),BH2:BH48,0)</f>
        <v>39</v>
      </c>
      <c r="AL101" s="29"/>
      <c r="AO101" s="29"/>
    </row>
    <row r="102" spans="1:41" ht="20.100000000000001" customHeight="1" x14ac:dyDescent="0.35">
      <c r="A102" s="95">
        <f ca="1">RAND()</f>
        <v>0.17907101297489625</v>
      </c>
      <c r="B102" s="95">
        <v>2</v>
      </c>
      <c r="C102" s="63" t="s">
        <v>29</v>
      </c>
      <c r="D102" s="95"/>
      <c r="E102" s="63"/>
      <c r="F102" s="62"/>
      <c r="G102" s="62"/>
      <c r="H102" s="62"/>
      <c r="I102" s="62"/>
      <c r="J102" s="66"/>
      <c r="K102" s="139">
        <v>25</v>
      </c>
      <c r="L102" s="140"/>
      <c r="M102" s="140"/>
      <c r="N102" s="139">
        <v>26</v>
      </c>
      <c r="O102" s="140"/>
      <c r="P102" s="140"/>
      <c r="Q102" s="139">
        <v>29</v>
      </c>
      <c r="R102" s="140"/>
      <c r="S102" s="140"/>
      <c r="T102" s="139">
        <v>31</v>
      </c>
      <c r="U102" s="140"/>
      <c r="V102" s="140"/>
      <c r="W102" s="139">
        <v>34</v>
      </c>
      <c r="X102" s="140"/>
      <c r="Y102" s="140"/>
      <c r="Z102" s="139">
        <v>37</v>
      </c>
      <c r="AA102" s="140"/>
      <c r="AB102" s="140"/>
      <c r="AC102" s="61">
        <v>38</v>
      </c>
      <c r="AD102" s="61">
        <v>41</v>
      </c>
      <c r="AE102" s="61">
        <v>42</v>
      </c>
      <c r="AF102" s="61">
        <v>43</v>
      </c>
      <c r="AG102" s="61">
        <v>46</v>
      </c>
      <c r="AH102" s="61">
        <v>47</v>
      </c>
    </row>
    <row r="103" spans="1:41" ht="20.100000000000001" customHeight="1" x14ac:dyDescent="0.35">
      <c r="A103" s="95">
        <f t="shared" ref="A103:A120" ca="1" si="11">RAND()</f>
        <v>0.94909007101135756</v>
      </c>
      <c r="B103" s="95">
        <v>3</v>
      </c>
      <c r="C103" s="64" t="s">
        <v>4</v>
      </c>
      <c r="D103" s="95"/>
      <c r="E103" s="64"/>
      <c r="F103" s="65"/>
      <c r="G103" s="65"/>
      <c r="H103" s="65"/>
      <c r="I103" s="65"/>
      <c r="J103" s="66"/>
      <c r="K103" s="139" t="s">
        <v>0</v>
      </c>
      <c r="L103" s="140"/>
      <c r="M103" s="140"/>
      <c r="N103" s="140"/>
      <c r="O103" s="140"/>
      <c r="P103" s="140"/>
      <c r="Q103" s="140"/>
      <c r="R103" s="140"/>
      <c r="S103" s="140"/>
      <c r="T103" s="140"/>
      <c r="U103" s="140"/>
      <c r="V103" s="140"/>
      <c r="W103" s="140"/>
      <c r="X103" s="140"/>
      <c r="Y103" s="140"/>
      <c r="Z103" s="140"/>
      <c r="AA103" s="140"/>
      <c r="AB103" s="140"/>
      <c r="AC103" s="140"/>
      <c r="AD103" s="140"/>
      <c r="AE103" s="140"/>
      <c r="AF103" s="140"/>
      <c r="AG103" s="140"/>
      <c r="AH103" s="140"/>
    </row>
    <row r="104" spans="1:41" ht="20.100000000000001" customHeight="1" x14ac:dyDescent="0.35">
      <c r="A104" s="95">
        <f t="shared" ca="1" si="11"/>
        <v>0.75795774972941321</v>
      </c>
      <c r="B104" s="95">
        <v>4</v>
      </c>
      <c r="C104" s="64" t="s">
        <v>31</v>
      </c>
      <c r="D104" s="95"/>
      <c r="E104" s="64"/>
      <c r="F104" s="65"/>
      <c r="G104" s="65"/>
      <c r="H104" s="65"/>
      <c r="I104" s="65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  <c r="AD104" s="55"/>
      <c r="AE104" s="55"/>
      <c r="AF104" s="55"/>
      <c r="AG104" s="55"/>
      <c r="AH104" s="55"/>
    </row>
    <row r="105" spans="1:41" ht="20.100000000000001" customHeight="1" x14ac:dyDescent="0.35">
      <c r="A105" s="95">
        <f t="shared" ca="1" si="11"/>
        <v>0.10570894576967504</v>
      </c>
      <c r="B105" s="95">
        <v>5</v>
      </c>
      <c r="C105" s="64" t="s">
        <v>8</v>
      </c>
      <c r="D105" s="95"/>
      <c r="E105" s="64"/>
      <c r="F105" s="65"/>
      <c r="G105" s="65"/>
      <c r="H105" s="65"/>
      <c r="I105" s="65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  <c r="AD105" s="55"/>
      <c r="AE105" s="55"/>
      <c r="AF105" s="55"/>
      <c r="AG105" s="55"/>
      <c r="AH105" s="55"/>
    </row>
    <row r="106" spans="1:41" ht="20.100000000000001" customHeight="1" x14ac:dyDescent="0.35">
      <c r="A106" s="95">
        <f t="shared" ca="1" si="11"/>
        <v>8.7416931117259455E-2</v>
      </c>
      <c r="B106" s="95">
        <v>6</v>
      </c>
      <c r="C106" s="64" t="s">
        <v>15</v>
      </c>
      <c r="D106" s="95"/>
      <c r="E106" s="64"/>
      <c r="F106" s="65"/>
      <c r="G106" s="65"/>
      <c r="H106" s="65"/>
      <c r="I106" s="65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  <c r="AD106" s="55"/>
      <c r="AE106" s="55"/>
      <c r="AF106" s="55"/>
      <c r="AG106" s="55"/>
      <c r="AH106" s="55"/>
    </row>
    <row r="107" spans="1:41" ht="20.100000000000001" customHeight="1" x14ac:dyDescent="0.35">
      <c r="A107" s="95">
        <f t="shared" ca="1" si="11"/>
        <v>2.9914666755903596E-3</v>
      </c>
      <c r="B107" s="95">
        <v>7</v>
      </c>
      <c r="C107" s="64" t="s">
        <v>16</v>
      </c>
      <c r="D107" s="95"/>
      <c r="E107" s="64"/>
      <c r="F107" s="65"/>
      <c r="G107" s="65"/>
      <c r="H107" s="65"/>
      <c r="I107" s="65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  <c r="AD107" s="55"/>
      <c r="AE107" s="55"/>
      <c r="AF107" s="55"/>
      <c r="AG107" s="55"/>
      <c r="AH107" s="55"/>
    </row>
    <row r="108" spans="1:41" ht="20.100000000000001" customHeight="1" x14ac:dyDescent="0.35">
      <c r="A108" s="95">
        <f t="shared" ca="1" si="11"/>
        <v>0.99901138588317728</v>
      </c>
      <c r="B108" s="95">
        <v>8</v>
      </c>
      <c r="C108" s="64" t="s">
        <v>17</v>
      </c>
      <c r="D108" s="95"/>
      <c r="E108" s="64"/>
      <c r="F108" s="65"/>
      <c r="G108" s="65"/>
      <c r="H108" s="65"/>
      <c r="I108" s="65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  <c r="AD108" s="55"/>
      <c r="AE108" s="55"/>
      <c r="AF108" s="55"/>
      <c r="AG108" s="55"/>
      <c r="AH108" s="55"/>
    </row>
    <row r="109" spans="1:41" ht="20.100000000000001" customHeight="1" x14ac:dyDescent="0.35">
      <c r="A109" s="95">
        <f t="shared" ca="1" si="11"/>
        <v>0.46060684914637728</v>
      </c>
      <c r="B109" s="95">
        <v>9</v>
      </c>
      <c r="C109" s="63" t="s">
        <v>18</v>
      </c>
      <c r="D109" s="95"/>
      <c r="E109" s="63"/>
      <c r="F109" s="62"/>
      <c r="G109" s="62"/>
      <c r="H109" s="62"/>
      <c r="I109" s="62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  <c r="AD109" s="55"/>
      <c r="AE109" s="55"/>
      <c r="AF109" s="55"/>
      <c r="AG109" s="55"/>
      <c r="AH109" s="55"/>
    </row>
    <row r="110" spans="1:41" ht="20.100000000000001" customHeight="1" x14ac:dyDescent="0.35">
      <c r="A110" s="95">
        <f t="shared" ca="1" si="11"/>
        <v>1.6734855114811098E-2</v>
      </c>
      <c r="B110" s="95">
        <v>10</v>
      </c>
      <c r="C110" s="63" t="s">
        <v>19</v>
      </c>
      <c r="D110" s="95"/>
      <c r="E110" s="63"/>
      <c r="F110" s="62"/>
      <c r="G110" s="62"/>
      <c r="H110" s="62"/>
      <c r="I110" s="62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  <c r="AD110" s="55"/>
      <c r="AE110" s="55"/>
      <c r="AF110" s="55"/>
      <c r="AG110" s="55"/>
      <c r="AH110" s="55"/>
    </row>
    <row r="111" spans="1:41" ht="20.100000000000001" customHeight="1" x14ac:dyDescent="0.35">
      <c r="A111" s="95">
        <f t="shared" ca="1" si="11"/>
        <v>0.9992462586399421</v>
      </c>
      <c r="B111" s="95">
        <v>11</v>
      </c>
      <c r="C111" s="64" t="s">
        <v>20</v>
      </c>
      <c r="D111" s="95"/>
      <c r="E111" s="64"/>
      <c r="F111" s="65"/>
      <c r="G111" s="65"/>
      <c r="H111" s="65"/>
      <c r="I111" s="65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  <c r="AD111" s="55"/>
      <c r="AE111" s="55"/>
      <c r="AF111" s="55"/>
      <c r="AG111" s="55"/>
      <c r="AH111" s="55"/>
    </row>
    <row r="112" spans="1:41" ht="20.100000000000001" customHeight="1" x14ac:dyDescent="0.35">
      <c r="A112" s="95">
        <f t="shared" ca="1" si="11"/>
        <v>0.65127393936956124</v>
      </c>
      <c r="B112" s="95">
        <v>12</v>
      </c>
      <c r="C112" s="64" t="s">
        <v>21</v>
      </c>
      <c r="D112" s="95"/>
      <c r="E112" s="64"/>
      <c r="F112" s="65"/>
      <c r="G112" s="65"/>
      <c r="H112" s="65"/>
      <c r="I112" s="65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  <c r="AD112" s="55"/>
      <c r="AE112" s="55"/>
      <c r="AF112" s="55"/>
      <c r="AG112" s="55"/>
      <c r="AH112" s="55"/>
    </row>
    <row r="113" spans="1:34" ht="20.100000000000001" customHeight="1" x14ac:dyDescent="0.35">
      <c r="A113" s="95">
        <f t="shared" ca="1" si="11"/>
        <v>0.22677658973855108</v>
      </c>
      <c r="B113" s="95">
        <v>13</v>
      </c>
      <c r="C113" s="64" t="s">
        <v>22</v>
      </c>
      <c r="D113" s="95"/>
      <c r="E113" s="64"/>
      <c r="F113" s="65"/>
      <c r="G113" s="65"/>
      <c r="H113" s="65"/>
      <c r="I113" s="65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  <c r="AD113" s="55"/>
      <c r="AE113" s="55"/>
      <c r="AF113" s="55"/>
      <c r="AG113" s="55"/>
      <c r="AH113" s="55"/>
    </row>
    <row r="114" spans="1:34" ht="20.100000000000001" customHeight="1" x14ac:dyDescent="0.35">
      <c r="A114" s="95">
        <f t="shared" ca="1" si="11"/>
        <v>0.46410642733992935</v>
      </c>
      <c r="B114" s="95">
        <v>14</v>
      </c>
      <c r="C114" s="64" t="s">
        <v>23</v>
      </c>
      <c r="D114" s="95"/>
      <c r="E114" s="64"/>
      <c r="F114" s="65"/>
      <c r="G114" s="65"/>
      <c r="H114" s="65"/>
      <c r="I114" s="65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  <c r="AD114" s="55"/>
      <c r="AE114" s="55"/>
      <c r="AF114" s="55"/>
      <c r="AG114" s="55"/>
      <c r="AH114" s="55"/>
    </row>
    <row r="115" spans="1:34" ht="20.100000000000001" customHeight="1" x14ac:dyDescent="0.35">
      <c r="A115" s="95">
        <f t="shared" ca="1" si="11"/>
        <v>0.73821444945644132</v>
      </c>
      <c r="B115" s="95">
        <v>15</v>
      </c>
      <c r="C115" s="64" t="s">
        <v>1</v>
      </c>
      <c r="D115" s="95"/>
      <c r="E115" s="64"/>
      <c r="F115" s="65"/>
      <c r="G115" s="65"/>
      <c r="H115" s="65"/>
      <c r="I115" s="65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  <c r="AD115" s="55"/>
      <c r="AE115" s="55"/>
      <c r="AF115" s="55"/>
      <c r="AG115" s="55"/>
      <c r="AH115" s="55"/>
    </row>
    <row r="116" spans="1:34" ht="20.100000000000001" customHeight="1" x14ac:dyDescent="0.35">
      <c r="A116" s="95">
        <f t="shared" ca="1" si="11"/>
        <v>0.56192232541620801</v>
      </c>
      <c r="B116" s="95">
        <v>16</v>
      </c>
      <c r="C116" s="64" t="s">
        <v>24</v>
      </c>
      <c r="D116" s="95"/>
      <c r="E116" s="64"/>
      <c r="F116" s="65"/>
      <c r="G116" s="65"/>
      <c r="H116" s="65"/>
      <c r="I116" s="65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  <c r="AD116" s="55"/>
      <c r="AE116" s="55"/>
      <c r="AF116" s="55"/>
      <c r="AG116" s="55"/>
      <c r="AH116" s="55"/>
    </row>
    <row r="117" spans="1:34" ht="20.100000000000001" customHeight="1" x14ac:dyDescent="0.35">
      <c r="A117" s="95">
        <f t="shared" ca="1" si="11"/>
        <v>0.10920204092219221</v>
      </c>
      <c r="B117" s="95">
        <v>17</v>
      </c>
      <c r="C117" s="63" t="s">
        <v>25</v>
      </c>
      <c r="D117" s="95"/>
      <c r="E117" s="63"/>
      <c r="F117" s="62"/>
      <c r="G117" s="62"/>
      <c r="H117" s="62"/>
      <c r="I117" s="62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  <c r="AD117" s="55"/>
      <c r="AE117" s="55"/>
      <c r="AF117" s="55"/>
      <c r="AG117" s="55"/>
      <c r="AH117" s="55"/>
    </row>
    <row r="118" spans="1:34" ht="20.100000000000001" customHeight="1" x14ac:dyDescent="0.35">
      <c r="A118" s="95">
        <f t="shared" ca="1" si="11"/>
        <v>0.58806366529123677</v>
      </c>
      <c r="B118" s="95">
        <v>18</v>
      </c>
      <c r="C118" s="63" t="s">
        <v>26</v>
      </c>
      <c r="D118" s="95"/>
      <c r="E118" s="63"/>
      <c r="F118" s="62"/>
      <c r="G118" s="62"/>
      <c r="H118" s="62"/>
      <c r="I118" s="62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  <c r="AD118" s="55"/>
      <c r="AE118" s="55"/>
      <c r="AF118" s="55"/>
      <c r="AG118" s="55"/>
      <c r="AH118" s="55"/>
    </row>
    <row r="119" spans="1:34" ht="20.100000000000001" customHeight="1" x14ac:dyDescent="0.35">
      <c r="A119" s="95">
        <f t="shared" ca="1" si="11"/>
        <v>0.36163318259367883</v>
      </c>
      <c r="B119" s="95">
        <v>19</v>
      </c>
      <c r="C119" s="64" t="s">
        <v>27</v>
      </c>
      <c r="D119" s="95"/>
      <c r="E119" s="64"/>
      <c r="F119" s="65"/>
      <c r="G119" s="65"/>
      <c r="H119" s="65"/>
      <c r="I119" s="65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7"/>
      <c r="AD119" s="55"/>
      <c r="AE119" s="55"/>
      <c r="AF119" s="55"/>
      <c r="AG119" s="55"/>
      <c r="AH119" s="55"/>
    </row>
    <row r="120" spans="1:34" ht="20.100000000000001" customHeight="1" x14ac:dyDescent="0.35">
      <c r="A120" s="95">
        <f t="shared" ca="1" si="11"/>
        <v>0.8138128258017836</v>
      </c>
      <c r="B120" s="95">
        <v>20</v>
      </c>
      <c r="C120" s="63" t="s">
        <v>28</v>
      </c>
      <c r="D120" s="95"/>
      <c r="E120" s="63"/>
      <c r="F120" s="62"/>
      <c r="G120" s="62"/>
      <c r="H120" s="62"/>
      <c r="I120" s="62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  <c r="AD120" s="55"/>
      <c r="AE120" s="55"/>
      <c r="AF120" s="55"/>
      <c r="AG120" s="55"/>
      <c r="AH120" s="55"/>
    </row>
    <row r="121" spans="1:34" ht="20.100000000000001" customHeight="1" x14ac:dyDescent="0.35">
      <c r="A121" s="95">
        <f ca="1">RAND()</f>
        <v>0.94861798915345241</v>
      </c>
      <c r="B121" s="95">
        <v>21</v>
      </c>
      <c r="C121" s="95" t="s">
        <v>29</v>
      </c>
      <c r="D121" s="95"/>
      <c r="E121" s="95"/>
      <c r="F121" s="59"/>
      <c r="G121" s="59"/>
      <c r="H121" s="59"/>
      <c r="I121" s="59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  <c r="AD121" s="55"/>
      <c r="AE121" s="55"/>
      <c r="AF121" s="55"/>
      <c r="AG121" s="55"/>
      <c r="AH121" s="55"/>
    </row>
    <row r="122" spans="1:34" ht="20.100000000000001" customHeight="1" x14ac:dyDescent="0.35">
      <c r="A122" s="95">
        <f ca="1">RAND()</f>
        <v>0.61408593968234271</v>
      </c>
      <c r="B122" s="95">
        <v>22</v>
      </c>
      <c r="C122" s="95" t="s">
        <v>30</v>
      </c>
      <c r="D122" s="95"/>
      <c r="E122" s="95"/>
      <c r="F122" s="59"/>
      <c r="G122" s="59"/>
      <c r="H122" s="59"/>
      <c r="I122" s="59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  <c r="AD122" s="55"/>
      <c r="AE122" s="55"/>
      <c r="AF122" s="55"/>
      <c r="AG122" s="55"/>
      <c r="AH122" s="55"/>
    </row>
    <row r="123" spans="1:34" ht="20.100000000000001" customHeight="1" x14ac:dyDescent="0.35">
      <c r="A123" s="95">
        <f t="shared" ref="A123:A125" ca="1" si="12">RAND()</f>
        <v>0.49270273423794042</v>
      </c>
      <c r="B123" s="95">
        <v>23</v>
      </c>
      <c r="C123" s="95" t="s">
        <v>4</v>
      </c>
      <c r="D123" s="95"/>
      <c r="E123" s="95"/>
      <c r="F123" s="59"/>
      <c r="G123" s="59"/>
      <c r="H123" s="59"/>
      <c r="I123" s="59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  <c r="AD123" s="55"/>
      <c r="AE123" s="55"/>
      <c r="AF123" s="55"/>
      <c r="AG123" s="55"/>
      <c r="AH123" s="55"/>
    </row>
    <row r="124" spans="1:34" ht="20.100000000000001" customHeight="1" x14ac:dyDescent="0.35">
      <c r="A124" s="95">
        <f t="shared" ca="1" si="12"/>
        <v>0.75724164301615804</v>
      </c>
      <c r="B124" s="95">
        <v>24</v>
      </c>
      <c r="C124" s="95" t="s">
        <v>31</v>
      </c>
      <c r="D124" s="95"/>
      <c r="E124" s="95"/>
      <c r="F124" s="59"/>
      <c r="G124" s="59"/>
      <c r="H124" s="59"/>
      <c r="I124" s="59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  <c r="AD124" s="55"/>
      <c r="AE124" s="55"/>
      <c r="AF124" s="55"/>
      <c r="AG124" s="55"/>
      <c r="AH124" s="55"/>
    </row>
    <row r="125" spans="1:34" ht="20.100000000000001" customHeight="1" x14ac:dyDescent="0.35">
      <c r="A125" s="95">
        <f t="shared" ca="1" si="12"/>
        <v>1.0685057190846892E-2</v>
      </c>
      <c r="B125" s="95">
        <v>25</v>
      </c>
      <c r="C125" s="95" t="s">
        <v>8</v>
      </c>
      <c r="D125" s="95"/>
      <c r="E125" s="95"/>
      <c r="F125" s="59"/>
      <c r="G125" s="59"/>
      <c r="H125" s="59"/>
      <c r="I125" s="59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  <c r="AD125" s="55"/>
      <c r="AE125" s="55"/>
      <c r="AF125" s="55"/>
      <c r="AG125" s="55"/>
      <c r="AH125" s="55"/>
    </row>
    <row r="126" spans="1:34" x14ac:dyDescent="0.35">
      <c r="A126" s="107"/>
      <c r="B126" s="107"/>
      <c r="C126" s="107"/>
      <c r="D126" s="107"/>
      <c r="E126" s="107"/>
      <c r="F126" s="85"/>
      <c r="G126" s="85"/>
      <c r="H126" s="85"/>
      <c r="I126" s="85"/>
      <c r="J126" s="85"/>
    </row>
    <row r="127" spans="1:34" x14ac:dyDescent="0.35">
      <c r="A127" s="99"/>
    </row>
    <row r="128" spans="1:34" x14ac:dyDescent="0.35">
      <c r="A128" s="99"/>
    </row>
    <row r="129" spans="1:1" x14ac:dyDescent="0.35">
      <c r="A129" s="99"/>
    </row>
    <row r="130" spans="1:1" x14ac:dyDescent="0.35">
      <c r="A130" s="99"/>
    </row>
    <row r="131" spans="1:1" x14ac:dyDescent="0.35">
      <c r="A131" s="99"/>
    </row>
    <row r="132" spans="1:1" x14ac:dyDescent="0.35">
      <c r="A132" s="99"/>
    </row>
    <row r="133" spans="1:1" x14ac:dyDescent="0.35">
      <c r="A133" s="99"/>
    </row>
    <row r="134" spans="1:1" x14ac:dyDescent="0.35">
      <c r="A134" s="99"/>
    </row>
    <row r="135" spans="1:1" x14ac:dyDescent="0.35">
      <c r="A135" s="99"/>
    </row>
    <row r="136" spans="1:1" x14ac:dyDescent="0.35">
      <c r="A136" s="99"/>
    </row>
  </sheetData>
  <sheetProtection algorithmName="SHA-512" hashValue="/8q5/KReYv60HppTTHNo3zFJ8TUVFBpgcKJPri3ar+ln+qtCVZOm0u2yWLWaEpuphfDa61cnPyniHib+jq0qjQ==" saltValue="J+FBTFGY5AfGpa18f+sR9w==" spinCount="100000" sheet="1" objects="1" scenarios="1" selectLockedCells="1" selectUnlockedCells="1"/>
  <mergeCells count="120">
    <mergeCell ref="T6:AB7"/>
    <mergeCell ref="I2:U4"/>
    <mergeCell ref="B4:H4"/>
    <mergeCell ref="V4:AB4"/>
    <mergeCell ref="B6:J7"/>
    <mergeCell ref="K6:S7"/>
    <mergeCell ref="B8:AB8"/>
    <mergeCell ref="B9:J12"/>
    <mergeCell ref="K9:M9"/>
    <mergeCell ref="N9:P9"/>
    <mergeCell ref="Q9:S9"/>
    <mergeCell ref="T9:V9"/>
    <mergeCell ref="W9:Y9"/>
    <mergeCell ref="Z9:AB9"/>
    <mergeCell ref="K10:M10"/>
    <mergeCell ref="N10:P10"/>
    <mergeCell ref="K12:M12"/>
    <mergeCell ref="N12:P12"/>
    <mergeCell ref="Q12:S12"/>
    <mergeCell ref="T12:V12"/>
    <mergeCell ref="W12:Y12"/>
    <mergeCell ref="Z12:AB12"/>
    <mergeCell ref="Q10:S10"/>
    <mergeCell ref="T10:V10"/>
    <mergeCell ref="W10:Y10"/>
    <mergeCell ref="Z10:AB10"/>
    <mergeCell ref="K11:M11"/>
    <mergeCell ref="N11:P11"/>
    <mergeCell ref="Q11:S11"/>
    <mergeCell ref="T11:V11"/>
    <mergeCell ref="W11:Y11"/>
    <mergeCell ref="Z11:AB11"/>
    <mergeCell ref="Z14:AB14"/>
    <mergeCell ref="B13:M14"/>
    <mergeCell ref="N13:P13"/>
    <mergeCell ref="Q13:S13"/>
    <mergeCell ref="T13:V13"/>
    <mergeCell ref="W13:Y13"/>
    <mergeCell ref="Z13:AB13"/>
    <mergeCell ref="N14:P14"/>
    <mergeCell ref="Q14:S14"/>
    <mergeCell ref="T14:V14"/>
    <mergeCell ref="W14:Y14"/>
    <mergeCell ref="B18:AB18"/>
    <mergeCell ref="B19:D19"/>
    <mergeCell ref="B20:D20"/>
    <mergeCell ref="B21:D21"/>
    <mergeCell ref="B22:D22"/>
    <mergeCell ref="B23:D23"/>
    <mergeCell ref="W16:Y16"/>
    <mergeCell ref="Z16:AB16"/>
    <mergeCell ref="B17:H17"/>
    <mergeCell ref="I17:J17"/>
    <mergeCell ref="K17:P17"/>
    <mergeCell ref="Q17:S17"/>
    <mergeCell ref="T17:Y17"/>
    <mergeCell ref="Z17:AA17"/>
    <mergeCell ref="B15:M16"/>
    <mergeCell ref="N15:P15"/>
    <mergeCell ref="Q15:S15"/>
    <mergeCell ref="T15:V15"/>
    <mergeCell ref="W15:Y15"/>
    <mergeCell ref="Z15:AB15"/>
    <mergeCell ref="N16:P16"/>
    <mergeCell ref="Q16:S16"/>
    <mergeCell ref="T16:V16"/>
    <mergeCell ref="N27:P27"/>
    <mergeCell ref="Q27:S27"/>
    <mergeCell ref="T27:V27"/>
    <mergeCell ref="W27:Y27"/>
    <mergeCell ref="Z27:AB27"/>
    <mergeCell ref="B28:K28"/>
    <mergeCell ref="B24:D24"/>
    <mergeCell ref="B25:AB25"/>
    <mergeCell ref="B26:J27"/>
    <mergeCell ref="K26:M26"/>
    <mergeCell ref="N26:P26"/>
    <mergeCell ref="Q26:S26"/>
    <mergeCell ref="T26:V26"/>
    <mergeCell ref="W26:Y26"/>
    <mergeCell ref="Z26:AB26"/>
    <mergeCell ref="K27:M27"/>
    <mergeCell ref="AM36:AM37"/>
    <mergeCell ref="AN36:AO37"/>
    <mergeCell ref="AP39:AP40"/>
    <mergeCell ref="AQ39:AR40"/>
    <mergeCell ref="AS40:AS41"/>
    <mergeCell ref="AT40:AU41"/>
    <mergeCell ref="AD28:AD29"/>
    <mergeCell ref="AE28:AF29"/>
    <mergeCell ref="AG31:AG32"/>
    <mergeCell ref="AH31:AI32"/>
    <mergeCell ref="AJ33:AJ34"/>
    <mergeCell ref="AK33:AL34"/>
    <mergeCell ref="BE48:BE49"/>
    <mergeCell ref="BF48:BG49"/>
    <mergeCell ref="BH49:BH50"/>
    <mergeCell ref="BI49:BJ50"/>
    <mergeCell ref="A99:E99"/>
    <mergeCell ref="B100:E100"/>
    <mergeCell ref="AV43:AV44"/>
    <mergeCell ref="AW43:AX44"/>
    <mergeCell ref="AY44:AY45"/>
    <mergeCell ref="AZ44:BA45"/>
    <mergeCell ref="BB45:BB46"/>
    <mergeCell ref="BC45:BD46"/>
    <mergeCell ref="K103:AH103"/>
    <mergeCell ref="Z101:AB101"/>
    <mergeCell ref="K102:M102"/>
    <mergeCell ref="N102:P102"/>
    <mergeCell ref="Q102:S102"/>
    <mergeCell ref="T102:V102"/>
    <mergeCell ref="W102:Y102"/>
    <mergeCell ref="Z102:AB102"/>
    <mergeCell ref="G101:J101"/>
    <mergeCell ref="K101:M101"/>
    <mergeCell ref="N101:P101"/>
    <mergeCell ref="Q101:S101"/>
    <mergeCell ref="T101:V101"/>
    <mergeCell ref="W101:Y10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3" name="Button 2">
              <controlPr defaultSize="0" print="0" autoFill="0" autoPict="0" macro="[0]!Home">
                <anchor moveWithCells="1" sizeWithCells="1">
                  <from>
                    <xdr:col>24</xdr:col>
                    <xdr:colOff>152400</xdr:colOff>
                    <xdr:row>17</xdr:row>
                    <xdr:rowOff>83820</xdr:rowOff>
                  </from>
                  <to>
                    <xdr:col>28</xdr:col>
                    <xdr:colOff>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4" name="Button 3">
              <controlPr defaultSize="0" print="0" autoFill="0" autoPict="0" macro="[0]!MESSAGE_KEY_GENERATOR">
                <anchor moveWithCells="1" sizeWithCells="1">
                  <from>
                    <xdr:col>1</xdr:col>
                    <xdr:colOff>7620</xdr:colOff>
                    <xdr:row>17</xdr:row>
                    <xdr:rowOff>83820</xdr:rowOff>
                  </from>
                  <to>
                    <xdr:col>4</xdr:col>
                    <xdr:colOff>236220</xdr:colOff>
                    <xdr:row>18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D3828-F0DF-4438-8590-73F93C14B22A}">
  <sheetPr codeName="Feuil9"/>
  <dimension ref="A1:BK126"/>
  <sheetViews>
    <sheetView workbookViewId="0">
      <selection activeCell="A21" sqref="A21"/>
    </sheetView>
  </sheetViews>
  <sheetFormatPr baseColWidth="10" defaultColWidth="11.44140625" defaultRowHeight="17.399999999999999" x14ac:dyDescent="0.35"/>
  <cols>
    <col min="1" max="1" width="11.44140625" style="1"/>
    <col min="2" max="28" width="3.88671875" style="10" customWidth="1"/>
    <col min="29" max="29" width="11.44140625" style="1"/>
    <col min="30" max="37" width="11.44140625" style="29"/>
    <col min="38" max="38" width="11.44140625" style="4"/>
    <col min="39" max="39" width="11.44140625" style="6"/>
    <col min="40" max="40" width="11.44140625" style="29"/>
    <col min="41" max="41" width="11.44140625" style="4"/>
    <col min="42" max="43" width="11.44140625" style="29"/>
    <col min="44" max="44" width="11.44140625" style="4"/>
    <col min="45" max="46" width="11.44140625" style="29"/>
    <col min="47" max="47" width="11.44140625" style="4"/>
    <col min="48" max="49" width="11.44140625" style="29"/>
    <col min="50" max="50" width="11.44140625" style="4"/>
    <col min="51" max="52" width="11.44140625" style="29"/>
    <col min="53" max="53" width="11.44140625" style="4"/>
    <col min="54" max="55" width="11.44140625" style="29"/>
    <col min="56" max="56" width="11.44140625" style="4"/>
    <col min="57" max="58" width="11.44140625" style="29"/>
    <col min="59" max="59" width="11.44140625" style="4"/>
    <col min="60" max="61" width="11.44140625" style="29"/>
    <col min="62" max="62" width="11.44140625" style="4"/>
    <col min="63" max="16384" width="11.44140625" style="1"/>
  </cols>
  <sheetData>
    <row r="1" spans="2:63" ht="9.9" customHeight="1" x14ac:dyDescent="0.35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3">
      <c r="B2" s="27"/>
      <c r="C2" s="27"/>
      <c r="D2" s="27"/>
      <c r="E2" s="30"/>
      <c r="F2" s="30"/>
      <c r="G2" s="30"/>
      <c r="H2" s="30"/>
      <c r="I2" s="175" t="s">
        <v>140</v>
      </c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30"/>
      <c r="W2" s="30"/>
      <c r="X2" s="30"/>
      <c r="Y2" s="30"/>
      <c r="Z2" s="30"/>
      <c r="AA2" s="30"/>
      <c r="AB2" s="30"/>
      <c r="AD2" s="55">
        <f t="shared" ref="AD2:AD27" ca="1" si="0">RAND()</f>
        <v>0.47329337496527757</v>
      </c>
      <c r="AE2" s="55">
        <v>1</v>
      </c>
      <c r="AF2" s="55" t="s">
        <v>9</v>
      </c>
      <c r="AG2" s="55">
        <f t="shared" ref="AG2:AG30" ca="1" si="1">RAND()</f>
        <v>0.78429381732487136</v>
      </c>
      <c r="AH2" s="55">
        <v>1</v>
      </c>
      <c r="AI2" s="55" t="s">
        <v>9</v>
      </c>
      <c r="AJ2" s="55">
        <f t="shared" ref="AJ2:AJ32" ca="1" si="2">RAND()</f>
        <v>2.4105348637261992E-2</v>
      </c>
      <c r="AK2" s="55">
        <v>1</v>
      </c>
      <c r="AL2" s="56" t="s">
        <v>9</v>
      </c>
      <c r="AM2" s="58">
        <f t="shared" ref="AM2:AM35" ca="1" si="3">RAND()</f>
        <v>0.30887563914764549</v>
      </c>
      <c r="AN2" s="55">
        <v>1</v>
      </c>
      <c r="AO2" s="56" t="s">
        <v>9</v>
      </c>
      <c r="AP2" s="55">
        <f t="shared" ref="AP2:AP38" ca="1" si="4">RAND()</f>
        <v>0.59221502043793495</v>
      </c>
      <c r="AQ2" s="55">
        <v>1</v>
      </c>
      <c r="AR2" s="56" t="s">
        <v>9</v>
      </c>
      <c r="AS2" s="55">
        <f t="shared" ref="AS2:AS39" ca="1" si="5">RAND()</f>
        <v>0.10151163422632437</v>
      </c>
      <c r="AT2" s="55">
        <v>1</v>
      </c>
      <c r="AU2" s="56" t="s">
        <v>9</v>
      </c>
      <c r="AV2" s="55">
        <f t="shared" ref="AV2:AV42" ca="1" si="6">RAND()</f>
        <v>1.3186196659391025E-2</v>
      </c>
      <c r="AW2" s="55">
        <v>1</v>
      </c>
      <c r="AX2" s="56" t="s">
        <v>9</v>
      </c>
      <c r="AY2" s="55">
        <f t="shared" ref="AY2:AY43" ca="1" si="7">RAND()</f>
        <v>0.68883981151187057</v>
      </c>
      <c r="AZ2" s="55">
        <v>1</v>
      </c>
      <c r="BA2" s="56" t="s">
        <v>9</v>
      </c>
      <c r="BB2" s="55">
        <f t="shared" ref="BB2:BB44" ca="1" si="8">RAND()</f>
        <v>9.239401248601764E-2</v>
      </c>
      <c r="BC2" s="55">
        <v>1</v>
      </c>
      <c r="BD2" s="56" t="s">
        <v>9</v>
      </c>
      <c r="BE2" s="55">
        <f t="shared" ref="BE2:BE47" ca="1" si="9">RAND()</f>
        <v>0.39087815643332802</v>
      </c>
      <c r="BF2" s="55">
        <v>1</v>
      </c>
      <c r="BG2" s="56" t="s">
        <v>9</v>
      </c>
      <c r="BH2" s="55">
        <f t="shared" ref="BH2:BH48" ca="1" si="10">RAND()</f>
        <v>0.81152132984839098</v>
      </c>
      <c r="BI2" s="55">
        <v>1</v>
      </c>
      <c r="BJ2" s="56" t="s">
        <v>9</v>
      </c>
      <c r="BK2" s="7"/>
    </row>
    <row r="3" spans="2:63" ht="20.100000000000001" customHeight="1" x14ac:dyDescent="0.3">
      <c r="B3" s="30"/>
      <c r="C3" s="30"/>
      <c r="D3" s="30"/>
      <c r="E3" s="30"/>
      <c r="F3" s="30"/>
      <c r="G3" s="30"/>
      <c r="H3" s="30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30"/>
      <c r="W3" s="30"/>
      <c r="X3" s="30"/>
      <c r="Y3" s="30"/>
      <c r="Z3" s="30"/>
      <c r="AA3" s="30"/>
      <c r="AB3" s="30"/>
      <c r="AD3" s="55">
        <f t="shared" ca="1" si="0"/>
        <v>0.59835494339240158</v>
      </c>
      <c r="AE3" s="55">
        <v>2</v>
      </c>
      <c r="AF3" s="55" t="s">
        <v>10</v>
      </c>
      <c r="AG3" s="55">
        <f t="shared" ca="1" si="1"/>
        <v>0.4172841937235533</v>
      </c>
      <c r="AH3" s="55">
        <v>2</v>
      </c>
      <c r="AI3" s="55" t="s">
        <v>10</v>
      </c>
      <c r="AJ3" s="55">
        <f t="shared" ca="1" si="2"/>
        <v>0.57108554189657523</v>
      </c>
      <c r="AK3" s="55">
        <v>2</v>
      </c>
      <c r="AL3" s="56" t="s">
        <v>10</v>
      </c>
      <c r="AM3" s="58">
        <f t="shared" ca="1" si="3"/>
        <v>0.38063614920769051</v>
      </c>
      <c r="AN3" s="55">
        <v>2</v>
      </c>
      <c r="AO3" s="56" t="s">
        <v>38</v>
      </c>
      <c r="AP3" s="55">
        <f t="shared" ca="1" si="4"/>
        <v>0.76705767275206338</v>
      </c>
      <c r="AQ3" s="55">
        <v>2</v>
      </c>
      <c r="AR3" s="56" t="s">
        <v>10</v>
      </c>
      <c r="AS3" s="55">
        <f t="shared" ca="1" si="5"/>
        <v>0.16249273858056801</v>
      </c>
      <c r="AT3" s="55">
        <v>2</v>
      </c>
      <c r="AU3" s="56" t="s">
        <v>38</v>
      </c>
      <c r="AV3" s="55">
        <f t="shared" ca="1" si="6"/>
        <v>0.57675669715880451</v>
      </c>
      <c r="AW3" s="55">
        <v>2</v>
      </c>
      <c r="AX3" s="56" t="s">
        <v>10</v>
      </c>
      <c r="AY3" s="55">
        <f t="shared" ca="1" si="7"/>
        <v>0.16204260869711562</v>
      </c>
      <c r="AZ3" s="55">
        <v>2</v>
      </c>
      <c r="BA3" s="56" t="s">
        <v>38</v>
      </c>
      <c r="BB3" s="55">
        <f t="shared" ca="1" si="8"/>
        <v>0.32716982316097654</v>
      </c>
      <c r="BC3" s="55">
        <v>2</v>
      </c>
      <c r="BD3" s="56" t="s">
        <v>10</v>
      </c>
      <c r="BE3" s="55">
        <f t="shared" ca="1" si="9"/>
        <v>0.89800769340935593</v>
      </c>
      <c r="BF3" s="55">
        <v>2</v>
      </c>
      <c r="BG3" s="56" t="s">
        <v>38</v>
      </c>
      <c r="BH3" s="55">
        <f t="shared" ca="1" si="10"/>
        <v>6.2571018073068418E-2</v>
      </c>
      <c r="BI3" s="55">
        <v>2</v>
      </c>
      <c r="BJ3" s="56" t="s">
        <v>10</v>
      </c>
    </row>
    <row r="4" spans="2:63" ht="20.100000000000001" customHeight="1" x14ac:dyDescent="0.3">
      <c r="B4" s="177" t="s">
        <v>84</v>
      </c>
      <c r="C4" s="177"/>
      <c r="D4" s="177"/>
      <c r="E4" s="177"/>
      <c r="F4" s="177"/>
      <c r="G4" s="177"/>
      <c r="H4" s="177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8" t="s">
        <v>84</v>
      </c>
      <c r="W4" s="178"/>
      <c r="X4" s="178"/>
      <c r="Y4" s="178"/>
      <c r="Z4" s="178"/>
      <c r="AA4" s="178"/>
      <c r="AB4" s="178"/>
      <c r="AD4" s="55">
        <f t="shared" ca="1" si="0"/>
        <v>0.64397182278294651</v>
      </c>
      <c r="AE4" s="55">
        <v>3</v>
      </c>
      <c r="AF4" s="55" t="s">
        <v>11</v>
      </c>
      <c r="AG4" s="55">
        <f t="shared" ca="1" si="1"/>
        <v>0.5875815621434064</v>
      </c>
      <c r="AH4" s="55">
        <v>3</v>
      </c>
      <c r="AI4" s="55" t="s">
        <v>11</v>
      </c>
      <c r="AJ4" s="55">
        <f t="shared" ca="1" si="2"/>
        <v>6.8381192830280546E-2</v>
      </c>
      <c r="AK4" s="55">
        <v>3</v>
      </c>
      <c r="AL4" s="56" t="s">
        <v>11</v>
      </c>
      <c r="AM4" s="58">
        <f t="shared" ca="1" si="3"/>
        <v>0.3992160377511389</v>
      </c>
      <c r="AN4" s="55">
        <v>3</v>
      </c>
      <c r="AO4" s="56" t="s">
        <v>10</v>
      </c>
      <c r="AP4" s="55">
        <f t="shared" ca="1" si="4"/>
        <v>0.86995893652542633</v>
      </c>
      <c r="AQ4" s="55">
        <v>3</v>
      </c>
      <c r="AR4" s="56" t="s">
        <v>11</v>
      </c>
      <c r="AS4" s="55">
        <f t="shared" ca="1" si="5"/>
        <v>0.40703422283099899</v>
      </c>
      <c r="AT4" s="55">
        <v>3</v>
      </c>
      <c r="AU4" s="56" t="s">
        <v>10</v>
      </c>
      <c r="AV4" s="55">
        <f t="shared" ca="1" si="6"/>
        <v>0.12484915384896078</v>
      </c>
      <c r="AW4" s="55">
        <v>3</v>
      </c>
      <c r="AX4" s="56" t="s">
        <v>65</v>
      </c>
      <c r="AY4" s="55">
        <f t="shared" ca="1" si="7"/>
        <v>9.0252296746027083E-2</v>
      </c>
      <c r="AZ4" s="55">
        <v>3</v>
      </c>
      <c r="BA4" s="56" t="s">
        <v>10</v>
      </c>
      <c r="BB4" s="55">
        <f t="shared" ca="1" si="8"/>
        <v>0.99738579398682592</v>
      </c>
      <c r="BC4" s="55">
        <v>3</v>
      </c>
      <c r="BD4" s="56" t="s">
        <v>65</v>
      </c>
      <c r="BE4" s="55">
        <f t="shared" ca="1" si="9"/>
        <v>0.24065018626585399</v>
      </c>
      <c r="BF4" s="55">
        <v>3</v>
      </c>
      <c r="BG4" s="56" t="s">
        <v>10</v>
      </c>
      <c r="BH4" s="55">
        <f t="shared" ca="1" si="10"/>
        <v>0.41919783147390721</v>
      </c>
      <c r="BI4" s="55">
        <v>3</v>
      </c>
      <c r="BJ4" s="56" t="s">
        <v>65</v>
      </c>
    </row>
    <row r="5" spans="2:63" ht="9.9" customHeight="1" x14ac:dyDescent="0.3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D5" s="55">
        <f t="shared" ca="1" si="0"/>
        <v>0.36721366971165725</v>
      </c>
      <c r="AE5" s="55">
        <v>4</v>
      </c>
      <c r="AF5" s="55" t="s">
        <v>12</v>
      </c>
      <c r="AG5" s="55">
        <f t="shared" ca="1" si="1"/>
        <v>9.8973212920950182E-2</v>
      </c>
      <c r="AH5" s="55">
        <v>4</v>
      </c>
      <c r="AI5" s="55" t="s">
        <v>12</v>
      </c>
      <c r="AJ5" s="55">
        <f t="shared" ca="1" si="2"/>
        <v>0.68078246249401364</v>
      </c>
      <c r="AK5" s="55">
        <v>4</v>
      </c>
      <c r="AL5" s="56" t="s">
        <v>12</v>
      </c>
      <c r="AM5" s="58">
        <f t="shared" ca="1" si="3"/>
        <v>0.67148125165881167</v>
      </c>
      <c r="AN5" s="55">
        <v>4</v>
      </c>
      <c r="AO5" s="56" t="s">
        <v>39</v>
      </c>
      <c r="AP5" s="55">
        <f t="shared" ca="1" si="4"/>
        <v>0.90416352563626989</v>
      </c>
      <c r="AQ5" s="55">
        <v>4</v>
      </c>
      <c r="AR5" s="56" t="s">
        <v>39</v>
      </c>
      <c r="AS5" s="55">
        <f t="shared" ca="1" si="5"/>
        <v>0.21401066994544138</v>
      </c>
      <c r="AT5" s="55">
        <v>4</v>
      </c>
      <c r="AU5" s="56" t="s">
        <v>39</v>
      </c>
      <c r="AV5" s="55">
        <f t="shared" ca="1" si="6"/>
        <v>0.52963939539614691</v>
      </c>
      <c r="AW5" s="55">
        <v>4</v>
      </c>
      <c r="AX5" s="56" t="s">
        <v>11</v>
      </c>
      <c r="AY5" s="55">
        <f t="shared" ca="1" si="7"/>
        <v>0.9405729202145231</v>
      </c>
      <c r="AZ5" s="55">
        <v>4</v>
      </c>
      <c r="BA5" s="56" t="s">
        <v>39</v>
      </c>
      <c r="BB5" s="55">
        <f t="shared" ca="1" si="8"/>
        <v>0.24357174106424506</v>
      </c>
      <c r="BC5" s="55">
        <v>4</v>
      </c>
      <c r="BD5" s="56" t="s">
        <v>11</v>
      </c>
      <c r="BE5" s="55">
        <f t="shared" ca="1" si="9"/>
        <v>0.47863886901281738</v>
      </c>
      <c r="BF5" s="55">
        <v>4</v>
      </c>
      <c r="BG5" s="56" t="s">
        <v>39</v>
      </c>
      <c r="BH5" s="55">
        <f t="shared" ca="1" si="10"/>
        <v>0.39477653189195971</v>
      </c>
      <c r="BI5" s="55">
        <v>4</v>
      </c>
      <c r="BJ5" s="56" t="s">
        <v>11</v>
      </c>
    </row>
    <row r="6" spans="2:63" ht="20.100000000000001" customHeight="1" x14ac:dyDescent="0.3">
      <c r="B6" s="244" t="str">
        <f>HOME!F11</f>
        <v>CONFIDENTIAL CRYPTO</v>
      </c>
      <c r="C6" s="245"/>
      <c r="D6" s="245"/>
      <c r="E6" s="245"/>
      <c r="F6" s="245"/>
      <c r="G6" s="245"/>
      <c r="H6" s="245"/>
      <c r="I6" s="245"/>
      <c r="J6" s="239"/>
      <c r="K6" s="248" t="str">
        <f ca="1">CHAR(RANDBETWEEN(65,90))&amp;CHAR(RANDBETWEEN(65,90))&amp;CHAR(RANDBETWEEN(65,90))&amp;CHAR(RANDBETWEEN(65,90))&amp;CHAR(RANDBETWEEN(65,90))</f>
        <v>GKNQK</v>
      </c>
      <c r="L6" s="248"/>
      <c r="M6" s="248"/>
      <c r="N6" s="248"/>
      <c r="O6" s="248"/>
      <c r="P6" s="248"/>
      <c r="Q6" s="248"/>
      <c r="R6" s="248"/>
      <c r="S6" s="248"/>
      <c r="T6" s="167" t="str">
        <f>HOME!E10&amp;" "&amp;HOME!F10&amp;" "&amp;HOME!H10</f>
        <v>4 January 2019</v>
      </c>
      <c r="U6" s="168"/>
      <c r="V6" s="168"/>
      <c r="W6" s="168"/>
      <c r="X6" s="168"/>
      <c r="Y6" s="169"/>
      <c r="Z6" s="169"/>
      <c r="AA6" s="169"/>
      <c r="AB6" s="170"/>
      <c r="AD6" s="55">
        <f t="shared" ca="1" si="0"/>
        <v>0.80384037882588344</v>
      </c>
      <c r="AE6" s="55">
        <v>5</v>
      </c>
      <c r="AF6" s="55" t="s">
        <v>13</v>
      </c>
      <c r="AG6" s="55">
        <f t="shared" ca="1" si="1"/>
        <v>0.54104150833497566</v>
      </c>
      <c r="AH6" s="55">
        <v>5</v>
      </c>
      <c r="AI6" s="55" t="s">
        <v>13</v>
      </c>
      <c r="AJ6" s="55">
        <f t="shared" ca="1" si="2"/>
        <v>0.51849345047238515</v>
      </c>
      <c r="AK6" s="55">
        <v>5</v>
      </c>
      <c r="AL6" s="56" t="s">
        <v>13</v>
      </c>
      <c r="AM6" s="58">
        <f t="shared" ca="1" si="3"/>
        <v>0.81725621602600851</v>
      </c>
      <c r="AN6" s="55">
        <v>5</v>
      </c>
      <c r="AO6" s="56" t="s">
        <v>11</v>
      </c>
      <c r="AP6" s="55">
        <f t="shared" ca="1" si="4"/>
        <v>1.7622545765063169E-2</v>
      </c>
      <c r="AQ6" s="55">
        <v>5</v>
      </c>
      <c r="AR6" s="56" t="s">
        <v>12</v>
      </c>
      <c r="AS6" s="55">
        <f t="shared" ca="1" si="5"/>
        <v>0.37789125787137989</v>
      </c>
      <c r="AT6" s="55">
        <v>5</v>
      </c>
      <c r="AU6" s="56" t="s">
        <v>11</v>
      </c>
      <c r="AV6" s="55">
        <f t="shared" ca="1" si="6"/>
        <v>0.35976699667394996</v>
      </c>
      <c r="AW6" s="55">
        <v>5</v>
      </c>
      <c r="AX6" s="56" t="s">
        <v>12</v>
      </c>
      <c r="AY6" s="55">
        <f t="shared" ca="1" si="7"/>
        <v>0.85613112218400422</v>
      </c>
      <c r="AZ6" s="55">
        <v>5</v>
      </c>
      <c r="BA6" s="56" t="s">
        <v>11</v>
      </c>
      <c r="BB6" s="55">
        <f t="shared" ca="1" si="8"/>
        <v>0.67384669760731686</v>
      </c>
      <c r="BC6" s="55">
        <v>5</v>
      </c>
      <c r="BD6" s="56" t="s">
        <v>72</v>
      </c>
      <c r="BE6" s="55">
        <f t="shared" ca="1" si="9"/>
        <v>0.31404253337743515</v>
      </c>
      <c r="BF6" s="55">
        <v>5</v>
      </c>
      <c r="BG6" s="56" t="s">
        <v>11</v>
      </c>
      <c r="BH6" s="55">
        <f t="shared" ca="1" si="10"/>
        <v>0.51673989231624473</v>
      </c>
      <c r="BI6" s="55">
        <v>5</v>
      </c>
      <c r="BJ6" s="56" t="s">
        <v>72</v>
      </c>
    </row>
    <row r="7" spans="2:63" ht="20.100000000000001" customHeight="1" x14ac:dyDescent="0.3">
      <c r="B7" s="246"/>
      <c r="C7" s="247"/>
      <c r="D7" s="247"/>
      <c r="E7" s="247"/>
      <c r="F7" s="247"/>
      <c r="G7" s="247"/>
      <c r="H7" s="247"/>
      <c r="I7" s="247"/>
      <c r="J7" s="242"/>
      <c r="K7" s="249"/>
      <c r="L7" s="249"/>
      <c r="M7" s="249"/>
      <c r="N7" s="249"/>
      <c r="O7" s="249"/>
      <c r="P7" s="249"/>
      <c r="Q7" s="249"/>
      <c r="R7" s="249"/>
      <c r="S7" s="249"/>
      <c r="T7" s="171"/>
      <c r="U7" s="172"/>
      <c r="V7" s="172"/>
      <c r="W7" s="172"/>
      <c r="X7" s="172"/>
      <c r="Y7" s="173"/>
      <c r="Z7" s="173"/>
      <c r="AA7" s="173"/>
      <c r="AB7" s="174"/>
      <c r="AD7" s="55">
        <f t="shared" ca="1" si="0"/>
        <v>0.63071254390851972</v>
      </c>
      <c r="AE7" s="55">
        <v>6</v>
      </c>
      <c r="AF7" s="55" t="s">
        <v>14</v>
      </c>
      <c r="AG7" s="55">
        <f t="shared" ca="1" si="1"/>
        <v>0.40631492352503651</v>
      </c>
      <c r="AH7" s="55">
        <v>6</v>
      </c>
      <c r="AI7" s="55" t="s">
        <v>14</v>
      </c>
      <c r="AJ7" s="55">
        <f t="shared" ca="1" si="2"/>
        <v>0.26141949690595023</v>
      </c>
      <c r="AK7" s="55">
        <v>6</v>
      </c>
      <c r="AL7" s="56" t="s">
        <v>32</v>
      </c>
      <c r="AM7" s="58">
        <f t="shared" ca="1" si="3"/>
        <v>0.40197337921995624</v>
      </c>
      <c r="AN7" s="55">
        <v>6</v>
      </c>
      <c r="AO7" s="56" t="s">
        <v>32</v>
      </c>
      <c r="AP7" s="55">
        <f t="shared" ca="1" si="4"/>
        <v>0.7939792185332083</v>
      </c>
      <c r="AQ7" s="55">
        <v>6</v>
      </c>
      <c r="AR7" s="56" t="s">
        <v>13</v>
      </c>
      <c r="AS7" s="55">
        <f t="shared" ca="1" si="5"/>
        <v>4.0004291193220909E-2</v>
      </c>
      <c r="AT7" s="55">
        <v>6</v>
      </c>
      <c r="AU7" s="56" t="s">
        <v>32</v>
      </c>
      <c r="AV7" s="55">
        <f t="shared" ca="1" si="6"/>
        <v>0.49464678692338548</v>
      </c>
      <c r="AW7" s="55">
        <v>6</v>
      </c>
      <c r="AX7" s="56" t="s">
        <v>32</v>
      </c>
      <c r="AY7" s="55">
        <f t="shared" ca="1" si="7"/>
        <v>0.75351087195971589</v>
      </c>
      <c r="AZ7" s="55">
        <v>6</v>
      </c>
      <c r="BA7" s="56" t="s">
        <v>32</v>
      </c>
      <c r="BB7" s="55">
        <f t="shared" ca="1" si="8"/>
        <v>0.87781622787071611</v>
      </c>
      <c r="BC7" s="55">
        <v>6</v>
      </c>
      <c r="BD7" s="56" t="s">
        <v>12</v>
      </c>
      <c r="BE7" s="55">
        <f t="shared" ca="1" si="9"/>
        <v>0.1776915706417258</v>
      </c>
      <c r="BF7" s="55">
        <v>6</v>
      </c>
      <c r="BG7" s="56" t="s">
        <v>32</v>
      </c>
      <c r="BH7" s="55">
        <f t="shared" ca="1" si="10"/>
        <v>0.4019683720780689</v>
      </c>
      <c r="BI7" s="55">
        <v>6</v>
      </c>
      <c r="BJ7" s="56" t="s">
        <v>12</v>
      </c>
    </row>
    <row r="8" spans="2:63" ht="20.100000000000001" customHeight="1" x14ac:dyDescent="0.3">
      <c r="B8" s="180" t="s">
        <v>142</v>
      </c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1"/>
      <c r="O8" s="181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  <c r="AA8" s="181"/>
      <c r="AB8" s="181"/>
      <c r="AD8" s="55">
        <f t="shared" ca="1" si="0"/>
        <v>0.90117495981860873</v>
      </c>
      <c r="AE8" s="55">
        <v>7</v>
      </c>
      <c r="AF8" s="55" t="s">
        <v>15</v>
      </c>
      <c r="AG8" s="55">
        <f t="shared" ca="1" si="1"/>
        <v>0.24265707874449971</v>
      </c>
      <c r="AH8" s="55">
        <v>7</v>
      </c>
      <c r="AI8" s="55" t="s">
        <v>15</v>
      </c>
      <c r="AJ8" s="55">
        <f t="shared" ca="1" si="2"/>
        <v>0.85738791015270432</v>
      </c>
      <c r="AK8" s="55">
        <v>7</v>
      </c>
      <c r="AL8" s="56" t="s">
        <v>14</v>
      </c>
      <c r="AM8" s="58">
        <f t="shared" ca="1" si="3"/>
        <v>0.13916911299232548</v>
      </c>
      <c r="AN8" s="55">
        <v>7</v>
      </c>
      <c r="AO8" s="56" t="s">
        <v>12</v>
      </c>
      <c r="AP8" s="55">
        <f t="shared" ca="1" si="4"/>
        <v>0.75382117338871735</v>
      </c>
      <c r="AQ8" s="55">
        <v>7</v>
      </c>
      <c r="AR8" s="56" t="s">
        <v>54</v>
      </c>
      <c r="AS8" s="55">
        <f t="shared" ca="1" si="5"/>
        <v>0.45850365130960657</v>
      </c>
      <c r="AT8" s="55">
        <v>7</v>
      </c>
      <c r="AU8" s="56" t="s">
        <v>12</v>
      </c>
      <c r="AV8" s="55">
        <f t="shared" ca="1" si="6"/>
        <v>0.84405740189524914</v>
      </c>
      <c r="AW8" s="55">
        <v>7</v>
      </c>
      <c r="AX8" s="56" t="s">
        <v>13</v>
      </c>
      <c r="AY8" s="55">
        <f t="shared" ca="1" si="7"/>
        <v>0.61491591383571365</v>
      </c>
      <c r="AZ8" s="55">
        <v>7</v>
      </c>
      <c r="BA8" s="56" t="s">
        <v>12</v>
      </c>
      <c r="BB8" s="55">
        <f t="shared" ca="1" si="8"/>
        <v>0.42772295135301586</v>
      </c>
      <c r="BC8" s="55">
        <v>7</v>
      </c>
      <c r="BD8" s="56" t="s">
        <v>13</v>
      </c>
      <c r="BE8" s="55">
        <f t="shared" ca="1" si="9"/>
        <v>0.3318758461786192</v>
      </c>
      <c r="BF8" s="55">
        <v>7</v>
      </c>
      <c r="BG8" s="56" t="s">
        <v>12</v>
      </c>
      <c r="BH8" s="55">
        <f t="shared" ca="1" si="10"/>
        <v>0.51573693410076749</v>
      </c>
      <c r="BI8" s="55">
        <v>7</v>
      </c>
      <c r="BJ8" s="56" t="s">
        <v>54</v>
      </c>
    </row>
    <row r="9" spans="2:63" ht="20.100000000000001" customHeight="1" x14ac:dyDescent="0.3">
      <c r="B9" s="180" t="s">
        <v>90</v>
      </c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0"/>
      <c r="N9" s="180"/>
      <c r="O9" s="180"/>
      <c r="P9" s="180"/>
      <c r="Q9" s="180"/>
      <c r="R9" s="180"/>
      <c r="S9" s="180"/>
      <c r="T9" s="180"/>
      <c r="U9" s="180"/>
      <c r="V9" s="180"/>
      <c r="W9" s="180"/>
      <c r="X9" s="180"/>
      <c r="Y9" s="180"/>
      <c r="Z9" s="180"/>
      <c r="AA9" s="180"/>
      <c r="AB9" s="180"/>
      <c r="AD9" s="55">
        <f t="shared" ca="1" si="0"/>
        <v>0.2263018425294413</v>
      </c>
      <c r="AE9" s="55">
        <v>8</v>
      </c>
      <c r="AF9" s="55" t="s">
        <v>16</v>
      </c>
      <c r="AG9" s="55">
        <f t="shared" ca="1" si="1"/>
        <v>2.560034454365212E-2</v>
      </c>
      <c r="AH9" s="55">
        <v>8</v>
      </c>
      <c r="AI9" s="55" t="s">
        <v>16</v>
      </c>
      <c r="AJ9" s="55">
        <f t="shared" ca="1" si="2"/>
        <v>0.85717289865719903</v>
      </c>
      <c r="AK9" s="55">
        <v>8</v>
      </c>
      <c r="AL9" s="56" t="s">
        <v>15</v>
      </c>
      <c r="AM9" s="58">
        <f t="shared" ca="1" si="3"/>
        <v>0.20389229367901285</v>
      </c>
      <c r="AN9" s="55">
        <v>8</v>
      </c>
      <c r="AO9" s="56" t="s">
        <v>33</v>
      </c>
      <c r="AP9" s="55">
        <f t="shared" ca="1" si="4"/>
        <v>0.9118398611647669</v>
      </c>
      <c r="AQ9" s="55">
        <v>8</v>
      </c>
      <c r="AR9" s="56" t="s">
        <v>14</v>
      </c>
      <c r="AS9" s="55">
        <f t="shared" ca="1" si="5"/>
        <v>0.19843143805487429</v>
      </c>
      <c r="AT9" s="55">
        <v>8</v>
      </c>
      <c r="AU9" s="56" t="s">
        <v>33</v>
      </c>
      <c r="AV9" s="55">
        <f t="shared" ca="1" si="6"/>
        <v>0.41052578115020799</v>
      </c>
      <c r="AW9" s="55">
        <v>8</v>
      </c>
      <c r="AX9" s="56" t="s">
        <v>14</v>
      </c>
      <c r="AY9" s="55">
        <f t="shared" ca="1" si="7"/>
        <v>0.37758175965394902</v>
      </c>
      <c r="AZ9" s="55">
        <v>8</v>
      </c>
      <c r="BA9" s="56" t="s">
        <v>33</v>
      </c>
      <c r="BB9" s="55">
        <f t="shared" ca="1" si="8"/>
        <v>0.19635540671943552</v>
      </c>
      <c r="BC9" s="55">
        <v>8</v>
      </c>
      <c r="BD9" s="56" t="s">
        <v>33</v>
      </c>
      <c r="BE9" s="55">
        <f t="shared" ca="1" si="9"/>
        <v>0.59113328132516207</v>
      </c>
      <c r="BF9" s="55">
        <v>8</v>
      </c>
      <c r="BG9" s="56" t="s">
        <v>33</v>
      </c>
      <c r="BH9" s="55">
        <f t="shared" ca="1" si="10"/>
        <v>0.69868763629952779</v>
      </c>
      <c r="BI9" s="55">
        <v>8</v>
      </c>
      <c r="BJ9" s="56" t="s">
        <v>13</v>
      </c>
    </row>
    <row r="10" spans="2:63" ht="20.100000000000001" customHeight="1" x14ac:dyDescent="0.3">
      <c r="B10" s="288" t="s">
        <v>92</v>
      </c>
      <c r="C10" s="288"/>
      <c r="D10" s="288"/>
      <c r="E10" s="289">
        <v>1</v>
      </c>
      <c r="F10" s="289">
        <v>2</v>
      </c>
      <c r="G10" s="289">
        <v>5</v>
      </c>
      <c r="H10" s="289">
        <v>6</v>
      </c>
      <c r="I10" s="289">
        <v>10</v>
      </c>
      <c r="J10" s="289">
        <v>12</v>
      </c>
      <c r="K10" s="289">
        <v>14</v>
      </c>
      <c r="L10" s="289">
        <v>15</v>
      </c>
      <c r="M10" s="289">
        <v>17</v>
      </c>
      <c r="N10" s="289">
        <v>20</v>
      </c>
      <c r="O10" s="289">
        <v>23</v>
      </c>
      <c r="P10" s="289">
        <v>24</v>
      </c>
      <c r="Q10" s="289">
        <v>27</v>
      </c>
      <c r="R10" s="289">
        <v>28</v>
      </c>
      <c r="S10" s="289">
        <v>30</v>
      </c>
      <c r="T10" s="289">
        <v>32</v>
      </c>
      <c r="U10" s="289">
        <v>36</v>
      </c>
      <c r="V10" s="289">
        <v>37</v>
      </c>
      <c r="W10" s="289">
        <v>39</v>
      </c>
      <c r="X10" s="289">
        <v>40</v>
      </c>
      <c r="Y10" s="289">
        <v>43</v>
      </c>
      <c r="Z10" s="289">
        <v>44</v>
      </c>
      <c r="AA10" s="289">
        <v>47</v>
      </c>
      <c r="AB10" s="289"/>
      <c r="AD10" s="55">
        <f t="shared" ca="1" si="0"/>
        <v>0.94302830739062671</v>
      </c>
      <c r="AE10" s="55">
        <v>9</v>
      </c>
      <c r="AF10" s="55" t="s">
        <v>17</v>
      </c>
      <c r="AG10" s="55">
        <f t="shared" ca="1" si="1"/>
        <v>0.83599312371174295</v>
      </c>
      <c r="AH10" s="55">
        <v>9</v>
      </c>
      <c r="AI10" s="55" t="s">
        <v>17</v>
      </c>
      <c r="AJ10" s="55">
        <f t="shared" ca="1" si="2"/>
        <v>0.59563385999000873</v>
      </c>
      <c r="AK10" s="55">
        <v>9</v>
      </c>
      <c r="AL10" s="56" t="s">
        <v>16</v>
      </c>
      <c r="AM10" s="58">
        <f t="shared" ca="1" si="3"/>
        <v>0.62436056538563067</v>
      </c>
      <c r="AN10" s="55">
        <v>9</v>
      </c>
      <c r="AO10" s="56" t="s">
        <v>13</v>
      </c>
      <c r="AP10" s="55">
        <f t="shared" ca="1" si="4"/>
        <v>0.89084315202449549</v>
      </c>
      <c r="AQ10" s="55">
        <v>9</v>
      </c>
      <c r="AR10" s="56" t="s">
        <v>15</v>
      </c>
      <c r="AS10" s="55">
        <f t="shared" ca="1" si="5"/>
        <v>0.75428781512993148</v>
      </c>
      <c r="AT10" s="55">
        <v>9</v>
      </c>
      <c r="AU10" s="56" t="s">
        <v>13</v>
      </c>
      <c r="AV10" s="55">
        <f t="shared" ca="1" si="6"/>
        <v>0.36584747963210429</v>
      </c>
      <c r="AW10" s="55">
        <v>9</v>
      </c>
      <c r="AX10" s="56" t="s">
        <v>59</v>
      </c>
      <c r="AY10" s="55">
        <f t="shared" ca="1" si="7"/>
        <v>0.2613123099702731</v>
      </c>
      <c r="AZ10" s="55">
        <v>9</v>
      </c>
      <c r="BA10" s="56" t="s">
        <v>13</v>
      </c>
      <c r="BB10" s="55">
        <f t="shared" ca="1" si="8"/>
        <v>0.67007275310286207</v>
      </c>
      <c r="BC10" s="55">
        <v>9</v>
      </c>
      <c r="BD10" s="56" t="s">
        <v>14</v>
      </c>
      <c r="BE10" s="55">
        <f t="shared" ca="1" si="9"/>
        <v>0.49546470865634551</v>
      </c>
      <c r="BF10" s="55">
        <v>9</v>
      </c>
      <c r="BG10" s="56" t="s">
        <v>13</v>
      </c>
      <c r="BH10" s="55">
        <f t="shared" ca="1" si="10"/>
        <v>0.39738144461898106</v>
      </c>
      <c r="BI10" s="55">
        <v>9</v>
      </c>
      <c r="BJ10" s="56" t="s">
        <v>59</v>
      </c>
    </row>
    <row r="11" spans="2:63" ht="20.100000000000001" customHeight="1" x14ac:dyDescent="0.3">
      <c r="B11" s="288" t="s">
        <v>93</v>
      </c>
      <c r="C11" s="288"/>
      <c r="D11" s="288"/>
      <c r="E11" s="289">
        <v>1</v>
      </c>
      <c r="F11" s="289">
        <v>3</v>
      </c>
      <c r="G11" s="289">
        <v>4</v>
      </c>
      <c r="H11" s="289">
        <v>6</v>
      </c>
      <c r="I11" s="289">
        <v>8</v>
      </c>
      <c r="J11" s="289">
        <v>10</v>
      </c>
      <c r="K11" s="289">
        <v>12</v>
      </c>
      <c r="L11" s="289">
        <v>13</v>
      </c>
      <c r="M11" s="289">
        <v>16</v>
      </c>
      <c r="N11" s="289">
        <v>17</v>
      </c>
      <c r="O11" s="289">
        <v>19</v>
      </c>
      <c r="P11" s="289">
        <v>21</v>
      </c>
      <c r="Q11" s="289">
        <v>22</v>
      </c>
      <c r="R11" s="289">
        <v>25</v>
      </c>
      <c r="S11" s="289">
        <v>29</v>
      </c>
      <c r="T11" s="289">
        <v>32</v>
      </c>
      <c r="U11" s="289">
        <v>34</v>
      </c>
      <c r="V11" s="289">
        <v>35</v>
      </c>
      <c r="W11" s="289">
        <v>37</v>
      </c>
      <c r="X11" s="289">
        <v>39</v>
      </c>
      <c r="Y11" s="289">
        <v>41</v>
      </c>
      <c r="Z11" s="289">
        <v>42</v>
      </c>
      <c r="AA11" s="289">
        <v>44</v>
      </c>
      <c r="AB11" s="289">
        <v>46</v>
      </c>
      <c r="AD11" s="55">
        <f t="shared" ca="1" si="0"/>
        <v>0.61419182690601781</v>
      </c>
      <c r="AE11" s="55">
        <v>10</v>
      </c>
      <c r="AF11" s="55" t="s">
        <v>18</v>
      </c>
      <c r="AG11" s="55">
        <f t="shared" ca="1" si="1"/>
        <v>0.27071778086531584</v>
      </c>
      <c r="AH11" s="55">
        <v>10</v>
      </c>
      <c r="AI11" s="55">
        <v>10</v>
      </c>
      <c r="AJ11" s="55">
        <f t="shared" ca="1" si="2"/>
        <v>0.45767602549481134</v>
      </c>
      <c r="AK11" s="55">
        <v>10</v>
      </c>
      <c r="AL11" s="56" t="s">
        <v>17</v>
      </c>
      <c r="AM11" s="58">
        <f t="shared" ca="1" si="3"/>
        <v>5.4117458816849706E-2</v>
      </c>
      <c r="AN11" s="55">
        <v>10</v>
      </c>
      <c r="AO11" s="56" t="s">
        <v>40</v>
      </c>
      <c r="AP11" s="55">
        <f t="shared" ca="1" si="4"/>
        <v>0.55874398112477119</v>
      </c>
      <c r="AQ11" s="55">
        <v>10</v>
      </c>
      <c r="AR11" s="56" t="s">
        <v>40</v>
      </c>
      <c r="AS11" s="55">
        <f t="shared" ca="1" si="5"/>
        <v>0.99212722023683875</v>
      </c>
      <c r="AT11" s="55">
        <v>10</v>
      </c>
      <c r="AU11" s="56" t="s">
        <v>40</v>
      </c>
      <c r="AV11" s="55">
        <f t="shared" ca="1" si="6"/>
        <v>0.2687012771692554</v>
      </c>
      <c r="AW11" s="55">
        <v>10</v>
      </c>
      <c r="AX11" s="56" t="s">
        <v>15</v>
      </c>
      <c r="AY11" s="55">
        <f t="shared" ca="1" si="7"/>
        <v>0.57186161415624037</v>
      </c>
      <c r="AZ11" s="55">
        <v>10</v>
      </c>
      <c r="BA11" s="56" t="s">
        <v>40</v>
      </c>
      <c r="BB11" s="55">
        <f t="shared" ca="1" si="8"/>
        <v>0.73833255675955567</v>
      </c>
      <c r="BC11" s="55">
        <v>10</v>
      </c>
      <c r="BD11" s="56" t="s">
        <v>40</v>
      </c>
      <c r="BE11" s="55">
        <f t="shared" ca="1" si="9"/>
        <v>1.1051886199660244E-2</v>
      </c>
      <c r="BF11" s="55">
        <v>10</v>
      </c>
      <c r="BG11" s="56" t="s">
        <v>40</v>
      </c>
      <c r="BH11" s="55">
        <f t="shared" ca="1" si="10"/>
        <v>0.19811762915125342</v>
      </c>
      <c r="BI11" s="55">
        <v>10</v>
      </c>
      <c r="BJ11" s="56" t="s">
        <v>14</v>
      </c>
    </row>
    <row r="12" spans="2:63" ht="20.100000000000001" customHeight="1" x14ac:dyDescent="0.3">
      <c r="B12" s="288" t="s">
        <v>94</v>
      </c>
      <c r="C12" s="288"/>
      <c r="D12" s="288"/>
      <c r="E12" s="289">
        <v>2</v>
      </c>
      <c r="F12" s="289">
        <v>3</v>
      </c>
      <c r="G12" s="289">
        <v>6</v>
      </c>
      <c r="H12" s="289">
        <v>8</v>
      </c>
      <c r="I12" s="289">
        <v>9</v>
      </c>
      <c r="J12" s="289">
        <v>11</v>
      </c>
      <c r="K12" s="289">
        <v>12</v>
      </c>
      <c r="L12" s="289">
        <v>15</v>
      </c>
      <c r="M12" s="289">
        <v>16</v>
      </c>
      <c r="N12" s="289">
        <v>20</v>
      </c>
      <c r="O12" s="289">
        <v>22</v>
      </c>
      <c r="P12" s="289">
        <v>24</v>
      </c>
      <c r="Q12" s="289">
        <v>26</v>
      </c>
      <c r="R12" s="289">
        <v>28</v>
      </c>
      <c r="S12" s="289">
        <v>29</v>
      </c>
      <c r="T12" s="289">
        <v>32</v>
      </c>
      <c r="U12" s="289">
        <v>33</v>
      </c>
      <c r="V12" s="289">
        <v>35</v>
      </c>
      <c r="W12" s="289">
        <v>37</v>
      </c>
      <c r="X12" s="289">
        <v>38</v>
      </c>
      <c r="Y12" s="289">
        <v>42</v>
      </c>
      <c r="Z12" s="289">
        <v>43</v>
      </c>
      <c r="AA12" s="289">
        <v>47</v>
      </c>
      <c r="AB12" s="289"/>
      <c r="AD12" s="55">
        <f t="shared" ca="1" si="0"/>
        <v>0.97870377866657221</v>
      </c>
      <c r="AE12" s="55">
        <v>11</v>
      </c>
      <c r="AF12" s="55" t="s">
        <v>19</v>
      </c>
      <c r="AG12" s="55">
        <f t="shared" ca="1" si="1"/>
        <v>0.87979957018267729</v>
      </c>
      <c r="AH12" s="55">
        <v>11</v>
      </c>
      <c r="AI12" s="55" t="s">
        <v>18</v>
      </c>
      <c r="AJ12" s="55">
        <f t="shared" ca="1" si="2"/>
        <v>0.81985177650818419</v>
      </c>
      <c r="AK12" s="55">
        <v>11</v>
      </c>
      <c r="AL12" s="56" t="s">
        <v>18</v>
      </c>
      <c r="AM12" s="58">
        <f t="shared" ca="1" si="3"/>
        <v>2.1227244138174006E-2</v>
      </c>
      <c r="AN12" s="55">
        <v>11</v>
      </c>
      <c r="AO12" s="56" t="s">
        <v>14</v>
      </c>
      <c r="AP12" s="55">
        <f t="shared" ca="1" si="4"/>
        <v>0.15116284213890374</v>
      </c>
      <c r="AQ12" s="55">
        <v>11</v>
      </c>
      <c r="AR12" s="56" t="s">
        <v>16</v>
      </c>
      <c r="AS12" s="55">
        <f t="shared" ca="1" si="5"/>
        <v>0.85544652593059944</v>
      </c>
      <c r="AT12" s="55">
        <v>11</v>
      </c>
      <c r="AU12" s="56" t="s">
        <v>14</v>
      </c>
      <c r="AV12" s="55">
        <f t="shared" ca="1" si="6"/>
        <v>0.6416385895620601</v>
      </c>
      <c r="AW12" s="55">
        <v>11</v>
      </c>
      <c r="AX12" s="56" t="s">
        <v>66</v>
      </c>
      <c r="AY12" s="55">
        <f t="shared" ca="1" si="7"/>
        <v>0.87432350836214789</v>
      </c>
      <c r="AZ12" s="55">
        <v>11</v>
      </c>
      <c r="BA12" s="56" t="s">
        <v>14</v>
      </c>
      <c r="BB12" s="55">
        <f t="shared" ca="1" si="8"/>
        <v>0.31261057917156598</v>
      </c>
      <c r="BC12" s="55">
        <v>11</v>
      </c>
      <c r="BD12" s="56" t="s">
        <v>15</v>
      </c>
      <c r="BE12" s="55">
        <f t="shared" ca="1" si="9"/>
        <v>0.49630850603379562</v>
      </c>
      <c r="BF12" s="55">
        <v>11</v>
      </c>
      <c r="BG12" s="56" t="s">
        <v>14</v>
      </c>
      <c r="BH12" s="55">
        <f t="shared" ca="1" si="10"/>
        <v>0.3424673761580509</v>
      </c>
      <c r="BI12" s="55">
        <v>11</v>
      </c>
      <c r="BJ12" s="56" t="s">
        <v>15</v>
      </c>
    </row>
    <row r="13" spans="2:63" ht="20.100000000000001" customHeight="1" x14ac:dyDescent="0.35">
      <c r="B13" s="288" t="s">
        <v>95</v>
      </c>
      <c r="C13" s="288"/>
      <c r="D13" s="288"/>
      <c r="E13" s="289">
        <v>2</v>
      </c>
      <c r="F13" s="289">
        <v>3</v>
      </c>
      <c r="G13" s="289">
        <v>5</v>
      </c>
      <c r="H13" s="289">
        <v>6</v>
      </c>
      <c r="I13" s="289">
        <v>8</v>
      </c>
      <c r="J13" s="289">
        <v>12</v>
      </c>
      <c r="K13" s="289">
        <v>13</v>
      </c>
      <c r="L13" s="289">
        <v>15</v>
      </c>
      <c r="M13" s="289">
        <v>18</v>
      </c>
      <c r="N13" s="289">
        <v>19</v>
      </c>
      <c r="O13" s="289">
        <v>22</v>
      </c>
      <c r="P13" s="289">
        <v>24</v>
      </c>
      <c r="Q13" s="289">
        <v>26</v>
      </c>
      <c r="R13" s="289">
        <v>27</v>
      </c>
      <c r="S13" s="289">
        <v>29</v>
      </c>
      <c r="T13" s="289">
        <v>32</v>
      </c>
      <c r="U13" s="289">
        <v>33</v>
      </c>
      <c r="V13" s="289">
        <v>35</v>
      </c>
      <c r="W13" s="289">
        <v>38</v>
      </c>
      <c r="X13" s="289">
        <v>39</v>
      </c>
      <c r="Y13" s="289">
        <v>42</v>
      </c>
      <c r="Z13" s="289">
        <v>43</v>
      </c>
      <c r="AA13" s="289">
        <v>46</v>
      </c>
      <c r="AB13" s="289"/>
      <c r="AC13" s="10"/>
      <c r="AD13" s="10"/>
      <c r="AE13" s="10"/>
      <c r="AF13" s="10"/>
      <c r="AG13" s="55">
        <f t="shared" ca="1" si="1"/>
        <v>0.18932082204363387</v>
      </c>
      <c r="AH13" s="55">
        <v>12</v>
      </c>
      <c r="AI13" s="55" t="s">
        <v>19</v>
      </c>
      <c r="AJ13" s="55">
        <f t="shared" ca="1" si="2"/>
        <v>0.71560702800450504</v>
      </c>
      <c r="AK13" s="55">
        <v>12</v>
      </c>
      <c r="AL13" s="56" t="s">
        <v>34</v>
      </c>
      <c r="AM13" s="58">
        <f t="shared" ca="1" si="3"/>
        <v>0.63697055749716536</v>
      </c>
      <c r="AN13" s="55">
        <v>12</v>
      </c>
      <c r="AO13" s="56" t="s">
        <v>34</v>
      </c>
      <c r="AP13" s="55">
        <f t="shared" ca="1" si="4"/>
        <v>0.68110652523333248</v>
      </c>
      <c r="AQ13" s="55">
        <v>12</v>
      </c>
      <c r="AR13" s="56" t="s">
        <v>17</v>
      </c>
      <c r="AS13" s="55">
        <f t="shared" ca="1" si="5"/>
        <v>0.74702985042983583</v>
      </c>
      <c r="AT13" s="55">
        <v>12</v>
      </c>
      <c r="AU13" s="56" t="s">
        <v>34</v>
      </c>
      <c r="AV13" s="55">
        <f t="shared" ca="1" si="6"/>
        <v>0.24534254289832269</v>
      </c>
      <c r="AW13" s="55">
        <v>12</v>
      </c>
      <c r="AX13" s="56" t="s">
        <v>16</v>
      </c>
      <c r="AY13" s="55">
        <f t="shared" ca="1" si="7"/>
        <v>0.33936125131299899</v>
      </c>
      <c r="AZ13" s="55">
        <v>12</v>
      </c>
      <c r="BA13" s="56" t="s">
        <v>34</v>
      </c>
      <c r="BB13" s="55">
        <f t="shared" ca="1" si="8"/>
        <v>0.75141653368545325</v>
      </c>
      <c r="BC13" s="55">
        <v>12</v>
      </c>
      <c r="BD13" s="56" t="s">
        <v>16</v>
      </c>
      <c r="BE13" s="55">
        <f t="shared" ca="1" si="9"/>
        <v>7.8982903337008192E-2</v>
      </c>
      <c r="BF13" s="55">
        <v>12</v>
      </c>
      <c r="BG13" s="56" t="s">
        <v>34</v>
      </c>
      <c r="BH13" s="55">
        <f t="shared" ca="1" si="10"/>
        <v>0.98583837273107533</v>
      </c>
      <c r="BI13" s="55">
        <v>12</v>
      </c>
      <c r="BJ13" s="56" t="s">
        <v>34</v>
      </c>
    </row>
    <row r="14" spans="2:63" ht="20.100000000000001" customHeight="1" x14ac:dyDescent="0.3">
      <c r="B14" s="288" t="s">
        <v>96</v>
      </c>
      <c r="C14" s="288"/>
      <c r="D14" s="288"/>
      <c r="E14" s="289">
        <v>1</v>
      </c>
      <c r="F14" s="289">
        <v>4</v>
      </c>
      <c r="G14" s="289">
        <v>5</v>
      </c>
      <c r="H14" s="289">
        <v>7</v>
      </c>
      <c r="I14" s="289">
        <v>8</v>
      </c>
      <c r="J14" s="289">
        <v>11</v>
      </c>
      <c r="K14" s="289">
        <v>13</v>
      </c>
      <c r="L14" s="289">
        <v>14</v>
      </c>
      <c r="M14" s="289">
        <v>16</v>
      </c>
      <c r="N14" s="289">
        <v>18</v>
      </c>
      <c r="O14" s="289">
        <v>19</v>
      </c>
      <c r="P14" s="289">
        <v>21</v>
      </c>
      <c r="Q14" s="289">
        <v>23</v>
      </c>
      <c r="R14" s="289">
        <v>26</v>
      </c>
      <c r="S14" s="289">
        <v>27</v>
      </c>
      <c r="T14" s="289">
        <v>29</v>
      </c>
      <c r="U14" s="289">
        <v>31</v>
      </c>
      <c r="V14" s="289">
        <v>33</v>
      </c>
      <c r="W14" s="289">
        <v>35</v>
      </c>
      <c r="X14" s="289">
        <v>37</v>
      </c>
      <c r="Y14" s="289">
        <v>38</v>
      </c>
      <c r="Z14" s="289">
        <v>41</v>
      </c>
      <c r="AA14" s="289">
        <v>44</v>
      </c>
      <c r="AB14" s="289">
        <v>45</v>
      </c>
      <c r="AD14" s="55">
        <f t="shared" ca="1" si="0"/>
        <v>0.83702177505743736</v>
      </c>
      <c r="AE14" s="55">
        <v>13</v>
      </c>
      <c r="AF14" s="55" t="s">
        <v>21</v>
      </c>
      <c r="AG14" s="55">
        <f t="shared" ca="1" si="1"/>
        <v>8.9153479158830762E-2</v>
      </c>
      <c r="AH14" s="55">
        <v>13</v>
      </c>
      <c r="AI14" s="55" t="s">
        <v>20</v>
      </c>
      <c r="AJ14" s="55">
        <f t="shared" ca="1" si="2"/>
        <v>0.89337712583968276</v>
      </c>
      <c r="AK14" s="55">
        <v>13</v>
      </c>
      <c r="AL14" s="56" t="s">
        <v>19</v>
      </c>
      <c r="AM14" s="58">
        <f t="shared" ca="1" si="3"/>
        <v>0.30728179325399385</v>
      </c>
      <c r="AN14" s="55">
        <v>13</v>
      </c>
      <c r="AO14" s="56" t="s">
        <v>15</v>
      </c>
      <c r="AP14" s="55">
        <f t="shared" ca="1" si="4"/>
        <v>0.20997992678258892</v>
      </c>
      <c r="AQ14" s="55">
        <v>13</v>
      </c>
      <c r="AR14" s="56" t="s">
        <v>18</v>
      </c>
      <c r="AS14" s="55">
        <f t="shared" ca="1" si="5"/>
        <v>0.24008990304303224</v>
      </c>
      <c r="AT14" s="55">
        <v>13</v>
      </c>
      <c r="AU14" s="56" t="s">
        <v>15</v>
      </c>
      <c r="AV14" s="55">
        <f t="shared" ca="1" si="6"/>
        <v>0.48808716081435355</v>
      </c>
      <c r="AW14" s="55">
        <v>13</v>
      </c>
      <c r="AX14" s="56" t="s">
        <v>17</v>
      </c>
      <c r="AY14" s="55">
        <f t="shared" ca="1" si="7"/>
        <v>1.3412787942814308E-2</v>
      </c>
      <c r="AZ14" s="55">
        <v>13</v>
      </c>
      <c r="BA14" s="56" t="s">
        <v>15</v>
      </c>
      <c r="BB14" s="55">
        <f t="shared" ca="1" si="8"/>
        <v>0.18654763870070779</v>
      </c>
      <c r="BC14" s="55">
        <v>13</v>
      </c>
      <c r="BD14" s="56" t="s">
        <v>73</v>
      </c>
      <c r="BE14" s="55">
        <f t="shared" ca="1" si="9"/>
        <v>0.84168931693194515</v>
      </c>
      <c r="BF14" s="55">
        <v>13</v>
      </c>
      <c r="BG14" s="56" t="s">
        <v>15</v>
      </c>
      <c r="BH14" s="55">
        <f t="shared" ca="1" si="10"/>
        <v>0.72869525390238188</v>
      </c>
      <c r="BI14" s="55">
        <v>13</v>
      </c>
      <c r="BJ14" s="56" t="s">
        <v>16</v>
      </c>
    </row>
    <row r="15" spans="2:63" ht="20.100000000000001" customHeight="1" x14ac:dyDescent="0.3">
      <c r="B15" s="288" t="s">
        <v>97</v>
      </c>
      <c r="C15" s="288"/>
      <c r="D15" s="288"/>
      <c r="E15" s="289">
        <v>1</v>
      </c>
      <c r="F15" s="289">
        <v>2</v>
      </c>
      <c r="G15" s="289">
        <v>4</v>
      </c>
      <c r="H15" s="289">
        <v>8</v>
      </c>
      <c r="I15" s="289">
        <v>10</v>
      </c>
      <c r="J15" s="289">
        <v>12</v>
      </c>
      <c r="K15" s="289">
        <v>13</v>
      </c>
      <c r="L15" s="289">
        <v>15</v>
      </c>
      <c r="M15" s="289">
        <v>18</v>
      </c>
      <c r="N15" s="289">
        <v>20</v>
      </c>
      <c r="O15" s="289">
        <v>23</v>
      </c>
      <c r="P15" s="289">
        <v>25</v>
      </c>
      <c r="Q15" s="289">
        <v>27</v>
      </c>
      <c r="R15" s="289">
        <v>28</v>
      </c>
      <c r="S15" s="289">
        <v>31</v>
      </c>
      <c r="T15" s="289">
        <v>33</v>
      </c>
      <c r="U15" s="289">
        <v>34</v>
      </c>
      <c r="V15" s="289">
        <v>37</v>
      </c>
      <c r="W15" s="289">
        <v>39</v>
      </c>
      <c r="X15" s="289">
        <v>41</v>
      </c>
      <c r="Y15" s="289">
        <v>42</v>
      </c>
      <c r="Z15" s="289">
        <v>44</v>
      </c>
      <c r="AA15" s="289">
        <v>45</v>
      </c>
      <c r="AB15" s="289">
        <v>47</v>
      </c>
      <c r="AD15" s="55">
        <f t="shared" ca="1" si="0"/>
        <v>0.80387928910040884</v>
      </c>
      <c r="AE15" s="55">
        <v>14</v>
      </c>
      <c r="AF15" s="55" t="s">
        <v>22</v>
      </c>
      <c r="AG15" s="55">
        <f t="shared" ca="1" si="1"/>
        <v>0.51054564500261446</v>
      </c>
      <c r="AH15" s="55">
        <v>14</v>
      </c>
      <c r="AI15" s="55" t="s">
        <v>21</v>
      </c>
      <c r="AJ15" s="55">
        <f t="shared" ca="1" si="2"/>
        <v>0.88913482493663121</v>
      </c>
      <c r="AK15" s="55">
        <v>14</v>
      </c>
      <c r="AL15" s="56" t="s">
        <v>20</v>
      </c>
      <c r="AM15" s="58">
        <f t="shared" ca="1" si="3"/>
        <v>0.30030701788599934</v>
      </c>
      <c r="AN15" s="55">
        <v>14</v>
      </c>
      <c r="AO15" s="56" t="s">
        <v>41</v>
      </c>
      <c r="AP15" s="55">
        <f t="shared" ca="1" si="4"/>
        <v>6.5770199288593512E-2</v>
      </c>
      <c r="AQ15" s="55">
        <v>14</v>
      </c>
      <c r="AR15" s="56" t="s">
        <v>41</v>
      </c>
      <c r="AS15" s="55">
        <f t="shared" ca="1" si="5"/>
        <v>0.52076459660066032</v>
      </c>
      <c r="AT15" s="55">
        <v>14</v>
      </c>
      <c r="AU15" s="56" t="s">
        <v>41</v>
      </c>
      <c r="AV15" s="55">
        <f t="shared" ca="1" si="6"/>
        <v>1.0284167700445046E-3</v>
      </c>
      <c r="AW15" s="55">
        <v>14</v>
      </c>
      <c r="AX15" s="56" t="s">
        <v>41</v>
      </c>
      <c r="AY15" s="55">
        <f t="shared" ca="1" si="7"/>
        <v>0.57673355310145047</v>
      </c>
      <c r="AZ15" s="55">
        <v>14</v>
      </c>
      <c r="BA15" s="56" t="s">
        <v>41</v>
      </c>
      <c r="BB15" s="55">
        <f t="shared" ca="1" si="8"/>
        <v>0.2156542318842648</v>
      </c>
      <c r="BC15" s="55">
        <v>14</v>
      </c>
      <c r="BD15" s="56" t="s">
        <v>17</v>
      </c>
      <c r="BE15" s="55">
        <f t="shared" ca="1" si="9"/>
        <v>0.77425656145805055</v>
      </c>
      <c r="BF15" s="55">
        <v>14</v>
      </c>
      <c r="BG15" s="56" t="s">
        <v>41</v>
      </c>
      <c r="BH15" s="55">
        <f t="shared" ca="1" si="10"/>
        <v>0.92576401298615263</v>
      </c>
      <c r="BI15" s="55">
        <v>14</v>
      </c>
      <c r="BJ15" s="56" t="s">
        <v>41</v>
      </c>
    </row>
    <row r="16" spans="2:63" ht="20.100000000000001" customHeight="1" x14ac:dyDescent="0.3">
      <c r="B16" s="183" t="s">
        <v>91</v>
      </c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184"/>
      <c r="N16" s="184"/>
      <c r="O16" s="184"/>
      <c r="P16" s="184"/>
      <c r="Q16" s="184"/>
      <c r="R16" s="184"/>
      <c r="S16" s="184"/>
      <c r="T16" s="184"/>
      <c r="U16" s="184"/>
      <c r="V16" s="184"/>
      <c r="W16" s="184"/>
      <c r="X16" s="184"/>
      <c r="Y16" s="184"/>
      <c r="Z16" s="184"/>
      <c r="AA16" s="184"/>
      <c r="AB16" s="185"/>
      <c r="AD16" s="55">
        <f t="shared" ca="1" si="0"/>
        <v>0.47331241528015711</v>
      </c>
      <c r="AE16" s="55">
        <v>15</v>
      </c>
      <c r="AF16" s="55" t="s">
        <v>23</v>
      </c>
      <c r="AG16" s="55">
        <f t="shared" ca="1" si="1"/>
        <v>0.36354152118196115</v>
      </c>
      <c r="AH16" s="55">
        <v>15</v>
      </c>
      <c r="AI16" s="55" t="s">
        <v>22</v>
      </c>
      <c r="AJ16" s="55">
        <f t="shared" ca="1" si="2"/>
        <v>0.20546819338771916</v>
      </c>
      <c r="AK16" s="55">
        <v>15</v>
      </c>
      <c r="AL16" s="56" t="s">
        <v>21</v>
      </c>
      <c r="AM16" s="58">
        <f t="shared" ca="1" si="3"/>
        <v>0.27928653156045935</v>
      </c>
      <c r="AN16" s="55">
        <v>15</v>
      </c>
      <c r="AO16" s="56" t="s">
        <v>16</v>
      </c>
      <c r="AP16" s="55">
        <f t="shared" ca="1" si="4"/>
        <v>0.44237877768216582</v>
      </c>
      <c r="AQ16" s="55">
        <v>15</v>
      </c>
      <c r="AR16" s="56" t="s">
        <v>19</v>
      </c>
      <c r="AS16" s="55">
        <f t="shared" ca="1" si="5"/>
        <v>0.72655616265687595</v>
      </c>
      <c r="AT16" s="55">
        <v>15</v>
      </c>
      <c r="AU16" s="56" t="s">
        <v>16</v>
      </c>
      <c r="AV16" s="55">
        <f t="shared" ca="1" si="6"/>
        <v>0.14788043718275434</v>
      </c>
      <c r="AW16" s="55">
        <v>15</v>
      </c>
      <c r="AX16" s="56" t="s">
        <v>18</v>
      </c>
      <c r="AY16" s="55">
        <f t="shared" ca="1" si="7"/>
        <v>0.4688569979715802</v>
      </c>
      <c r="AZ16" s="55">
        <v>15</v>
      </c>
      <c r="BA16" s="56" t="s">
        <v>16</v>
      </c>
      <c r="BB16" s="55">
        <f t="shared" ca="1" si="8"/>
        <v>0.179485186661416</v>
      </c>
      <c r="BC16" s="55">
        <v>15</v>
      </c>
      <c r="BD16" s="56" t="s">
        <v>74</v>
      </c>
      <c r="BE16" s="55">
        <f t="shared" ca="1" si="9"/>
        <v>0.86399187320498727</v>
      </c>
      <c r="BF16" s="55">
        <v>15</v>
      </c>
      <c r="BG16" s="56" t="s">
        <v>16</v>
      </c>
      <c r="BH16" s="55">
        <f t="shared" ca="1" si="10"/>
        <v>0.99155381003444498</v>
      </c>
      <c r="BI16" s="55">
        <v>15</v>
      </c>
      <c r="BJ16" s="56" t="s">
        <v>17</v>
      </c>
    </row>
    <row r="17" spans="2:62" ht="20.100000000000001" customHeight="1" x14ac:dyDescent="0.3">
      <c r="B17" s="218" t="s">
        <v>98</v>
      </c>
      <c r="C17" s="259"/>
      <c r="D17" s="259"/>
      <c r="E17" s="259"/>
      <c r="F17" s="259"/>
      <c r="G17" s="259"/>
      <c r="H17" s="259"/>
      <c r="I17" s="259"/>
      <c r="J17" s="260"/>
      <c r="K17" s="201">
        <v>1</v>
      </c>
      <c r="L17" s="184"/>
      <c r="M17" s="185"/>
      <c r="N17" s="201">
        <v>2</v>
      </c>
      <c r="O17" s="184"/>
      <c r="P17" s="185"/>
      <c r="Q17" s="201">
        <v>3</v>
      </c>
      <c r="R17" s="184"/>
      <c r="S17" s="185"/>
      <c r="T17" s="201">
        <v>4</v>
      </c>
      <c r="U17" s="184"/>
      <c r="V17" s="185"/>
      <c r="W17" s="201">
        <v>5</v>
      </c>
      <c r="X17" s="184"/>
      <c r="Y17" s="185"/>
      <c r="Z17" s="201">
        <v>6</v>
      </c>
      <c r="AA17" s="184"/>
      <c r="AB17" s="185"/>
      <c r="AD17" s="55">
        <f t="shared" ca="1" si="0"/>
        <v>0.88176506641231356</v>
      </c>
      <c r="AE17" s="55">
        <v>16</v>
      </c>
      <c r="AF17" s="55" t="s">
        <v>1</v>
      </c>
      <c r="AG17" s="55">
        <f t="shared" ca="1" si="1"/>
        <v>0.53597485575283788</v>
      </c>
      <c r="AH17" s="55">
        <v>16</v>
      </c>
      <c r="AI17" s="55" t="s">
        <v>23</v>
      </c>
      <c r="AJ17" s="55">
        <f t="shared" ca="1" si="2"/>
        <v>0.32294927117855443</v>
      </c>
      <c r="AK17" s="55">
        <v>16</v>
      </c>
      <c r="AL17" s="56" t="s">
        <v>22</v>
      </c>
      <c r="AM17" s="58">
        <f t="shared" ca="1" si="3"/>
        <v>9.4546929076965824E-2</v>
      </c>
      <c r="AN17" s="55">
        <v>16</v>
      </c>
      <c r="AO17" s="56" t="s">
        <v>42</v>
      </c>
      <c r="AP17" s="55">
        <f t="shared" ca="1" si="4"/>
        <v>0.50511062745697055</v>
      </c>
      <c r="AQ17" s="55">
        <v>16</v>
      </c>
      <c r="AR17" s="56" t="s">
        <v>20</v>
      </c>
      <c r="AS17" s="55">
        <f t="shared" ca="1" si="5"/>
        <v>0.95937094486188279</v>
      </c>
      <c r="AT17" s="55">
        <v>16</v>
      </c>
      <c r="AU17" s="56" t="s">
        <v>42</v>
      </c>
      <c r="AV17" s="55">
        <f t="shared" ca="1" si="6"/>
        <v>0.64517714067109433</v>
      </c>
      <c r="AW17" s="55">
        <v>16</v>
      </c>
      <c r="AX17" s="56" t="s">
        <v>19</v>
      </c>
      <c r="AY17" s="55">
        <f t="shared" ca="1" si="7"/>
        <v>0.95178882585337976</v>
      </c>
      <c r="AZ17" s="55">
        <v>16</v>
      </c>
      <c r="BA17" s="56" t="s">
        <v>42</v>
      </c>
      <c r="BB17" s="55">
        <f t="shared" ca="1" si="8"/>
        <v>0.74246395220889772</v>
      </c>
      <c r="BC17" s="55">
        <v>16</v>
      </c>
      <c r="BD17" s="56" t="s">
        <v>18</v>
      </c>
      <c r="BE17" s="55">
        <f t="shared" ca="1" si="9"/>
        <v>0.54048220994079954</v>
      </c>
      <c r="BF17" s="55">
        <v>16</v>
      </c>
      <c r="BG17" s="56" t="s">
        <v>42</v>
      </c>
      <c r="BH17" s="55">
        <f t="shared" ca="1" si="10"/>
        <v>9.1241597196469737E-3</v>
      </c>
      <c r="BI17" s="55">
        <v>16</v>
      </c>
      <c r="BJ17" s="56" t="s">
        <v>42</v>
      </c>
    </row>
    <row r="18" spans="2:62" ht="20.100000000000001" customHeight="1" x14ac:dyDescent="0.35">
      <c r="B18" s="221"/>
      <c r="C18" s="222"/>
      <c r="D18" s="222"/>
      <c r="E18" s="222"/>
      <c r="F18" s="222"/>
      <c r="G18" s="222"/>
      <c r="H18" s="222"/>
      <c r="I18" s="222"/>
      <c r="J18" s="223"/>
      <c r="K18" s="201">
        <v>2</v>
      </c>
      <c r="L18" s="184"/>
      <c r="M18" s="185"/>
      <c r="N18" s="201">
        <v>1</v>
      </c>
      <c r="O18" s="184"/>
      <c r="P18" s="185"/>
      <c r="Q18" s="201">
        <v>8</v>
      </c>
      <c r="R18" s="184"/>
      <c r="S18" s="185"/>
      <c r="T18" s="201">
        <v>4</v>
      </c>
      <c r="U18" s="184"/>
      <c r="V18" s="185"/>
      <c r="W18" s="201">
        <v>1</v>
      </c>
      <c r="X18" s="184"/>
      <c r="Y18" s="185"/>
      <c r="Z18" s="201">
        <v>11</v>
      </c>
      <c r="AA18" s="184"/>
      <c r="AB18" s="185"/>
      <c r="AC18" s="10"/>
      <c r="AD18" s="55">
        <f t="shared" ca="1" si="0"/>
        <v>0.54944807079362978</v>
      </c>
      <c r="AE18" s="55">
        <v>17</v>
      </c>
      <c r="AF18" s="55" t="s">
        <v>24</v>
      </c>
      <c r="AG18" s="55">
        <f t="shared" ca="1" si="1"/>
        <v>0.67796538963510833</v>
      </c>
      <c r="AH18" s="55">
        <v>17</v>
      </c>
      <c r="AI18" s="55" t="s">
        <v>1</v>
      </c>
      <c r="AJ18" s="55">
        <f t="shared" ca="1" si="2"/>
        <v>0.51736491861671119</v>
      </c>
      <c r="AK18" s="55">
        <v>17</v>
      </c>
      <c r="AL18" s="56" t="s">
        <v>23</v>
      </c>
      <c r="AM18" s="58">
        <f t="shared" ca="1" si="3"/>
        <v>0.48239246126049773</v>
      </c>
      <c r="AN18" s="55">
        <v>17</v>
      </c>
      <c r="AO18" s="56" t="s">
        <v>17</v>
      </c>
      <c r="AP18" s="55">
        <f t="shared" ca="1" si="4"/>
        <v>0.13834592908629317</v>
      </c>
      <c r="AQ18" s="55">
        <v>17</v>
      </c>
      <c r="AR18" s="56" t="s">
        <v>60</v>
      </c>
      <c r="AS18" s="55">
        <f t="shared" ca="1" si="5"/>
        <v>0.16144542321914079</v>
      </c>
      <c r="AT18" s="55">
        <v>17</v>
      </c>
      <c r="AU18" s="56" t="s">
        <v>17</v>
      </c>
      <c r="AV18" s="55">
        <f t="shared" ca="1" si="6"/>
        <v>0.15876781942080898</v>
      </c>
      <c r="AW18" s="55">
        <v>17</v>
      </c>
      <c r="AX18" s="56" t="s">
        <v>60</v>
      </c>
      <c r="AY18" s="55">
        <f t="shared" ca="1" si="7"/>
        <v>0.82468353190597432</v>
      </c>
      <c r="AZ18" s="55">
        <v>17</v>
      </c>
      <c r="BA18" s="56" t="s">
        <v>17</v>
      </c>
      <c r="BB18" s="55">
        <f t="shared" ca="1" si="8"/>
        <v>0.14869660710995014</v>
      </c>
      <c r="BC18" s="55">
        <v>17</v>
      </c>
      <c r="BD18" s="56" t="s">
        <v>19</v>
      </c>
      <c r="BE18" s="55">
        <f t="shared" ca="1" si="9"/>
        <v>0.46369379187051907</v>
      </c>
      <c r="BF18" s="55">
        <v>17</v>
      </c>
      <c r="BG18" s="56" t="s">
        <v>17</v>
      </c>
      <c r="BH18" s="55">
        <f t="shared" ca="1" si="10"/>
        <v>0.67166247911922761</v>
      </c>
      <c r="BI18" s="55">
        <v>17</v>
      </c>
      <c r="BJ18" s="56" t="s">
        <v>18</v>
      </c>
    </row>
    <row r="19" spans="2:62" ht="20.100000000000001" customHeight="1" x14ac:dyDescent="0.3">
      <c r="B19" s="238"/>
      <c r="C19" s="238"/>
      <c r="D19" s="23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D19" s="55">
        <f t="shared" ca="1" si="0"/>
        <v>2.8480553526475272E-2</v>
      </c>
      <c r="AE19" s="55">
        <v>18</v>
      </c>
      <c r="AF19" s="55" t="s">
        <v>25</v>
      </c>
      <c r="AG19" s="55">
        <f t="shared" ca="1" si="1"/>
        <v>0.60006692756265567</v>
      </c>
      <c r="AH19" s="55">
        <v>18</v>
      </c>
      <c r="AI19" s="55" t="s">
        <v>24</v>
      </c>
      <c r="AJ19" s="55">
        <f t="shared" ca="1" si="2"/>
        <v>9.3345180720285748E-2</v>
      </c>
      <c r="AK19" s="55">
        <v>18</v>
      </c>
      <c r="AL19" s="56" t="s">
        <v>1</v>
      </c>
      <c r="AM19" s="58">
        <f t="shared" ca="1" si="3"/>
        <v>0.98393201692583332</v>
      </c>
      <c r="AN19" s="55">
        <v>18</v>
      </c>
      <c r="AO19" s="56" t="s">
        <v>43</v>
      </c>
      <c r="AP19" s="55">
        <f t="shared" ca="1" si="4"/>
        <v>0.40821255133518985</v>
      </c>
      <c r="AQ19" s="55">
        <v>18</v>
      </c>
      <c r="AR19" s="56" t="s">
        <v>21</v>
      </c>
      <c r="AS19" s="55">
        <f t="shared" ca="1" si="5"/>
        <v>0.69781200956227674</v>
      </c>
      <c r="AT19" s="55">
        <v>18</v>
      </c>
      <c r="AU19" s="56" t="s">
        <v>43</v>
      </c>
      <c r="AV19" s="55">
        <f t="shared" ca="1" si="6"/>
        <v>2.2463596604966773E-2</v>
      </c>
      <c r="AW19" s="55">
        <v>18</v>
      </c>
      <c r="AX19" s="56" t="s">
        <v>20</v>
      </c>
      <c r="AY19" s="55">
        <f t="shared" ca="1" si="7"/>
        <v>0.26255944503382667</v>
      </c>
      <c r="AZ19" s="55">
        <v>18</v>
      </c>
      <c r="BA19" s="56" t="s">
        <v>43</v>
      </c>
      <c r="BB19" s="55">
        <f t="shared" ca="1" si="8"/>
        <v>0.7224947481867029</v>
      </c>
      <c r="BC19" s="55">
        <v>18</v>
      </c>
      <c r="BD19" s="56" t="s">
        <v>43</v>
      </c>
      <c r="BE19" s="55">
        <f t="shared" ca="1" si="9"/>
        <v>0.80204757427662177</v>
      </c>
      <c r="BF19" s="55">
        <v>18</v>
      </c>
      <c r="BG19" s="56" t="s">
        <v>43</v>
      </c>
      <c r="BH19" s="55">
        <f t="shared" ca="1" si="10"/>
        <v>0.69604582818316973</v>
      </c>
      <c r="BI19" s="55">
        <v>18</v>
      </c>
      <c r="BJ19" s="56" t="s">
        <v>43</v>
      </c>
    </row>
    <row r="20" spans="2:62" ht="20.100000000000001" customHeight="1" x14ac:dyDescent="0.3">
      <c r="B20" s="146"/>
      <c r="C20" s="146"/>
      <c r="D20" s="146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D20" s="55">
        <f t="shared" ca="1" si="0"/>
        <v>0.37384927059533224</v>
      </c>
      <c r="AE20" s="55">
        <v>19</v>
      </c>
      <c r="AF20" s="55" t="s">
        <v>26</v>
      </c>
      <c r="AG20" s="55">
        <f t="shared" ca="1" si="1"/>
        <v>0.23153459501544538</v>
      </c>
      <c r="AH20" s="55">
        <v>19</v>
      </c>
      <c r="AI20" s="55" t="s">
        <v>25</v>
      </c>
      <c r="AJ20" s="55">
        <f t="shared" ca="1" si="2"/>
        <v>0.99407941425131263</v>
      </c>
      <c r="AK20" s="55">
        <v>19</v>
      </c>
      <c r="AL20" s="56" t="s">
        <v>35</v>
      </c>
      <c r="AM20" s="58">
        <f t="shared" ca="1" si="3"/>
        <v>0.81771167141692525</v>
      </c>
      <c r="AN20" s="55">
        <v>19</v>
      </c>
      <c r="AO20" s="56" t="s">
        <v>18</v>
      </c>
      <c r="AP20" s="55">
        <f t="shared" ca="1" si="4"/>
        <v>0.9251483757615081</v>
      </c>
      <c r="AQ20" s="55">
        <v>19</v>
      </c>
      <c r="AR20" s="56" t="s">
        <v>22</v>
      </c>
      <c r="AS20" s="55">
        <f t="shared" ca="1" si="5"/>
        <v>0.52259918554982288</v>
      </c>
      <c r="AT20" s="55">
        <v>19</v>
      </c>
      <c r="AU20" s="56" t="s">
        <v>18</v>
      </c>
      <c r="AV20" s="55">
        <f t="shared" ca="1" si="6"/>
        <v>0.99002068013762168</v>
      </c>
      <c r="AW20" s="55">
        <v>19</v>
      </c>
      <c r="AX20" s="56" t="s">
        <v>21</v>
      </c>
      <c r="AY20" s="55">
        <f t="shared" ca="1" si="7"/>
        <v>0.25915852361067626</v>
      </c>
      <c r="AZ20" s="55">
        <v>19</v>
      </c>
      <c r="BA20" s="56" t="s">
        <v>18</v>
      </c>
      <c r="BB20" s="55">
        <f t="shared" ca="1" si="8"/>
        <v>0.57689361501959879</v>
      </c>
      <c r="BC20" s="55">
        <v>19</v>
      </c>
      <c r="BD20" s="56" t="s">
        <v>20</v>
      </c>
      <c r="BE20" s="55">
        <f t="shared" ca="1" si="9"/>
        <v>0.35786518282508484</v>
      </c>
      <c r="BF20" s="55">
        <v>19</v>
      </c>
      <c r="BG20" s="56" t="s">
        <v>18</v>
      </c>
      <c r="BH20" s="55">
        <f t="shared" ca="1" si="10"/>
        <v>0.83723562812047936</v>
      </c>
      <c r="BI20" s="55">
        <v>19</v>
      </c>
      <c r="BJ20" s="56" t="s">
        <v>19</v>
      </c>
    </row>
    <row r="21" spans="2:62" ht="20.100000000000001" customHeight="1" x14ac:dyDescent="0.3"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261"/>
      <c r="M21" s="261"/>
      <c r="N21" s="146"/>
      <c r="O21" s="146"/>
      <c r="P21" s="146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D21" s="55">
        <f t="shared" ca="1" si="0"/>
        <v>0.90255321277933287</v>
      </c>
      <c r="AE21" s="55">
        <v>20</v>
      </c>
      <c r="AF21" s="55" t="s">
        <v>27</v>
      </c>
      <c r="AG21" s="55">
        <f t="shared" ca="1" si="1"/>
        <v>0.34992090597507997</v>
      </c>
      <c r="AH21" s="55">
        <v>20</v>
      </c>
      <c r="AI21" s="55">
        <v>20</v>
      </c>
      <c r="AJ21" s="55">
        <f t="shared" ca="1" si="2"/>
        <v>0.50105731027194556</v>
      </c>
      <c r="AK21" s="55">
        <v>20</v>
      </c>
      <c r="AL21" s="56" t="s">
        <v>24</v>
      </c>
      <c r="AM21" s="58">
        <f t="shared" ca="1" si="3"/>
        <v>0.92918040435124483</v>
      </c>
      <c r="AN21" s="55">
        <v>20</v>
      </c>
      <c r="AO21" s="56" t="s">
        <v>44</v>
      </c>
      <c r="AP21" s="55">
        <f t="shared" ca="1" si="4"/>
        <v>0.83169381869883285</v>
      </c>
      <c r="AQ21" s="55">
        <v>20</v>
      </c>
      <c r="AR21" s="56" t="s">
        <v>44</v>
      </c>
      <c r="AS21" s="55">
        <f t="shared" ca="1" si="5"/>
        <v>0.24391693004066017</v>
      </c>
      <c r="AT21" s="55">
        <v>20</v>
      </c>
      <c r="AU21" s="56" t="s">
        <v>44</v>
      </c>
      <c r="AV21" s="55">
        <f t="shared" ca="1" si="6"/>
        <v>0.31801215588907961</v>
      </c>
      <c r="AW21" s="55">
        <v>20</v>
      </c>
      <c r="AX21" s="56" t="s">
        <v>44</v>
      </c>
      <c r="AY21" s="55">
        <f t="shared" ca="1" si="7"/>
        <v>0.73938926358856127</v>
      </c>
      <c r="AZ21" s="55">
        <v>20</v>
      </c>
      <c r="BA21" s="56" t="s">
        <v>44</v>
      </c>
      <c r="BB21" s="55">
        <f t="shared" ca="1" si="8"/>
        <v>0.38087083750427631</v>
      </c>
      <c r="BC21" s="55">
        <v>20</v>
      </c>
      <c r="BD21" s="56" t="s">
        <v>44</v>
      </c>
      <c r="BE21" s="55">
        <f t="shared" ca="1" si="9"/>
        <v>0.41235253813913941</v>
      </c>
      <c r="BF21" s="55">
        <v>20</v>
      </c>
      <c r="BG21" s="56" t="s">
        <v>44</v>
      </c>
      <c r="BH21" s="55">
        <f t="shared" ca="1" si="10"/>
        <v>0.61579699712229918</v>
      </c>
      <c r="BI21" s="55">
        <v>20</v>
      </c>
      <c r="BJ21" s="56" t="s">
        <v>20</v>
      </c>
    </row>
    <row r="22" spans="2:62" ht="20.100000000000001" customHeight="1" x14ac:dyDescent="0.35">
      <c r="B22" s="146"/>
      <c r="C22" s="146"/>
      <c r="D22" s="146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D22" s="55">
        <f t="shared" ca="1" si="0"/>
        <v>0.23223025033820788</v>
      </c>
      <c r="AE22" s="55">
        <v>21</v>
      </c>
      <c r="AF22" s="55" t="s">
        <v>28</v>
      </c>
      <c r="AG22" s="55">
        <f t="shared" ca="1" si="1"/>
        <v>0.23475306044656097</v>
      </c>
      <c r="AH22" s="55">
        <v>21</v>
      </c>
      <c r="AI22" s="55" t="s">
        <v>26</v>
      </c>
      <c r="AJ22" s="55">
        <f t="shared" ca="1" si="2"/>
        <v>0.72258331829763023</v>
      </c>
      <c r="AK22" s="55">
        <v>21</v>
      </c>
      <c r="AL22" s="56" t="s">
        <v>25</v>
      </c>
      <c r="AM22" s="58">
        <f t="shared" ca="1" si="3"/>
        <v>0.68556492197428209</v>
      </c>
      <c r="AN22" s="55">
        <v>21</v>
      </c>
      <c r="AO22" s="56" t="s">
        <v>19</v>
      </c>
      <c r="AP22" s="55">
        <f t="shared" ca="1" si="4"/>
        <v>0.63704824637586777</v>
      </c>
      <c r="AQ22" s="55">
        <v>21</v>
      </c>
      <c r="AR22" s="56" t="s">
        <v>23</v>
      </c>
      <c r="AS22" s="55">
        <f t="shared" ca="1" si="5"/>
        <v>0.97347521922559443</v>
      </c>
      <c r="AT22" s="55">
        <v>21</v>
      </c>
      <c r="AU22" s="56" t="s">
        <v>19</v>
      </c>
      <c r="AV22" s="55">
        <f t="shared" ca="1" si="6"/>
        <v>0.62129868790761045</v>
      </c>
      <c r="AW22" s="55">
        <v>21</v>
      </c>
      <c r="AX22" s="56" t="s">
        <v>22</v>
      </c>
      <c r="AY22" s="55">
        <f t="shared" ca="1" si="7"/>
        <v>0.46304792862277455</v>
      </c>
      <c r="AZ22" s="55">
        <v>21</v>
      </c>
      <c r="BA22" s="56" t="s">
        <v>19</v>
      </c>
      <c r="BB22" s="55">
        <f t="shared" ca="1" si="8"/>
        <v>0.26074932838678688</v>
      </c>
      <c r="BC22" s="55">
        <v>21</v>
      </c>
      <c r="BD22" s="56" t="s">
        <v>21</v>
      </c>
      <c r="BE22" s="55">
        <f t="shared" ca="1" si="9"/>
        <v>0.9243854909787671</v>
      </c>
      <c r="BF22" s="55">
        <v>21</v>
      </c>
      <c r="BG22" s="56" t="s">
        <v>19</v>
      </c>
      <c r="BH22" s="55">
        <f t="shared" ca="1" si="10"/>
        <v>0.36105719146110726</v>
      </c>
      <c r="BI22" s="55">
        <v>21</v>
      </c>
      <c r="BJ22" s="56" t="s">
        <v>77</v>
      </c>
    </row>
    <row r="23" spans="2:62" ht="20.100000000000001" customHeight="1" x14ac:dyDescent="0.3">
      <c r="B23" s="146"/>
      <c r="C23" s="146"/>
      <c r="D23" s="146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D23" s="55">
        <f t="shared" ca="1" si="0"/>
        <v>8.4765957534206793E-2</v>
      </c>
      <c r="AE23" s="55">
        <v>22</v>
      </c>
      <c r="AF23" s="55" t="s">
        <v>29</v>
      </c>
      <c r="AG23" s="55">
        <f t="shared" ca="1" si="1"/>
        <v>0.42154989399709386</v>
      </c>
      <c r="AH23" s="55">
        <v>22</v>
      </c>
      <c r="AI23" s="55" t="s">
        <v>27</v>
      </c>
      <c r="AJ23" s="55">
        <f t="shared" ca="1" si="2"/>
        <v>0.19017365579220935</v>
      </c>
      <c r="AK23" s="55">
        <v>22</v>
      </c>
      <c r="AL23" s="56" t="s">
        <v>26</v>
      </c>
      <c r="AM23" s="58">
        <f t="shared" ca="1" si="3"/>
        <v>2.5478226736286969E-2</v>
      </c>
      <c r="AN23" s="55">
        <v>22</v>
      </c>
      <c r="AO23" s="56" t="s">
        <v>45</v>
      </c>
      <c r="AP23" s="55">
        <f t="shared" ca="1" si="4"/>
        <v>0.43692541225884729</v>
      </c>
      <c r="AQ23" s="55">
        <v>22</v>
      </c>
      <c r="AR23" s="56" t="s">
        <v>1</v>
      </c>
      <c r="AS23" s="55">
        <f t="shared" ca="1" si="5"/>
        <v>0.36345788754653663</v>
      </c>
      <c r="AT23" s="55">
        <v>22</v>
      </c>
      <c r="AU23" s="56" t="s">
        <v>45</v>
      </c>
      <c r="AV23" s="55">
        <f t="shared" ca="1" si="6"/>
        <v>0.90666613082344771</v>
      </c>
      <c r="AW23" s="55">
        <v>22</v>
      </c>
      <c r="AX23" s="56" t="s">
        <v>45</v>
      </c>
      <c r="AY23" s="55">
        <f t="shared" ca="1" si="7"/>
        <v>0.2727432016496828</v>
      </c>
      <c r="AZ23" s="55">
        <v>22</v>
      </c>
      <c r="BA23" s="56" t="s">
        <v>45</v>
      </c>
      <c r="BB23" s="55">
        <f t="shared" ca="1" si="8"/>
        <v>0.13990337110698425</v>
      </c>
      <c r="BC23" s="55">
        <v>22</v>
      </c>
      <c r="BD23" s="56" t="s">
        <v>22</v>
      </c>
      <c r="BE23" s="55">
        <f t="shared" ca="1" si="9"/>
        <v>0.42163254990401189</v>
      </c>
      <c r="BF23" s="55">
        <v>22</v>
      </c>
      <c r="BG23" s="56" t="s">
        <v>45</v>
      </c>
      <c r="BH23" s="55">
        <f t="shared" ca="1" si="10"/>
        <v>0.47653495091419373</v>
      </c>
      <c r="BI23" s="55">
        <v>22</v>
      </c>
      <c r="BJ23" s="56" t="s">
        <v>21</v>
      </c>
    </row>
    <row r="24" spans="2:62" ht="20.100000000000001" customHeight="1" x14ac:dyDescent="0.3">
      <c r="B24" s="146"/>
      <c r="C24" s="146"/>
      <c r="D24" s="146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D24" s="55">
        <f t="shared" ca="1" si="0"/>
        <v>0.27682887743369033</v>
      </c>
      <c r="AE24" s="55">
        <v>23</v>
      </c>
      <c r="AF24" s="55" t="s">
        <v>30</v>
      </c>
      <c r="AG24" s="55">
        <f t="shared" ca="1" si="1"/>
        <v>0.67304429657109388</v>
      </c>
      <c r="AH24" s="55">
        <v>23</v>
      </c>
      <c r="AI24" s="55" t="s">
        <v>28</v>
      </c>
      <c r="AJ24" s="55">
        <f t="shared" ca="1" si="2"/>
        <v>0.49588658152209031</v>
      </c>
      <c r="AK24" s="55">
        <v>23</v>
      </c>
      <c r="AL24" s="56" t="s">
        <v>27</v>
      </c>
      <c r="AM24" s="58">
        <f t="shared" ca="1" si="3"/>
        <v>0.51961782881155105</v>
      </c>
      <c r="AN24" s="55">
        <v>23</v>
      </c>
      <c r="AO24" s="56" t="s">
        <v>20</v>
      </c>
      <c r="AP24" s="55">
        <f t="shared" ca="1" si="4"/>
        <v>0.49200686856948495</v>
      </c>
      <c r="AQ24" s="55">
        <v>23</v>
      </c>
      <c r="AR24" s="56" t="s">
        <v>24</v>
      </c>
      <c r="AS24" s="55">
        <f t="shared" ca="1" si="5"/>
        <v>0.96729490574917953</v>
      </c>
      <c r="AT24" s="55">
        <v>23</v>
      </c>
      <c r="AU24" s="56" t="s">
        <v>20</v>
      </c>
      <c r="AV24" s="55">
        <f t="shared" ca="1" si="6"/>
        <v>0.4140741362389454</v>
      </c>
      <c r="AW24" s="55">
        <v>23</v>
      </c>
      <c r="AX24" s="56" t="s">
        <v>23</v>
      </c>
      <c r="AY24" s="55">
        <f t="shared" ca="1" si="7"/>
        <v>0.79686450277823717</v>
      </c>
      <c r="AZ24" s="55">
        <v>23</v>
      </c>
      <c r="BA24" s="56" t="s">
        <v>20</v>
      </c>
      <c r="BB24" s="55">
        <f t="shared" ca="1" si="8"/>
        <v>3.6477411588622499E-2</v>
      </c>
      <c r="BC24" s="55">
        <v>23</v>
      </c>
      <c r="BD24" s="56" t="s">
        <v>75</v>
      </c>
      <c r="BE24" s="55">
        <f t="shared" ca="1" si="9"/>
        <v>0.79302848779399548</v>
      </c>
      <c r="BF24" s="55">
        <v>23</v>
      </c>
      <c r="BG24" s="56" t="s">
        <v>20</v>
      </c>
      <c r="BH24" s="55">
        <f t="shared" ca="1" si="10"/>
        <v>0.47627376565320834</v>
      </c>
      <c r="BI24" s="55">
        <v>23</v>
      </c>
      <c r="BJ24" s="56" t="s">
        <v>75</v>
      </c>
    </row>
    <row r="25" spans="2:62" ht="20.100000000000001" customHeight="1" x14ac:dyDescent="0.3">
      <c r="B25" s="150"/>
      <c r="C25" s="150"/>
      <c r="D25" s="150"/>
      <c r="E25" s="150"/>
      <c r="F25" s="150"/>
      <c r="G25" s="150"/>
      <c r="H25" s="150"/>
      <c r="I25" s="150"/>
      <c r="J25" s="150"/>
      <c r="K25" s="150"/>
      <c r="L25" s="150"/>
      <c r="M25" s="150"/>
      <c r="N25" s="150"/>
      <c r="O25" s="150"/>
      <c r="P25" s="150"/>
      <c r="Q25" s="150"/>
      <c r="R25" s="150"/>
      <c r="S25" s="150"/>
      <c r="T25" s="150"/>
      <c r="U25" s="150"/>
      <c r="V25" s="150"/>
      <c r="W25" s="150"/>
      <c r="X25" s="150"/>
      <c r="Y25" s="150"/>
      <c r="Z25" s="150"/>
      <c r="AA25" s="150"/>
      <c r="AB25" s="150"/>
      <c r="AD25" s="55">
        <f t="shared" ca="1" si="0"/>
        <v>0.94725912893967035</v>
      </c>
      <c r="AE25" s="55">
        <v>24</v>
      </c>
      <c r="AF25" s="55" t="s">
        <v>4</v>
      </c>
      <c r="AG25" s="55">
        <f t="shared" ca="1" si="1"/>
        <v>0.59955377665277576</v>
      </c>
      <c r="AH25" s="55">
        <v>24</v>
      </c>
      <c r="AI25" s="55" t="s">
        <v>29</v>
      </c>
      <c r="AJ25" s="55">
        <f t="shared" ca="1" si="2"/>
        <v>0.91966848954980807</v>
      </c>
      <c r="AK25" s="55">
        <v>24</v>
      </c>
      <c r="AL25" s="56" t="s">
        <v>28</v>
      </c>
      <c r="AM25" s="58">
        <f t="shared" ca="1" si="3"/>
        <v>0.53771188023122762</v>
      </c>
      <c r="AN25" s="55">
        <v>24</v>
      </c>
      <c r="AO25" s="56" t="s">
        <v>46</v>
      </c>
      <c r="AP25" s="55">
        <f t="shared" ca="1" si="4"/>
        <v>0.97228034830410326</v>
      </c>
      <c r="AQ25" s="55">
        <v>24</v>
      </c>
      <c r="AR25" s="56" t="s">
        <v>46</v>
      </c>
      <c r="AS25" s="55">
        <f t="shared" ca="1" si="5"/>
        <v>0.96533532954004153</v>
      </c>
      <c r="AT25" s="55">
        <v>24</v>
      </c>
      <c r="AU25" s="56" t="s">
        <v>46</v>
      </c>
      <c r="AV25" s="55">
        <f t="shared" ca="1" si="6"/>
        <v>0.42455686300736073</v>
      </c>
      <c r="AW25" s="55">
        <v>24</v>
      </c>
      <c r="AX25" s="56" t="s">
        <v>1</v>
      </c>
      <c r="AY25" s="55">
        <f t="shared" ca="1" si="7"/>
        <v>0.89764119975687928</v>
      </c>
      <c r="AZ25" s="55">
        <v>24</v>
      </c>
      <c r="BA25" s="56" t="s">
        <v>46</v>
      </c>
      <c r="BB25" s="55">
        <f t="shared" ca="1" si="8"/>
        <v>9.9495222889092516E-2</v>
      </c>
      <c r="BC25" s="55">
        <v>24</v>
      </c>
      <c r="BD25" s="56" t="s">
        <v>23</v>
      </c>
      <c r="BE25" s="55">
        <f t="shared" ca="1" si="9"/>
        <v>0.47217053411899046</v>
      </c>
      <c r="BF25" s="55">
        <v>24</v>
      </c>
      <c r="BG25" s="56" t="s">
        <v>46</v>
      </c>
      <c r="BH25" s="55">
        <f t="shared" ca="1" si="10"/>
        <v>0.15508833537279154</v>
      </c>
      <c r="BI25" s="55">
        <v>24</v>
      </c>
      <c r="BJ25" s="56" t="s">
        <v>22</v>
      </c>
    </row>
    <row r="26" spans="2:62" ht="20.100000000000001" customHeight="1" x14ac:dyDescent="0.3">
      <c r="B26" s="151"/>
      <c r="C26" s="152"/>
      <c r="D26" s="152"/>
      <c r="E26" s="152"/>
      <c r="F26" s="152"/>
      <c r="G26" s="152"/>
      <c r="H26" s="152"/>
      <c r="I26" s="152"/>
      <c r="J26" s="152"/>
      <c r="K26" s="146"/>
      <c r="L26" s="147"/>
      <c r="M26" s="147"/>
      <c r="N26" s="146"/>
      <c r="O26" s="147"/>
      <c r="P26" s="147"/>
      <c r="Q26" s="146"/>
      <c r="R26" s="147"/>
      <c r="S26" s="147"/>
      <c r="T26" s="146"/>
      <c r="U26" s="147"/>
      <c r="V26" s="147"/>
      <c r="W26" s="146"/>
      <c r="X26" s="147"/>
      <c r="Y26" s="147"/>
      <c r="Z26" s="146"/>
      <c r="AA26" s="147"/>
      <c r="AB26" s="147"/>
      <c r="AD26" s="55">
        <f t="shared" ca="1" si="0"/>
        <v>0.48949304861998166</v>
      </c>
      <c r="AE26" s="55">
        <v>25</v>
      </c>
      <c r="AF26" s="55" t="s">
        <v>31</v>
      </c>
      <c r="AG26" s="55">
        <f t="shared" ca="1" si="1"/>
        <v>0.24594983876228271</v>
      </c>
      <c r="AH26" s="55">
        <v>25</v>
      </c>
      <c r="AI26" s="55" t="s">
        <v>30</v>
      </c>
      <c r="AJ26" s="55">
        <f t="shared" ca="1" si="2"/>
        <v>0.45905104326530066</v>
      </c>
      <c r="AK26" s="55">
        <v>25</v>
      </c>
      <c r="AL26" s="56" t="s">
        <v>36</v>
      </c>
      <c r="AM26" s="58">
        <f t="shared" ca="1" si="3"/>
        <v>0.21235554486514763</v>
      </c>
      <c r="AN26" s="55">
        <v>25</v>
      </c>
      <c r="AO26" s="56" t="s">
        <v>21</v>
      </c>
      <c r="AP26" s="55">
        <f t="shared" ca="1" si="4"/>
        <v>0.39384615160860925</v>
      </c>
      <c r="AQ26" s="55">
        <v>25</v>
      </c>
      <c r="AR26" s="56" t="s">
        <v>25</v>
      </c>
      <c r="AS26" s="55">
        <f t="shared" ca="1" si="5"/>
        <v>0.52428800214828353</v>
      </c>
      <c r="AT26" s="55">
        <v>25</v>
      </c>
      <c r="AU26" s="56" t="s">
        <v>21</v>
      </c>
      <c r="AV26" s="55">
        <f t="shared" ca="1" si="6"/>
        <v>0.53795717061473858</v>
      </c>
      <c r="AW26" s="55">
        <v>25</v>
      </c>
      <c r="AX26" s="56" t="s">
        <v>36</v>
      </c>
      <c r="AY26" s="55">
        <f t="shared" ca="1" si="7"/>
        <v>7.1891107918054198E-2</v>
      </c>
      <c r="AZ26" s="55">
        <v>25</v>
      </c>
      <c r="BA26" s="56" t="s">
        <v>21</v>
      </c>
      <c r="BB26" s="55">
        <f t="shared" ca="1" si="8"/>
        <v>0.16954013159969072</v>
      </c>
      <c r="BC26" s="55">
        <v>25</v>
      </c>
      <c r="BD26" s="56" t="s">
        <v>36</v>
      </c>
      <c r="BE26" s="55">
        <f t="shared" ca="1" si="9"/>
        <v>0.25752613885360209</v>
      </c>
      <c r="BF26" s="55">
        <v>25</v>
      </c>
      <c r="BG26" s="56" t="s">
        <v>21</v>
      </c>
      <c r="BH26" s="55">
        <f t="shared" ca="1" si="10"/>
        <v>3.054624320829491E-2</v>
      </c>
      <c r="BI26" s="55">
        <v>25</v>
      </c>
      <c r="BJ26" s="56" t="s">
        <v>36</v>
      </c>
    </row>
    <row r="27" spans="2:62" ht="20.100000000000001" customHeight="1" x14ac:dyDescent="0.3">
      <c r="B27" s="153"/>
      <c r="C27" s="153"/>
      <c r="D27" s="153"/>
      <c r="E27" s="153"/>
      <c r="F27" s="153"/>
      <c r="G27" s="153"/>
      <c r="H27" s="153"/>
      <c r="I27" s="153"/>
      <c r="J27" s="153"/>
      <c r="K27" s="146"/>
      <c r="L27" s="147"/>
      <c r="M27" s="147"/>
      <c r="N27" s="146"/>
      <c r="O27" s="147"/>
      <c r="P27" s="147"/>
      <c r="Q27" s="146"/>
      <c r="R27" s="147"/>
      <c r="S27" s="147"/>
      <c r="T27" s="146"/>
      <c r="U27" s="147"/>
      <c r="V27" s="147"/>
      <c r="W27" s="146"/>
      <c r="X27" s="147"/>
      <c r="Y27" s="147"/>
      <c r="Z27" s="146"/>
      <c r="AA27" s="147"/>
      <c r="AB27" s="147"/>
      <c r="AD27" s="55">
        <f t="shared" ca="1" si="0"/>
        <v>0.46948803983382026</v>
      </c>
      <c r="AE27" s="55">
        <v>26</v>
      </c>
      <c r="AF27" s="55" t="s">
        <v>8</v>
      </c>
      <c r="AG27" s="55">
        <f t="shared" ca="1" si="1"/>
        <v>0.38447675579066376</v>
      </c>
      <c r="AH27" s="55">
        <v>26</v>
      </c>
      <c r="AI27" s="55" t="s">
        <v>4</v>
      </c>
      <c r="AJ27" s="55">
        <f t="shared" ca="1" si="2"/>
        <v>0.9066115205469254</v>
      </c>
      <c r="AK27" s="55">
        <v>26</v>
      </c>
      <c r="AL27" s="56" t="s">
        <v>29</v>
      </c>
      <c r="AM27" s="58">
        <f t="shared" ca="1" si="3"/>
        <v>0.62708910249377325</v>
      </c>
      <c r="AN27" s="55">
        <v>26</v>
      </c>
      <c r="AO27" s="56" t="s">
        <v>47</v>
      </c>
      <c r="AP27" s="55">
        <f t="shared" ca="1" si="4"/>
        <v>0.82446683762977147</v>
      </c>
      <c r="AQ27" s="55">
        <v>26</v>
      </c>
      <c r="AR27" s="56" t="s">
        <v>26</v>
      </c>
      <c r="AS27" s="55">
        <f t="shared" ca="1" si="5"/>
        <v>0.69266654783176307</v>
      </c>
      <c r="AT27" s="55">
        <v>26</v>
      </c>
      <c r="AU27" s="56" t="s">
        <v>47</v>
      </c>
      <c r="AV27" s="55">
        <f t="shared" ca="1" si="6"/>
        <v>0.90846994052632668</v>
      </c>
      <c r="AW27" s="55">
        <v>26</v>
      </c>
      <c r="AX27" s="56" t="s">
        <v>24</v>
      </c>
      <c r="AY27" s="55">
        <f t="shared" ca="1" si="7"/>
        <v>0.85753408523791141</v>
      </c>
      <c r="AZ27" s="55">
        <v>26</v>
      </c>
      <c r="BA27" s="56" t="s">
        <v>47</v>
      </c>
      <c r="BB27" s="55">
        <f t="shared" ca="1" si="8"/>
        <v>0.63175380092910416</v>
      </c>
      <c r="BC27" s="55">
        <v>26</v>
      </c>
      <c r="BD27" s="56" t="s">
        <v>1</v>
      </c>
      <c r="BE27" s="55">
        <f t="shared" ca="1" si="9"/>
        <v>0.47849979882437887</v>
      </c>
      <c r="BF27" s="55">
        <v>26</v>
      </c>
      <c r="BG27" s="56" t="s">
        <v>47</v>
      </c>
      <c r="BH27" s="55">
        <f t="shared" ca="1" si="10"/>
        <v>0.66495670864735623</v>
      </c>
      <c r="BI27" s="55">
        <v>26</v>
      </c>
      <c r="BJ27" s="56" t="s">
        <v>23</v>
      </c>
    </row>
    <row r="28" spans="2:62" ht="20.100000000000001" customHeight="1" x14ac:dyDescent="0.35">
      <c r="B28" s="146"/>
      <c r="C28" s="148"/>
      <c r="D28" s="148"/>
      <c r="E28" s="148"/>
      <c r="F28" s="148"/>
      <c r="G28" s="148"/>
      <c r="H28" s="148"/>
      <c r="I28" s="148"/>
      <c r="J28" s="148"/>
      <c r="K28" s="149"/>
      <c r="L28" s="47"/>
      <c r="M28" s="47"/>
      <c r="N28" s="47"/>
      <c r="O28" s="47"/>
      <c r="P28" s="47"/>
      <c r="Q28" s="47"/>
      <c r="R28" s="48"/>
      <c r="S28" s="47"/>
      <c r="T28" s="47"/>
      <c r="U28" s="47"/>
      <c r="V28" s="47"/>
      <c r="W28" s="47"/>
      <c r="X28" s="47"/>
      <c r="Y28" s="48"/>
      <c r="Z28" s="47"/>
      <c r="AA28" s="47"/>
      <c r="AB28" s="47"/>
      <c r="AD28" s="143" t="s">
        <v>53</v>
      </c>
      <c r="AE28" s="143" t="s">
        <v>52</v>
      </c>
      <c r="AF28" s="144"/>
      <c r="AG28" s="55">
        <f t="shared" ca="1" si="1"/>
        <v>0.3341111497344732</v>
      </c>
      <c r="AH28" s="55">
        <v>27</v>
      </c>
      <c r="AI28" s="55" t="s">
        <v>31</v>
      </c>
      <c r="AJ28" s="55">
        <f t="shared" ca="1" si="2"/>
        <v>1.4106805625274665E-2</v>
      </c>
      <c r="AK28" s="55">
        <v>27</v>
      </c>
      <c r="AL28" s="56" t="s">
        <v>30</v>
      </c>
      <c r="AM28" s="58">
        <f t="shared" ca="1" si="3"/>
        <v>0.31281604104572691</v>
      </c>
      <c r="AN28" s="55">
        <v>27</v>
      </c>
      <c r="AO28" s="56" t="s">
        <v>22</v>
      </c>
      <c r="AP28" s="55">
        <f t="shared" ca="1" si="4"/>
        <v>0.89758991618669437</v>
      </c>
      <c r="AQ28" s="55">
        <v>27</v>
      </c>
      <c r="AR28" s="56" t="s">
        <v>61</v>
      </c>
      <c r="AS28" s="55">
        <f t="shared" ca="1" si="5"/>
        <v>0.99996332902995266</v>
      </c>
      <c r="AT28" s="55">
        <v>27</v>
      </c>
      <c r="AU28" s="56" t="s">
        <v>22</v>
      </c>
      <c r="AV28" s="55">
        <f t="shared" ca="1" si="6"/>
        <v>0.74273191070128086</v>
      </c>
      <c r="AW28" s="55">
        <v>27</v>
      </c>
      <c r="AX28" s="56" t="s">
        <v>25</v>
      </c>
      <c r="AY28" s="55">
        <f t="shared" ca="1" si="7"/>
        <v>0.46980415675810439</v>
      </c>
      <c r="AZ28" s="55">
        <v>27</v>
      </c>
      <c r="BA28" s="56" t="s">
        <v>22</v>
      </c>
      <c r="BB28" s="55">
        <f t="shared" ca="1" si="8"/>
        <v>0.25500964483539801</v>
      </c>
      <c r="BC28" s="55">
        <v>27</v>
      </c>
      <c r="BD28" s="56" t="s">
        <v>24</v>
      </c>
      <c r="BE28" s="55">
        <f t="shared" ca="1" si="9"/>
        <v>0.95505930912407389</v>
      </c>
      <c r="BF28" s="55">
        <v>27</v>
      </c>
      <c r="BG28" s="56" t="s">
        <v>22</v>
      </c>
      <c r="BH28" s="55">
        <f t="shared" ca="1" si="10"/>
        <v>0.44203565749819707</v>
      </c>
      <c r="BI28" s="55">
        <v>27</v>
      </c>
      <c r="BJ28" s="56" t="s">
        <v>61</v>
      </c>
    </row>
    <row r="29" spans="2:62" ht="20.100000000000001" customHeight="1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44"/>
      <c r="AE29" s="144"/>
      <c r="AF29" s="144"/>
      <c r="AG29" s="55">
        <f t="shared" ca="1" si="1"/>
        <v>0.63199326852603788</v>
      </c>
      <c r="AH29" s="55">
        <v>28</v>
      </c>
      <c r="AI29" s="55" t="s">
        <v>8</v>
      </c>
      <c r="AJ29" s="55">
        <f t="shared" ca="1" si="2"/>
        <v>0.69581975298258636</v>
      </c>
      <c r="AK29" s="55">
        <v>28</v>
      </c>
      <c r="AL29" s="56" t="s">
        <v>4</v>
      </c>
      <c r="AM29" s="58">
        <f t="shared" ca="1" si="3"/>
        <v>0.6757355525730826</v>
      </c>
      <c r="AN29" s="55">
        <v>28</v>
      </c>
      <c r="AO29" s="56" t="s">
        <v>48</v>
      </c>
      <c r="AP29" s="55">
        <f t="shared" ca="1" si="4"/>
        <v>0.28401117827411215</v>
      </c>
      <c r="AQ29" s="55">
        <v>28</v>
      </c>
      <c r="AR29" s="56" t="s">
        <v>27</v>
      </c>
      <c r="AS29" s="55">
        <f t="shared" ca="1" si="5"/>
        <v>0.63587231005721911</v>
      </c>
      <c r="AT29" s="55">
        <v>28</v>
      </c>
      <c r="AU29" s="56" t="s">
        <v>48</v>
      </c>
      <c r="AV29" s="55">
        <f t="shared" ca="1" si="6"/>
        <v>0.22991782483002421</v>
      </c>
      <c r="AW29" s="55">
        <v>28</v>
      </c>
      <c r="AX29" s="56" t="s">
        <v>48</v>
      </c>
      <c r="AY29" s="55">
        <f t="shared" ca="1" si="7"/>
        <v>0.41339334091560342</v>
      </c>
      <c r="AZ29" s="55">
        <v>28</v>
      </c>
      <c r="BA29" s="56" t="s">
        <v>48</v>
      </c>
      <c r="BB29" s="55">
        <f t="shared" ca="1" si="8"/>
        <v>0.19971141255116465</v>
      </c>
      <c r="BC29" s="55">
        <v>28</v>
      </c>
      <c r="BD29" s="56" t="s">
        <v>48</v>
      </c>
      <c r="BE29" s="55">
        <f t="shared" ca="1" si="9"/>
        <v>0.35752816486948114</v>
      </c>
      <c r="BF29" s="55">
        <v>28</v>
      </c>
      <c r="BG29" s="56" t="s">
        <v>48</v>
      </c>
      <c r="BH29" s="55">
        <f t="shared" ca="1" si="10"/>
        <v>9.0421147966019633E-2</v>
      </c>
      <c r="BI29" s="55">
        <v>28</v>
      </c>
      <c r="BJ29" s="56" t="s">
        <v>1</v>
      </c>
    </row>
    <row r="30" spans="2:62" ht="20.100000000000001" customHeight="1" x14ac:dyDescent="0.35">
      <c r="AD30" s="55"/>
      <c r="AE30" s="55"/>
      <c r="AF30" s="55"/>
      <c r="AG30" s="55">
        <f t="shared" ca="1" si="1"/>
        <v>0.79428215370037802</v>
      </c>
      <c r="AH30" s="55">
        <v>29</v>
      </c>
      <c r="AI30" s="55">
        <v>29</v>
      </c>
      <c r="AJ30" s="55">
        <f t="shared" ca="1" si="2"/>
        <v>0.56218003364368341</v>
      </c>
      <c r="AK30" s="55">
        <v>29</v>
      </c>
      <c r="AL30" s="56" t="s">
        <v>31</v>
      </c>
      <c r="AM30" s="58">
        <f t="shared" ca="1" si="3"/>
        <v>9.6285313648163728E-2</v>
      </c>
      <c r="AN30" s="55">
        <v>29</v>
      </c>
      <c r="AO30" s="56" t="s">
        <v>23</v>
      </c>
      <c r="AP30" s="55">
        <f t="shared" ca="1" si="4"/>
        <v>0.9308635134251142</v>
      </c>
      <c r="AQ30" s="55">
        <v>29</v>
      </c>
      <c r="AR30" s="56" t="s">
        <v>28</v>
      </c>
      <c r="AS30" s="55">
        <f t="shared" ca="1" si="5"/>
        <v>8.9600930275690605E-4</v>
      </c>
      <c r="AT30" s="55">
        <v>29</v>
      </c>
      <c r="AU30" s="56" t="s">
        <v>23</v>
      </c>
      <c r="AV30" s="55">
        <f t="shared" ca="1" si="6"/>
        <v>0.63149443840622377</v>
      </c>
      <c r="AW30" s="55">
        <v>29</v>
      </c>
      <c r="AX30" s="56" t="s">
        <v>26</v>
      </c>
      <c r="AY30" s="55">
        <f t="shared" ca="1" si="7"/>
        <v>0.85657012810910049</v>
      </c>
      <c r="AZ30" s="55">
        <v>29</v>
      </c>
      <c r="BA30" s="56" t="s">
        <v>23</v>
      </c>
      <c r="BB30" s="55">
        <f t="shared" ca="1" si="8"/>
        <v>2.1446037474410096E-2</v>
      </c>
      <c r="BC30" s="55">
        <v>29</v>
      </c>
      <c r="BD30" s="56" t="s">
        <v>25</v>
      </c>
      <c r="BE30" s="55">
        <f t="shared" ca="1" si="9"/>
        <v>0.3647451060718957</v>
      </c>
      <c r="BF30" s="55">
        <v>29</v>
      </c>
      <c r="BG30" s="56" t="s">
        <v>23</v>
      </c>
      <c r="BH30" s="55">
        <f t="shared" ca="1" si="10"/>
        <v>0.83508739030969825</v>
      </c>
      <c r="BI30" s="55">
        <v>29</v>
      </c>
      <c r="BJ30" s="56" t="s">
        <v>79</v>
      </c>
    </row>
    <row r="31" spans="2:62" ht="20.100000000000001" customHeight="1" x14ac:dyDescent="0.35">
      <c r="AD31" s="55"/>
      <c r="AE31" s="55"/>
      <c r="AF31" s="55"/>
      <c r="AG31" s="143" t="s">
        <v>53</v>
      </c>
      <c r="AH31" s="143">
        <v>29</v>
      </c>
      <c r="AI31" s="144"/>
      <c r="AJ31" s="55">
        <f t="shared" ca="1" si="2"/>
        <v>0.27121776489270877</v>
      </c>
      <c r="AK31" s="55">
        <v>30</v>
      </c>
      <c r="AL31" s="56" t="s">
        <v>8</v>
      </c>
      <c r="AM31" s="58">
        <f t="shared" ca="1" si="3"/>
        <v>5.208198223710947E-2</v>
      </c>
      <c r="AN31" s="55">
        <v>30</v>
      </c>
      <c r="AO31" s="56" t="s">
        <v>49</v>
      </c>
      <c r="AP31" s="55">
        <f t="shared" ca="1" si="4"/>
        <v>0.5862050212039478</v>
      </c>
      <c r="AQ31" s="55">
        <v>30</v>
      </c>
      <c r="AR31" s="56" t="s">
        <v>49</v>
      </c>
      <c r="AS31" s="55">
        <f t="shared" ca="1" si="5"/>
        <v>0.85726548993433194</v>
      </c>
      <c r="AT31" s="55">
        <v>30</v>
      </c>
      <c r="AU31" s="56" t="s">
        <v>49</v>
      </c>
      <c r="AV31" s="55">
        <f t="shared" ca="1" si="6"/>
        <v>6.9448103153229246E-2</v>
      </c>
      <c r="AW31" s="55">
        <v>30</v>
      </c>
      <c r="AX31" s="56" t="s">
        <v>27</v>
      </c>
      <c r="AY31" s="55">
        <f t="shared" ca="1" si="7"/>
        <v>0.32239361945440037</v>
      </c>
      <c r="AZ31" s="55">
        <v>30</v>
      </c>
      <c r="BA31" s="56" t="s">
        <v>49</v>
      </c>
      <c r="BB31" s="55">
        <f t="shared" ca="1" si="8"/>
        <v>0.89196505452690378</v>
      </c>
      <c r="BC31" s="55">
        <v>30</v>
      </c>
      <c r="BD31" s="56" t="s">
        <v>49</v>
      </c>
      <c r="BE31" s="55">
        <f t="shared" ca="1" si="9"/>
        <v>0.14085407295932328</v>
      </c>
      <c r="BF31" s="55">
        <v>30</v>
      </c>
      <c r="BG31" s="56" t="s">
        <v>49</v>
      </c>
      <c r="BH31" s="55">
        <f t="shared" ca="1" si="10"/>
        <v>0.97636856738405697</v>
      </c>
      <c r="BI31" s="55">
        <v>30</v>
      </c>
      <c r="BJ31" s="56" t="s">
        <v>24</v>
      </c>
    </row>
    <row r="32" spans="2:62" ht="20.100000000000001" customHeight="1" x14ac:dyDescent="0.35">
      <c r="AD32" s="55"/>
      <c r="AE32" s="55"/>
      <c r="AF32" s="55"/>
      <c r="AG32" s="144"/>
      <c r="AH32" s="144"/>
      <c r="AI32" s="144"/>
      <c r="AJ32" s="55">
        <f t="shared" ca="1" si="2"/>
        <v>0.63085126137193026</v>
      </c>
      <c r="AK32" s="55">
        <v>31</v>
      </c>
      <c r="AL32" s="56" t="s">
        <v>37</v>
      </c>
      <c r="AM32" s="58">
        <f t="shared" ca="1" si="3"/>
        <v>0.23248421460316271</v>
      </c>
      <c r="AN32" s="55">
        <v>31</v>
      </c>
      <c r="AO32" s="56" t="s">
        <v>1</v>
      </c>
      <c r="AP32" s="55">
        <f t="shared" ca="1" si="4"/>
        <v>0.91846500754804583</v>
      </c>
      <c r="AQ32" s="55">
        <v>31</v>
      </c>
      <c r="AR32" s="56" t="s">
        <v>29</v>
      </c>
      <c r="AS32" s="55">
        <f t="shared" ca="1" si="5"/>
        <v>0.30413874323847356</v>
      </c>
      <c r="AT32" s="55">
        <v>31</v>
      </c>
      <c r="AU32" s="56" t="s">
        <v>1</v>
      </c>
      <c r="AV32" s="55">
        <f t="shared" ca="1" si="6"/>
        <v>0.78384646856556239</v>
      </c>
      <c r="AW32" s="55">
        <v>31</v>
      </c>
      <c r="AX32" s="56" t="s">
        <v>37</v>
      </c>
      <c r="AY32" s="55">
        <f t="shared" ca="1" si="7"/>
        <v>0.26936735934631517</v>
      </c>
      <c r="AZ32" s="55">
        <v>31</v>
      </c>
      <c r="BA32" s="56" t="s">
        <v>1</v>
      </c>
      <c r="BB32" s="55">
        <f t="shared" ca="1" si="8"/>
        <v>0.51042460356265118</v>
      </c>
      <c r="BC32" s="55">
        <v>31</v>
      </c>
      <c r="BD32" s="56" t="s">
        <v>26</v>
      </c>
      <c r="BE32" s="55">
        <f t="shared" ca="1" si="9"/>
        <v>0.26334792598474621</v>
      </c>
      <c r="BF32" s="55">
        <v>31</v>
      </c>
      <c r="BG32" s="56" t="s">
        <v>1</v>
      </c>
      <c r="BH32" s="55">
        <f t="shared" ca="1" si="10"/>
        <v>0.56068224274493916</v>
      </c>
      <c r="BI32" s="55">
        <v>31</v>
      </c>
      <c r="BJ32" s="56" t="s">
        <v>25</v>
      </c>
    </row>
    <row r="33" spans="30:62" ht="20.100000000000001" customHeight="1" x14ac:dyDescent="0.35">
      <c r="AD33" s="55"/>
      <c r="AE33" s="55"/>
      <c r="AF33" s="55"/>
      <c r="AG33" s="55"/>
      <c r="AH33" s="55"/>
      <c r="AI33" s="55"/>
      <c r="AJ33" s="143" t="s">
        <v>53</v>
      </c>
      <c r="AK33" s="143">
        <v>31</v>
      </c>
      <c r="AL33" s="144"/>
      <c r="AM33" s="58">
        <f t="shared" ca="1" si="3"/>
        <v>0.29286692271774117</v>
      </c>
      <c r="AN33" s="55">
        <v>32</v>
      </c>
      <c r="AO33" s="56" t="s">
        <v>50</v>
      </c>
      <c r="AP33" s="55">
        <f t="shared" ca="1" si="4"/>
        <v>0.25672766461723739</v>
      </c>
      <c r="AQ33" s="55">
        <v>32</v>
      </c>
      <c r="AR33" s="56" t="s">
        <v>30</v>
      </c>
      <c r="AS33" s="55">
        <f t="shared" ca="1" si="5"/>
        <v>0.13095762290799973</v>
      </c>
      <c r="AT33" s="55">
        <v>32</v>
      </c>
      <c r="AU33" s="56" t="s">
        <v>50</v>
      </c>
      <c r="AV33" s="55">
        <f t="shared" ca="1" si="6"/>
        <v>0.63008560987041573</v>
      </c>
      <c r="AW33" s="55">
        <v>32</v>
      </c>
      <c r="AX33" s="56" t="s">
        <v>28</v>
      </c>
      <c r="AY33" s="55">
        <f t="shared" ca="1" si="7"/>
        <v>0.56587331515898198</v>
      </c>
      <c r="AZ33" s="55">
        <v>32</v>
      </c>
      <c r="BA33" s="56" t="s">
        <v>50</v>
      </c>
      <c r="BB33" s="55">
        <f t="shared" ca="1" si="8"/>
        <v>0.76074515724632141</v>
      </c>
      <c r="BC33" s="55">
        <v>32</v>
      </c>
      <c r="BD33" s="56" t="s">
        <v>27</v>
      </c>
      <c r="BE33" s="55">
        <f t="shared" ca="1" si="9"/>
        <v>0.92577768847918618</v>
      </c>
      <c r="BF33" s="55">
        <v>32</v>
      </c>
      <c r="BG33" s="56" t="s">
        <v>50</v>
      </c>
      <c r="BH33" s="55">
        <f t="shared" ca="1" si="10"/>
        <v>0.99684508487985146</v>
      </c>
      <c r="BI33" s="55">
        <v>32</v>
      </c>
      <c r="BJ33" s="56" t="s">
        <v>50</v>
      </c>
    </row>
    <row r="34" spans="30:62" ht="20.100000000000001" customHeight="1" x14ac:dyDescent="0.35">
      <c r="AD34" s="55"/>
      <c r="AE34" s="55"/>
      <c r="AF34" s="55"/>
      <c r="AG34" s="55"/>
      <c r="AH34" s="55"/>
      <c r="AI34" s="55"/>
      <c r="AJ34" s="143"/>
      <c r="AK34" s="144"/>
      <c r="AL34" s="144"/>
      <c r="AM34" s="58">
        <f t="shared" ca="1" si="3"/>
        <v>0.58392491281270364</v>
      </c>
      <c r="AN34" s="55">
        <v>33</v>
      </c>
      <c r="AO34" s="56" t="s">
        <v>24</v>
      </c>
      <c r="AP34" s="55">
        <f t="shared" ca="1" si="4"/>
        <v>0.3595265249254167</v>
      </c>
      <c r="AQ34" s="55">
        <v>33</v>
      </c>
      <c r="AR34" s="56" t="s">
        <v>4</v>
      </c>
      <c r="AS34" s="55">
        <f t="shared" ca="1" si="5"/>
        <v>0.55926129439378502</v>
      </c>
      <c r="AT34" s="55">
        <v>33</v>
      </c>
      <c r="AU34" s="56" t="s">
        <v>24</v>
      </c>
      <c r="AV34" s="55">
        <f t="shared" ca="1" si="6"/>
        <v>0.57892077280153065</v>
      </c>
      <c r="AW34" s="55">
        <v>33</v>
      </c>
      <c r="AX34" s="56" t="s">
        <v>67</v>
      </c>
      <c r="AY34" s="55">
        <f t="shared" ca="1" si="7"/>
        <v>0.42841224439787828</v>
      </c>
      <c r="AZ34" s="55">
        <v>33</v>
      </c>
      <c r="BA34" s="56" t="s">
        <v>24</v>
      </c>
      <c r="BB34" s="55">
        <f t="shared" ca="1" si="8"/>
        <v>0.73202183568856483</v>
      </c>
      <c r="BC34" s="55">
        <v>33</v>
      </c>
      <c r="BD34" s="56" t="s">
        <v>67</v>
      </c>
      <c r="BE34" s="55">
        <f t="shared" ca="1" si="9"/>
        <v>0.18602606452244741</v>
      </c>
      <c r="BF34" s="55">
        <v>33</v>
      </c>
      <c r="BG34" s="56" t="s">
        <v>24</v>
      </c>
      <c r="BH34" s="55">
        <f t="shared" ca="1" si="10"/>
        <v>0.55714736615184013</v>
      </c>
      <c r="BI34" s="55">
        <v>33</v>
      </c>
      <c r="BJ34" s="56" t="s">
        <v>26</v>
      </c>
    </row>
    <row r="35" spans="30:62" ht="20.100000000000001" customHeight="1" x14ac:dyDescent="0.35">
      <c r="AD35" s="55"/>
      <c r="AE35" s="55"/>
      <c r="AF35" s="55"/>
      <c r="AG35" s="55"/>
      <c r="AH35" s="55"/>
      <c r="AI35" s="55"/>
      <c r="AJ35" s="55"/>
      <c r="AK35" s="55"/>
      <c r="AL35" s="56"/>
      <c r="AM35" s="58">
        <f t="shared" ca="1" si="3"/>
        <v>0.93666644307122826</v>
      </c>
      <c r="AN35" s="55">
        <v>34</v>
      </c>
      <c r="AO35" s="56" t="s">
        <v>51</v>
      </c>
      <c r="AP35" s="55">
        <f t="shared" ca="1" si="4"/>
        <v>0.35784375415704073</v>
      </c>
      <c r="AQ35" s="55">
        <v>34</v>
      </c>
      <c r="AR35" s="56" t="s">
        <v>51</v>
      </c>
      <c r="AS35" s="55">
        <f t="shared" ca="1" si="5"/>
        <v>0.94561410432707682</v>
      </c>
      <c r="AT35" s="55">
        <v>34</v>
      </c>
      <c r="AU35" s="56" t="s">
        <v>51</v>
      </c>
      <c r="AV35" s="55">
        <f t="shared" ca="1" si="6"/>
        <v>0.28548053826269015</v>
      </c>
      <c r="AW35" s="55">
        <v>34</v>
      </c>
      <c r="AX35" s="56" t="s">
        <v>29</v>
      </c>
      <c r="AY35" s="55">
        <f t="shared" ca="1" si="7"/>
        <v>3.7305511340165687E-2</v>
      </c>
      <c r="AZ35" s="55">
        <v>34</v>
      </c>
      <c r="BA35" s="56" t="s">
        <v>51</v>
      </c>
      <c r="BB35" s="55">
        <f t="shared" ca="1" si="8"/>
        <v>0.58669872771313436</v>
      </c>
      <c r="BC35" s="55">
        <v>34</v>
      </c>
      <c r="BD35" s="56" t="s">
        <v>28</v>
      </c>
      <c r="BE35" s="55">
        <f t="shared" ca="1" si="9"/>
        <v>0.90610084650524447</v>
      </c>
      <c r="BF35" s="55">
        <v>34</v>
      </c>
      <c r="BG35" s="56" t="s">
        <v>51</v>
      </c>
      <c r="BH35" s="55">
        <f t="shared" ca="1" si="10"/>
        <v>0.9362237694562775</v>
      </c>
      <c r="BI35" s="55">
        <v>34</v>
      </c>
      <c r="BJ35" s="56" t="s">
        <v>51</v>
      </c>
    </row>
    <row r="36" spans="30:62" ht="20.100000000000001" customHeight="1" x14ac:dyDescent="0.35">
      <c r="AD36" s="55"/>
      <c r="AE36" s="55"/>
      <c r="AF36" s="55"/>
      <c r="AG36" s="55"/>
      <c r="AH36" s="55"/>
      <c r="AI36" s="55"/>
      <c r="AJ36" s="55"/>
      <c r="AK36" s="55"/>
      <c r="AL36" s="56"/>
      <c r="AM36" s="145" t="s">
        <v>53</v>
      </c>
      <c r="AN36" s="143">
        <v>34</v>
      </c>
      <c r="AO36" s="144"/>
      <c r="AP36" s="55">
        <f t="shared" ca="1" si="4"/>
        <v>0.47570835512065313</v>
      </c>
      <c r="AQ36" s="55">
        <v>35</v>
      </c>
      <c r="AR36" s="56" t="s">
        <v>31</v>
      </c>
      <c r="AS36" s="55">
        <f t="shared" ca="1" si="5"/>
        <v>0.99752855888234426</v>
      </c>
      <c r="AT36" s="55">
        <v>35</v>
      </c>
      <c r="AU36" s="56" t="s">
        <v>25</v>
      </c>
      <c r="AV36" s="55">
        <f t="shared" ca="1" si="6"/>
        <v>0.40756163950552216</v>
      </c>
      <c r="AW36" s="55">
        <v>35</v>
      </c>
      <c r="AX36" s="56" t="s">
        <v>30</v>
      </c>
      <c r="AY36" s="55">
        <f t="shared" ca="1" si="7"/>
        <v>0.23090182279318838</v>
      </c>
      <c r="AZ36" s="55">
        <v>35</v>
      </c>
      <c r="BA36" s="56" t="s">
        <v>25</v>
      </c>
      <c r="BB36" s="55">
        <f t="shared" ca="1" si="8"/>
        <v>3.2219360374991735E-2</v>
      </c>
      <c r="BC36" s="55">
        <v>35</v>
      </c>
      <c r="BD36" s="56" t="s">
        <v>57</v>
      </c>
      <c r="BE36" s="55">
        <f t="shared" ca="1" si="9"/>
        <v>0.85837630995471392</v>
      </c>
      <c r="BF36" s="55">
        <v>35</v>
      </c>
      <c r="BG36" s="56" t="s">
        <v>25</v>
      </c>
      <c r="BH36" s="55">
        <f t="shared" ca="1" si="10"/>
        <v>0.79622149321809499</v>
      </c>
      <c r="BI36" s="55">
        <v>35</v>
      </c>
      <c r="BJ36" s="56" t="s">
        <v>27</v>
      </c>
    </row>
    <row r="37" spans="30:62" ht="20.100000000000001" customHeight="1" x14ac:dyDescent="0.35">
      <c r="AD37" s="55"/>
      <c r="AE37" s="55"/>
      <c r="AF37" s="55"/>
      <c r="AG37" s="55"/>
      <c r="AH37" s="55"/>
      <c r="AI37" s="55"/>
      <c r="AJ37" s="55"/>
      <c r="AK37" s="55"/>
      <c r="AL37" s="56"/>
      <c r="AM37" s="145"/>
      <c r="AN37" s="144"/>
      <c r="AO37" s="144"/>
      <c r="AP37" s="55">
        <f t="shared" ca="1" si="4"/>
        <v>0.32631846180855639</v>
      </c>
      <c r="AQ37" s="55">
        <v>36</v>
      </c>
      <c r="AR37" s="56" t="s">
        <v>8</v>
      </c>
      <c r="AS37" s="55">
        <f t="shared" ca="1" si="5"/>
        <v>0.78439583551338088</v>
      </c>
      <c r="AT37" s="55">
        <v>36</v>
      </c>
      <c r="AU37" s="56" t="s">
        <v>63</v>
      </c>
      <c r="AV37" s="55">
        <f t="shared" ca="1" si="6"/>
        <v>0.84356084320769154</v>
      </c>
      <c r="AW37" s="55">
        <v>36</v>
      </c>
      <c r="AX37" s="56" t="s">
        <v>63</v>
      </c>
      <c r="AY37" s="55">
        <f t="shared" ca="1" si="7"/>
        <v>0.85503686460065464</v>
      </c>
      <c r="AZ37" s="55">
        <v>36</v>
      </c>
      <c r="BA37" s="56" t="s">
        <v>63</v>
      </c>
      <c r="BB37" s="55">
        <f t="shared" ca="1" si="8"/>
        <v>0.72464880887559946</v>
      </c>
      <c r="BC37" s="55">
        <v>36</v>
      </c>
      <c r="BD37" s="56" t="s">
        <v>29</v>
      </c>
      <c r="BE37" s="55">
        <f t="shared" ca="1" si="9"/>
        <v>0.69420836193133484</v>
      </c>
      <c r="BF37" s="55">
        <v>36</v>
      </c>
      <c r="BG37" s="56" t="s">
        <v>63</v>
      </c>
      <c r="BH37" s="55">
        <f t="shared" ca="1" si="10"/>
        <v>0.81223005510974777</v>
      </c>
      <c r="BI37" s="55">
        <v>36</v>
      </c>
      <c r="BJ37" s="56" t="s">
        <v>63</v>
      </c>
    </row>
    <row r="38" spans="30:62" ht="20.100000000000001" customHeight="1" x14ac:dyDescent="0.35">
      <c r="AD38" s="55"/>
      <c r="AE38" s="55"/>
      <c r="AF38" s="55"/>
      <c r="AG38" s="55"/>
      <c r="AH38" s="55"/>
      <c r="AI38" s="55"/>
      <c r="AJ38" s="55"/>
      <c r="AK38" s="55"/>
      <c r="AL38" s="56"/>
      <c r="AM38" s="57"/>
      <c r="AN38" s="55"/>
      <c r="AO38" s="56"/>
      <c r="AP38" s="55">
        <f t="shared" ca="1" si="4"/>
        <v>0.69309824796555097</v>
      </c>
      <c r="AQ38" s="55">
        <v>37</v>
      </c>
      <c r="AR38" s="56" t="s">
        <v>62</v>
      </c>
      <c r="AS38" s="55">
        <f t="shared" ca="1" si="5"/>
        <v>0.44198754813747154</v>
      </c>
      <c r="AT38" s="55">
        <v>37</v>
      </c>
      <c r="AU38" s="56" t="s">
        <v>26</v>
      </c>
      <c r="AV38" s="55">
        <f t="shared" ca="1" si="6"/>
        <v>0.56784686932176276</v>
      </c>
      <c r="AW38" s="55">
        <v>37</v>
      </c>
      <c r="AX38" s="56" t="s">
        <v>4</v>
      </c>
      <c r="AY38" s="55">
        <f t="shared" ca="1" si="7"/>
        <v>0.85946578375700278</v>
      </c>
      <c r="AZ38" s="55">
        <v>37</v>
      </c>
      <c r="BA38" s="56" t="s">
        <v>26</v>
      </c>
      <c r="BB38" s="55">
        <f t="shared" ca="1" si="8"/>
        <v>0.27089312281044531</v>
      </c>
      <c r="BC38" s="55">
        <v>37</v>
      </c>
      <c r="BD38" s="56" t="s">
        <v>30</v>
      </c>
      <c r="BE38" s="55">
        <f t="shared" ca="1" si="9"/>
        <v>0.80577326547478845</v>
      </c>
      <c r="BF38" s="55">
        <v>37</v>
      </c>
      <c r="BG38" s="56" t="s">
        <v>26</v>
      </c>
      <c r="BH38" s="55">
        <f t="shared" ca="1" si="10"/>
        <v>0.67248812451253959</v>
      </c>
      <c r="BI38" s="55">
        <v>37</v>
      </c>
      <c r="BJ38" s="56" t="s">
        <v>28</v>
      </c>
    </row>
    <row r="39" spans="30:62" ht="20.100000000000001" customHeight="1" x14ac:dyDescent="0.35">
      <c r="AD39" s="55"/>
      <c r="AE39" s="55"/>
      <c r="AF39" s="55"/>
      <c r="AG39" s="55"/>
      <c r="AH39" s="55"/>
      <c r="AI39" s="55"/>
      <c r="AJ39" s="55"/>
      <c r="AK39" s="55"/>
      <c r="AL39" s="56"/>
      <c r="AM39" s="57"/>
      <c r="AN39" s="55"/>
      <c r="AO39" s="56"/>
      <c r="AP39" s="143" t="s">
        <v>53</v>
      </c>
      <c r="AQ39" s="143">
        <v>37</v>
      </c>
      <c r="AR39" s="144"/>
      <c r="AS39" s="55">
        <f t="shared" ca="1" si="5"/>
        <v>0.83197112883700253</v>
      </c>
      <c r="AT39" s="55">
        <v>38</v>
      </c>
      <c r="AU39" s="56" t="s">
        <v>64</v>
      </c>
      <c r="AV39" s="55">
        <f t="shared" ca="1" si="6"/>
        <v>0.69698815933166303</v>
      </c>
      <c r="AW39" s="55">
        <v>38</v>
      </c>
      <c r="AX39" s="56" t="s">
        <v>31</v>
      </c>
      <c r="AY39" s="55">
        <f t="shared" ca="1" si="7"/>
        <v>0.87839739810599382</v>
      </c>
      <c r="AZ39" s="55">
        <v>38</v>
      </c>
      <c r="BA39" s="56" t="s">
        <v>64</v>
      </c>
      <c r="BB39" s="55">
        <f t="shared" ca="1" si="8"/>
        <v>0.57361696668495166</v>
      </c>
      <c r="BC39" s="55">
        <v>38</v>
      </c>
      <c r="BD39" s="56" t="s">
        <v>64</v>
      </c>
      <c r="BE39" s="55">
        <f t="shared" ca="1" si="9"/>
        <v>0.77494280509365954</v>
      </c>
      <c r="BF39" s="55">
        <v>38</v>
      </c>
      <c r="BG39" s="56" t="s">
        <v>64</v>
      </c>
      <c r="BH39" s="55">
        <f t="shared" ca="1" si="10"/>
        <v>0.15287191017489954</v>
      </c>
      <c r="BI39" s="55">
        <v>38</v>
      </c>
      <c r="BJ39" s="56" t="s">
        <v>64</v>
      </c>
    </row>
    <row r="40" spans="30:62" ht="20.100000000000001" customHeight="1" x14ac:dyDescent="0.35">
      <c r="AD40" s="55"/>
      <c r="AE40" s="55"/>
      <c r="AF40" s="55"/>
      <c r="AG40" s="55"/>
      <c r="AH40" s="55"/>
      <c r="AI40" s="55"/>
      <c r="AJ40" s="55"/>
      <c r="AK40" s="55"/>
      <c r="AL40" s="56"/>
      <c r="AM40" s="57"/>
      <c r="AN40" s="55"/>
      <c r="AO40" s="56"/>
      <c r="AP40" s="143"/>
      <c r="AQ40" s="144"/>
      <c r="AR40" s="144"/>
      <c r="AS40" s="143" t="s">
        <v>53</v>
      </c>
      <c r="AT40" s="143">
        <v>38</v>
      </c>
      <c r="AU40" s="144"/>
      <c r="AV40" s="55">
        <f t="shared" ca="1" si="6"/>
        <v>0.64362267170037757</v>
      </c>
      <c r="AW40" s="55">
        <v>39</v>
      </c>
      <c r="AX40" s="56" t="s">
        <v>68</v>
      </c>
      <c r="AY40" s="55">
        <f t="shared" ca="1" si="7"/>
        <v>0.29852362468772753</v>
      </c>
      <c r="AZ40" s="55">
        <v>39</v>
      </c>
      <c r="BA40" s="56" t="s">
        <v>27</v>
      </c>
      <c r="BB40" s="55">
        <f t="shared" ca="1" si="8"/>
        <v>0.24665085947765164</v>
      </c>
      <c r="BC40" s="55">
        <v>39</v>
      </c>
      <c r="BD40" s="56" t="s">
        <v>4</v>
      </c>
      <c r="BE40" s="55">
        <f t="shared" ca="1" si="9"/>
        <v>0.45838636230478325</v>
      </c>
      <c r="BF40" s="55">
        <v>39</v>
      </c>
      <c r="BG40" s="56" t="s">
        <v>27</v>
      </c>
      <c r="BH40" s="55">
        <f t="shared" ca="1" si="10"/>
        <v>0.31702109632250652</v>
      </c>
      <c r="BI40" s="55">
        <v>39</v>
      </c>
      <c r="BJ40" s="56" t="s">
        <v>29</v>
      </c>
    </row>
    <row r="41" spans="30:62" ht="20.100000000000001" customHeight="1" x14ac:dyDescent="0.35">
      <c r="AD41" s="55"/>
      <c r="AE41" s="55"/>
      <c r="AF41" s="55"/>
      <c r="AG41" s="55"/>
      <c r="AH41" s="55"/>
      <c r="AI41" s="55"/>
      <c r="AJ41" s="55"/>
      <c r="AK41" s="55"/>
      <c r="AL41" s="56"/>
      <c r="AM41" s="57"/>
      <c r="AN41" s="55"/>
      <c r="AO41" s="56"/>
      <c r="AP41" s="55"/>
      <c r="AQ41" s="55"/>
      <c r="AR41" s="56"/>
      <c r="AS41" s="143"/>
      <c r="AT41" s="144"/>
      <c r="AU41" s="144"/>
      <c r="AV41" s="55">
        <f t="shared" ca="1" si="6"/>
        <v>0.29522605776490207</v>
      </c>
      <c r="AW41" s="55">
        <v>40</v>
      </c>
      <c r="AX41" s="56" t="s">
        <v>8</v>
      </c>
      <c r="AY41" s="55">
        <f t="shared" ca="1" si="7"/>
        <v>0.62774203911209858</v>
      </c>
      <c r="AZ41" s="55">
        <v>40</v>
      </c>
      <c r="BA41" s="56" t="s">
        <v>71</v>
      </c>
      <c r="BB41" s="55">
        <f t="shared" ca="1" si="8"/>
        <v>0.47985801370682168</v>
      </c>
      <c r="BC41" s="55">
        <v>40</v>
      </c>
      <c r="BD41" s="56" t="s">
        <v>71</v>
      </c>
      <c r="BE41" s="55">
        <f t="shared" ca="1" si="9"/>
        <v>0.54057600614055978</v>
      </c>
      <c r="BF41" s="55">
        <v>40</v>
      </c>
      <c r="BG41" s="56" t="s">
        <v>71</v>
      </c>
      <c r="BH41" s="55">
        <f t="shared" ca="1" si="10"/>
        <v>0.70413428235029196</v>
      </c>
      <c r="BI41" s="55">
        <v>40</v>
      </c>
      <c r="BJ41" s="56" t="s">
        <v>30</v>
      </c>
    </row>
    <row r="42" spans="30:62" ht="20.100000000000001" customHeight="1" x14ac:dyDescent="0.35">
      <c r="AD42" s="55"/>
      <c r="AE42" s="55"/>
      <c r="AF42" s="55"/>
      <c r="AG42" s="55"/>
      <c r="AH42" s="55"/>
      <c r="AI42" s="55"/>
      <c r="AJ42" s="55"/>
      <c r="AK42" s="55"/>
      <c r="AL42" s="56"/>
      <c r="AM42" s="57"/>
      <c r="AN42" s="55"/>
      <c r="AO42" s="56"/>
      <c r="AP42" s="55"/>
      <c r="AQ42" s="55"/>
      <c r="AR42" s="56"/>
      <c r="AS42" s="55"/>
      <c r="AT42" s="55"/>
      <c r="AU42" s="56"/>
      <c r="AV42" s="55">
        <f t="shared" ca="1" si="6"/>
        <v>0.14046205010356183</v>
      </c>
      <c r="AW42" s="55">
        <v>41</v>
      </c>
      <c r="AX42" s="56" t="s">
        <v>69</v>
      </c>
      <c r="AY42" s="55">
        <f t="shared" ca="1" si="7"/>
        <v>0.38276422087962381</v>
      </c>
      <c r="AZ42" s="55">
        <v>41</v>
      </c>
      <c r="BA42" s="56" t="s">
        <v>28</v>
      </c>
      <c r="BB42" s="55">
        <f t="shared" ca="1" si="8"/>
        <v>5.461655641263452E-2</v>
      </c>
      <c r="BC42" s="55">
        <v>41</v>
      </c>
      <c r="BD42" s="56" t="s">
        <v>31</v>
      </c>
      <c r="BE42" s="55">
        <f t="shared" ca="1" si="9"/>
        <v>0.19724982752086584</v>
      </c>
      <c r="BF42" s="55">
        <v>41</v>
      </c>
      <c r="BG42" s="56" t="s">
        <v>28</v>
      </c>
      <c r="BH42" s="55">
        <f t="shared" ca="1" si="10"/>
        <v>0.56775628260533284</v>
      </c>
      <c r="BI42" s="55">
        <v>41</v>
      </c>
      <c r="BJ42" s="56" t="s">
        <v>69</v>
      </c>
    </row>
    <row r="43" spans="30:62" ht="20.100000000000001" customHeight="1" x14ac:dyDescent="0.35">
      <c r="AD43" s="55"/>
      <c r="AE43" s="55"/>
      <c r="AF43" s="55"/>
      <c r="AG43" s="55"/>
      <c r="AH43" s="55"/>
      <c r="AI43" s="55"/>
      <c r="AJ43" s="55"/>
      <c r="AK43" s="55"/>
      <c r="AL43" s="56"/>
      <c r="AM43" s="57"/>
      <c r="AN43" s="55"/>
      <c r="AO43" s="56"/>
      <c r="AP43" s="55"/>
      <c r="AQ43" s="55"/>
      <c r="AR43" s="56"/>
      <c r="AS43" s="55"/>
      <c r="AT43" s="55"/>
      <c r="AU43" s="56"/>
      <c r="AV43" s="143" t="s">
        <v>53</v>
      </c>
      <c r="AW43" s="143">
        <v>41</v>
      </c>
      <c r="AX43" s="144"/>
      <c r="AY43" s="55">
        <f t="shared" ca="1" si="7"/>
        <v>0.25244893894202836</v>
      </c>
      <c r="AZ43" s="55">
        <v>42</v>
      </c>
      <c r="BA43" s="56" t="s">
        <v>55</v>
      </c>
      <c r="BB43" s="55">
        <f t="shared" ca="1" si="8"/>
        <v>0.52734941634712318</v>
      </c>
      <c r="BC43" s="55">
        <v>42</v>
      </c>
      <c r="BD43" s="56" t="s">
        <v>8</v>
      </c>
      <c r="BE43" s="55">
        <f t="shared" ca="1" si="9"/>
        <v>0.11680684229484772</v>
      </c>
      <c r="BF43" s="55">
        <v>42</v>
      </c>
      <c r="BG43" s="56" t="s">
        <v>55</v>
      </c>
      <c r="BH43" s="55">
        <f t="shared" ca="1" si="10"/>
        <v>0.50798552952328246</v>
      </c>
      <c r="BI43" s="55">
        <v>42</v>
      </c>
      <c r="BJ43" s="56" t="s">
        <v>4</v>
      </c>
    </row>
    <row r="44" spans="30:62" ht="20.100000000000001" customHeight="1" x14ac:dyDescent="0.35">
      <c r="AD44" s="55"/>
      <c r="AE44" s="55"/>
      <c r="AF44" s="55"/>
      <c r="AG44" s="55"/>
      <c r="AH44" s="55"/>
      <c r="AI44" s="55"/>
      <c r="AJ44" s="55"/>
      <c r="AK44" s="55"/>
      <c r="AL44" s="56"/>
      <c r="AM44" s="57"/>
      <c r="AN44" s="55"/>
      <c r="AO44" s="56"/>
      <c r="AP44" s="55"/>
      <c r="AQ44" s="55"/>
      <c r="AR44" s="56"/>
      <c r="AS44" s="55"/>
      <c r="AT44" s="55"/>
      <c r="AU44" s="56"/>
      <c r="AV44" s="143"/>
      <c r="AW44" s="144"/>
      <c r="AX44" s="144"/>
      <c r="AY44" s="143" t="s">
        <v>53</v>
      </c>
      <c r="AZ44" s="143">
        <v>42</v>
      </c>
      <c r="BA44" s="144"/>
      <c r="BB44" s="55">
        <f t="shared" ca="1" si="8"/>
        <v>0.21551169765503275</v>
      </c>
      <c r="BC44" s="55">
        <v>43</v>
      </c>
      <c r="BD44" s="56" t="s">
        <v>76</v>
      </c>
      <c r="BE44" s="55">
        <f t="shared" ca="1" si="9"/>
        <v>0.66692926588997337</v>
      </c>
      <c r="BF44" s="55">
        <v>43</v>
      </c>
      <c r="BG44" s="56" t="s">
        <v>29</v>
      </c>
      <c r="BH44" s="55">
        <f t="shared" ca="1" si="10"/>
        <v>0.2135368364957918</v>
      </c>
      <c r="BI44" s="55">
        <v>43</v>
      </c>
      <c r="BJ44" s="56" t="s">
        <v>76</v>
      </c>
    </row>
    <row r="45" spans="30:62" ht="20.100000000000001" customHeight="1" x14ac:dyDescent="0.35">
      <c r="AD45" s="55"/>
      <c r="AE45" s="55"/>
      <c r="AF45" s="55"/>
      <c r="AG45" s="55"/>
      <c r="AH45" s="55"/>
      <c r="AI45" s="55"/>
      <c r="AJ45" s="55"/>
      <c r="AK45" s="55"/>
      <c r="AL45" s="56"/>
      <c r="AM45" s="57"/>
      <c r="AN45" s="55"/>
      <c r="AO45" s="56"/>
      <c r="AP45" s="55"/>
      <c r="AQ45" s="55"/>
      <c r="AR45" s="56"/>
      <c r="AS45" s="55"/>
      <c r="AT45" s="55"/>
      <c r="AU45" s="56"/>
      <c r="AV45" s="55"/>
      <c r="AW45" s="55"/>
      <c r="AX45" s="56"/>
      <c r="AY45" s="143"/>
      <c r="AZ45" s="144"/>
      <c r="BA45" s="144"/>
      <c r="BB45" s="143" t="s">
        <v>53</v>
      </c>
      <c r="BC45" s="143">
        <v>43</v>
      </c>
      <c r="BD45" s="144"/>
      <c r="BE45" s="55">
        <f t="shared" ca="1" si="9"/>
        <v>0.19634132323922759</v>
      </c>
      <c r="BF45" s="55">
        <v>44</v>
      </c>
      <c r="BG45" s="56" t="s">
        <v>56</v>
      </c>
      <c r="BH45" s="55">
        <f t="shared" ca="1" si="10"/>
        <v>0.57690239520314568</v>
      </c>
      <c r="BI45" s="55">
        <v>44</v>
      </c>
      <c r="BJ45" s="56" t="s">
        <v>31</v>
      </c>
    </row>
    <row r="46" spans="30:62" ht="20.100000000000001" customHeight="1" x14ac:dyDescent="0.35">
      <c r="AD46" s="55"/>
      <c r="AE46" s="55"/>
      <c r="AF46" s="55"/>
      <c r="AG46" s="55"/>
      <c r="AH46" s="55"/>
      <c r="AI46" s="55"/>
      <c r="AJ46" s="55"/>
      <c r="AK46" s="55"/>
      <c r="AL46" s="56"/>
      <c r="AM46" s="57"/>
      <c r="AN46" s="55"/>
      <c r="AO46" s="56"/>
      <c r="AP46" s="55"/>
      <c r="AQ46" s="55"/>
      <c r="AR46" s="56"/>
      <c r="AS46" s="55"/>
      <c r="AT46" s="55"/>
      <c r="AU46" s="56"/>
      <c r="AV46" s="55"/>
      <c r="AW46" s="55"/>
      <c r="AX46" s="56"/>
      <c r="AY46" s="55"/>
      <c r="AZ46" s="55"/>
      <c r="BA46" s="56"/>
      <c r="BB46" s="143"/>
      <c r="BC46" s="144"/>
      <c r="BD46" s="144"/>
      <c r="BE46" s="55">
        <f t="shared" ca="1" si="9"/>
        <v>0.12160725091480729</v>
      </c>
      <c r="BF46" s="55">
        <v>45</v>
      </c>
      <c r="BG46" s="56" t="s">
        <v>30</v>
      </c>
      <c r="BH46" s="55">
        <f t="shared" ca="1" si="10"/>
        <v>0.89449558823061226</v>
      </c>
      <c r="BI46" s="55">
        <v>45</v>
      </c>
      <c r="BJ46" s="56" t="s">
        <v>80</v>
      </c>
    </row>
    <row r="47" spans="30:62" ht="20.100000000000001" customHeight="1" x14ac:dyDescent="0.35">
      <c r="AD47" s="55"/>
      <c r="AE47" s="55"/>
      <c r="AF47" s="55"/>
      <c r="AG47" s="55"/>
      <c r="AH47" s="55"/>
      <c r="AI47" s="55"/>
      <c r="AJ47" s="55"/>
      <c r="AK47" s="55"/>
      <c r="AL47" s="56"/>
      <c r="AM47" s="57"/>
      <c r="AN47" s="55"/>
      <c r="AO47" s="56"/>
      <c r="AP47" s="55"/>
      <c r="AQ47" s="55"/>
      <c r="AR47" s="56"/>
      <c r="AS47" s="55"/>
      <c r="AT47" s="55"/>
      <c r="AU47" s="56"/>
      <c r="AV47" s="55"/>
      <c r="AW47" s="55"/>
      <c r="AX47" s="56"/>
      <c r="AY47" s="55"/>
      <c r="AZ47" s="55"/>
      <c r="BA47" s="56"/>
      <c r="BB47" s="55"/>
      <c r="BC47" s="55"/>
      <c r="BD47" s="56"/>
      <c r="BE47" s="55">
        <f t="shared" ca="1" si="9"/>
        <v>0.21435288945453357</v>
      </c>
      <c r="BF47" s="55">
        <v>46</v>
      </c>
      <c r="BG47" s="56" t="s">
        <v>78</v>
      </c>
      <c r="BH47" s="55">
        <f t="shared" ca="1" si="10"/>
        <v>0.38325725401921884</v>
      </c>
      <c r="BI47" s="55">
        <v>46</v>
      </c>
      <c r="BJ47" s="56" t="s">
        <v>8</v>
      </c>
    </row>
    <row r="48" spans="30:62" ht="20.100000000000001" customHeight="1" x14ac:dyDescent="0.35">
      <c r="AD48" s="55"/>
      <c r="AE48" s="55"/>
      <c r="AF48" s="55"/>
      <c r="AG48" s="55"/>
      <c r="AH48" s="55"/>
      <c r="AI48" s="55"/>
      <c r="AJ48" s="55"/>
      <c r="AK48" s="55"/>
      <c r="AL48" s="56"/>
      <c r="AM48" s="57"/>
      <c r="AN48" s="55"/>
      <c r="AO48" s="56"/>
      <c r="AP48" s="55"/>
      <c r="AQ48" s="55"/>
      <c r="AR48" s="56"/>
      <c r="AS48" s="55"/>
      <c r="AT48" s="55"/>
      <c r="AU48" s="56"/>
      <c r="AV48" s="55"/>
      <c r="AW48" s="55"/>
      <c r="AX48" s="56"/>
      <c r="AY48" s="55"/>
      <c r="AZ48" s="55"/>
      <c r="BA48" s="56"/>
      <c r="BB48" s="55"/>
      <c r="BC48" s="55"/>
      <c r="BD48" s="56"/>
      <c r="BE48" s="143" t="s">
        <v>53</v>
      </c>
      <c r="BF48" s="143">
        <v>46</v>
      </c>
      <c r="BG48" s="144"/>
      <c r="BH48" s="55">
        <f t="shared" ca="1" si="10"/>
        <v>2.4800082125313483E-2</v>
      </c>
      <c r="BI48" s="55">
        <v>47</v>
      </c>
      <c r="BJ48" s="56" t="s">
        <v>58</v>
      </c>
    </row>
    <row r="49" spans="30:62" ht="20.100000000000001" customHeight="1" x14ac:dyDescent="0.35">
      <c r="AD49" s="55"/>
      <c r="AE49" s="55"/>
      <c r="AF49" s="55"/>
      <c r="AG49" s="55"/>
      <c r="AH49" s="55"/>
      <c r="AI49" s="55"/>
      <c r="AJ49" s="55"/>
      <c r="AK49" s="55"/>
      <c r="AL49" s="56"/>
      <c r="AM49" s="57"/>
      <c r="AN49" s="55"/>
      <c r="AO49" s="56"/>
      <c r="AP49" s="55"/>
      <c r="AQ49" s="55"/>
      <c r="AR49" s="56"/>
      <c r="AS49" s="55"/>
      <c r="AT49" s="55"/>
      <c r="AU49" s="56"/>
      <c r="AV49" s="55"/>
      <c r="AW49" s="55"/>
      <c r="AX49" s="56"/>
      <c r="AY49" s="55"/>
      <c r="AZ49" s="55"/>
      <c r="BA49" s="56"/>
      <c r="BB49" s="55"/>
      <c r="BC49" s="55"/>
      <c r="BD49" s="56"/>
      <c r="BE49" s="143"/>
      <c r="BF49" s="144"/>
      <c r="BG49" s="144"/>
      <c r="BH49" s="143" t="s">
        <v>53</v>
      </c>
      <c r="BI49" s="143">
        <v>47</v>
      </c>
      <c r="BJ49" s="144"/>
    </row>
    <row r="50" spans="30:62" ht="20.100000000000001" customHeight="1" x14ac:dyDescent="0.35">
      <c r="AD50" s="55"/>
      <c r="AE50" s="55"/>
      <c r="AF50" s="55"/>
      <c r="AG50" s="55"/>
      <c r="AH50" s="55"/>
      <c r="AI50" s="55"/>
      <c r="AJ50" s="55"/>
      <c r="AK50" s="55"/>
      <c r="AL50" s="56"/>
      <c r="AM50" s="57"/>
      <c r="AN50" s="55"/>
      <c r="AO50" s="56"/>
      <c r="AP50" s="55"/>
      <c r="AQ50" s="55"/>
      <c r="AR50" s="56"/>
      <c r="AS50" s="55"/>
      <c r="AT50" s="55"/>
      <c r="AU50" s="56"/>
      <c r="AV50" s="55"/>
      <c r="AW50" s="55"/>
      <c r="AX50" s="56"/>
      <c r="AY50" s="55"/>
      <c r="AZ50" s="55"/>
      <c r="BA50" s="56"/>
      <c r="BB50" s="55"/>
      <c r="BC50" s="55"/>
      <c r="BD50" s="56"/>
      <c r="BE50" s="55"/>
      <c r="BF50" s="55"/>
      <c r="BG50" s="56"/>
      <c r="BH50" s="143"/>
      <c r="BI50" s="144"/>
      <c r="BJ50" s="144"/>
    </row>
    <row r="51" spans="30:62" ht="20.100000000000001" customHeight="1" x14ac:dyDescent="0.35"/>
    <row r="99" spans="1:41" ht="20.100000000000001" customHeight="1" x14ac:dyDescent="0.35">
      <c r="A99" s="139" t="s">
        <v>70</v>
      </c>
      <c r="B99" s="140"/>
      <c r="C99" s="140"/>
      <c r="D99" s="140"/>
      <c r="E99" s="140"/>
      <c r="F99" s="59"/>
      <c r="G99" s="59"/>
      <c r="H99" s="59"/>
      <c r="I99" s="59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7"/>
      <c r="AD99" s="55"/>
      <c r="AE99" s="55"/>
      <c r="AF99" s="55"/>
      <c r="AG99" s="55"/>
      <c r="AH99" s="55"/>
    </row>
    <row r="100" spans="1:41" ht="20.100000000000001" customHeight="1" x14ac:dyDescent="0.35">
      <c r="A100" s="61">
        <f ca="1">MATCH(SMALL(A101:A125,COLUMN()),A101:A125,0)</f>
        <v>10</v>
      </c>
      <c r="B100" s="141" t="s">
        <v>83</v>
      </c>
      <c r="C100" s="141"/>
      <c r="D100" s="141"/>
      <c r="E100" s="142"/>
      <c r="F100" s="60"/>
      <c r="G100" s="60"/>
      <c r="H100" s="60"/>
      <c r="I100" s="60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  <c r="AD100" s="55"/>
      <c r="AE100" s="55"/>
      <c r="AF100" s="55"/>
      <c r="AG100" s="55"/>
      <c r="AH100" s="55"/>
    </row>
    <row r="101" spans="1:41" ht="20.100000000000001" customHeight="1" x14ac:dyDescent="0.3">
      <c r="A101" s="61">
        <f ca="1">RAND()</f>
        <v>0.15320756572415106</v>
      </c>
      <c r="B101" s="61">
        <v>1</v>
      </c>
      <c r="C101" s="63" t="s">
        <v>10</v>
      </c>
      <c r="D101" s="61"/>
      <c r="E101" s="63"/>
      <c r="F101" s="62"/>
      <c r="G101" s="141" t="s">
        <v>85</v>
      </c>
      <c r="H101" s="141"/>
      <c r="I101" s="141"/>
      <c r="J101" s="142"/>
      <c r="K101" s="139">
        <f ca="1">MATCH(SMALL(AD2:AD27,COLUMN()),AD2:AD27,0)</f>
        <v>25</v>
      </c>
      <c r="L101" s="140"/>
      <c r="M101" s="140"/>
      <c r="N101" s="139">
        <f ca="1">MATCH(SMALL(AD2:AD28,COLUMN()),AD2:AD28,0)</f>
        <v>10</v>
      </c>
      <c r="O101" s="140"/>
      <c r="P101" s="140"/>
      <c r="Q101" s="139">
        <f ca="1">MATCH(SMALL(AG2:AG30,COLUMN()),AG2:AG30,0)</f>
        <v>14</v>
      </c>
      <c r="R101" s="140"/>
      <c r="S101" s="140"/>
      <c r="T101" s="139">
        <f ca="1">MATCH(SMALL(AJ2:AJ32,COLUMN()),AJ2:AJ32,0)</f>
        <v>4</v>
      </c>
      <c r="U101" s="140"/>
      <c r="V101" s="140"/>
      <c r="W101" s="139">
        <f ca="1">MATCH(SMALL(AM2:AM35,COLUMN()),AM2:AM35,0)</f>
        <v>33</v>
      </c>
      <c r="X101" s="140"/>
      <c r="Y101" s="140"/>
      <c r="Z101" s="139">
        <f ca="1">MATCH(SMALL(AP2:AP38,COLUMN()),AP2:AP378,0)</f>
        <v>6</v>
      </c>
      <c r="AA101" s="140"/>
      <c r="AB101" s="140"/>
      <c r="AC101" s="61">
        <f ca="1">MATCH(SMALL(AS2:AS39,COLUMN()),AS2:AS39,0)</f>
        <v>11</v>
      </c>
      <c r="AD101" s="61">
        <f ca="1">MATCH(SMALL(AV2:AV42,COLUMN()),AV2:AV42,0)</f>
        <v>29</v>
      </c>
      <c r="AE101" s="61">
        <f ca="1">MATCH(SMALL(AY2:AY43,COLUMN()),AY2:AY43,0)</f>
        <v>23</v>
      </c>
      <c r="AF101" s="61">
        <f ca="1">MATCH(SMALL(BB2:BB44,COLUMN()),BB2:BB44,0)</f>
        <v>9</v>
      </c>
      <c r="AG101" s="61">
        <f ca="1">MATCH(SMALL(BE2:BE47,COLUMN()),BE2:BE47,0)</f>
        <v>36</v>
      </c>
      <c r="AH101" s="61">
        <f ca="1">MATCH(SMALL(BH2:BH48,COLUMN()),BH2:BH48,0)</f>
        <v>40</v>
      </c>
      <c r="AL101" s="29"/>
      <c r="AO101" s="29"/>
    </row>
    <row r="102" spans="1:41" ht="20.100000000000001" customHeight="1" x14ac:dyDescent="0.35">
      <c r="A102" s="61">
        <f ca="1">RAND()</f>
        <v>0.1147924754626497</v>
      </c>
      <c r="B102" s="61">
        <v>2</v>
      </c>
      <c r="C102" s="63" t="s">
        <v>11</v>
      </c>
      <c r="D102" s="61"/>
      <c r="E102" s="63"/>
      <c r="F102" s="62"/>
      <c r="G102" s="62"/>
      <c r="H102" s="62"/>
      <c r="I102" s="62"/>
      <c r="J102" s="66"/>
      <c r="K102" s="139">
        <v>25</v>
      </c>
      <c r="L102" s="140"/>
      <c r="M102" s="140"/>
      <c r="N102" s="139">
        <v>26</v>
      </c>
      <c r="O102" s="140"/>
      <c r="P102" s="140"/>
      <c r="Q102" s="139">
        <v>29</v>
      </c>
      <c r="R102" s="140"/>
      <c r="S102" s="140"/>
      <c r="T102" s="139">
        <v>31</v>
      </c>
      <c r="U102" s="140"/>
      <c r="V102" s="140"/>
      <c r="W102" s="139">
        <v>34</v>
      </c>
      <c r="X102" s="140"/>
      <c r="Y102" s="140"/>
      <c r="Z102" s="139">
        <v>37</v>
      </c>
      <c r="AA102" s="140"/>
      <c r="AB102" s="140"/>
      <c r="AC102" s="61">
        <v>38</v>
      </c>
      <c r="AD102" s="61">
        <v>41</v>
      </c>
      <c r="AE102" s="61">
        <v>42</v>
      </c>
      <c r="AF102" s="61">
        <v>43</v>
      </c>
      <c r="AG102" s="61">
        <v>46</v>
      </c>
      <c r="AH102" s="61">
        <v>47</v>
      </c>
    </row>
    <row r="103" spans="1:41" ht="20.100000000000001" customHeight="1" x14ac:dyDescent="0.35">
      <c r="A103" s="61">
        <f t="shared" ref="A103:A120" ca="1" si="11">RAND()</f>
        <v>0.26620360173886304</v>
      </c>
      <c r="B103" s="61">
        <v>3</v>
      </c>
      <c r="C103" s="64" t="s">
        <v>12</v>
      </c>
      <c r="D103" s="61"/>
      <c r="E103" s="64"/>
      <c r="F103" s="65"/>
      <c r="G103" s="65"/>
      <c r="H103" s="65"/>
      <c r="I103" s="65"/>
      <c r="J103" s="66"/>
      <c r="K103" s="139" t="s">
        <v>0</v>
      </c>
      <c r="L103" s="140"/>
      <c r="M103" s="140"/>
      <c r="N103" s="140"/>
      <c r="O103" s="140"/>
      <c r="P103" s="140"/>
      <c r="Q103" s="140"/>
      <c r="R103" s="140"/>
      <c r="S103" s="140"/>
      <c r="T103" s="140"/>
      <c r="U103" s="140"/>
      <c r="V103" s="140"/>
      <c r="W103" s="140"/>
      <c r="X103" s="140"/>
      <c r="Y103" s="140"/>
      <c r="Z103" s="140"/>
      <c r="AA103" s="140"/>
      <c r="AB103" s="140"/>
      <c r="AC103" s="140"/>
      <c r="AD103" s="140"/>
      <c r="AE103" s="140"/>
      <c r="AF103" s="140"/>
      <c r="AG103" s="140"/>
      <c r="AH103" s="140"/>
    </row>
    <row r="104" spans="1:41" ht="20.100000000000001" customHeight="1" x14ac:dyDescent="0.35">
      <c r="A104" s="61">
        <f t="shared" ca="1" si="11"/>
        <v>0.10165765820708406</v>
      </c>
      <c r="B104" s="61">
        <v>4</v>
      </c>
      <c r="C104" s="64" t="s">
        <v>13</v>
      </c>
      <c r="D104" s="61"/>
      <c r="E104" s="64"/>
      <c r="F104" s="65"/>
      <c r="G104" s="65"/>
      <c r="H104" s="65"/>
      <c r="I104" s="65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  <c r="AD104" s="55"/>
      <c r="AE104" s="55"/>
      <c r="AF104" s="55"/>
      <c r="AG104" s="55"/>
      <c r="AH104" s="55"/>
    </row>
    <row r="105" spans="1:41" ht="20.100000000000001" customHeight="1" x14ac:dyDescent="0.35">
      <c r="A105" s="61">
        <f t="shared" ca="1" si="11"/>
        <v>0.13289398450452827</v>
      </c>
      <c r="B105" s="61">
        <v>5</v>
      </c>
      <c r="C105" s="64" t="s">
        <v>14</v>
      </c>
      <c r="D105" s="61"/>
      <c r="E105" s="64"/>
      <c r="F105" s="65"/>
      <c r="G105" s="65"/>
      <c r="H105" s="65"/>
      <c r="I105" s="65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  <c r="AD105" s="55"/>
      <c r="AE105" s="55"/>
      <c r="AF105" s="55"/>
      <c r="AG105" s="55"/>
      <c r="AH105" s="55"/>
    </row>
    <row r="106" spans="1:41" ht="20.100000000000001" customHeight="1" x14ac:dyDescent="0.35">
      <c r="A106" s="61">
        <f t="shared" ca="1" si="11"/>
        <v>0.70098981701866991</v>
      </c>
      <c r="B106" s="61">
        <v>6</v>
      </c>
      <c r="C106" s="64" t="s">
        <v>15</v>
      </c>
      <c r="D106" s="61"/>
      <c r="E106" s="64"/>
      <c r="F106" s="65"/>
      <c r="G106" s="65"/>
      <c r="H106" s="65"/>
      <c r="I106" s="65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  <c r="AD106" s="55"/>
      <c r="AE106" s="55"/>
      <c r="AF106" s="55"/>
      <c r="AG106" s="55"/>
      <c r="AH106" s="55"/>
    </row>
    <row r="107" spans="1:41" ht="20.100000000000001" customHeight="1" x14ac:dyDescent="0.35">
      <c r="A107" s="61">
        <f t="shared" ca="1" si="11"/>
        <v>0.1163249677528877</v>
      </c>
      <c r="B107" s="61">
        <v>7</v>
      </c>
      <c r="C107" s="64" t="s">
        <v>16</v>
      </c>
      <c r="D107" s="61"/>
      <c r="E107" s="64"/>
      <c r="F107" s="65"/>
      <c r="G107" s="65"/>
      <c r="H107" s="65"/>
      <c r="I107" s="65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  <c r="AD107" s="55"/>
      <c r="AE107" s="55"/>
      <c r="AF107" s="55"/>
      <c r="AG107" s="55"/>
      <c r="AH107" s="55"/>
    </row>
    <row r="108" spans="1:41" ht="20.100000000000001" customHeight="1" x14ac:dyDescent="0.35">
      <c r="A108" s="61">
        <f t="shared" ca="1" si="11"/>
        <v>0.61287752539257478</v>
      </c>
      <c r="B108" s="61">
        <v>8</v>
      </c>
      <c r="C108" s="64" t="s">
        <v>17</v>
      </c>
      <c r="D108" s="61"/>
      <c r="E108" s="64"/>
      <c r="F108" s="65"/>
      <c r="G108" s="65"/>
      <c r="H108" s="65"/>
      <c r="I108" s="65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  <c r="AD108" s="55"/>
      <c r="AE108" s="55"/>
      <c r="AF108" s="55"/>
      <c r="AG108" s="55"/>
      <c r="AH108" s="55"/>
    </row>
    <row r="109" spans="1:41" ht="20.100000000000001" customHeight="1" x14ac:dyDescent="0.35">
      <c r="A109" s="61">
        <f t="shared" ca="1" si="11"/>
        <v>0.58712046937693707</v>
      </c>
      <c r="B109" s="61">
        <v>9</v>
      </c>
      <c r="C109" s="63" t="s">
        <v>18</v>
      </c>
      <c r="D109" s="61"/>
      <c r="E109" s="63"/>
      <c r="F109" s="62"/>
      <c r="G109" s="62"/>
      <c r="H109" s="62"/>
      <c r="I109" s="62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  <c r="AD109" s="55"/>
      <c r="AE109" s="55"/>
      <c r="AF109" s="55"/>
      <c r="AG109" s="55"/>
      <c r="AH109" s="55"/>
    </row>
    <row r="110" spans="1:41" ht="20.100000000000001" customHeight="1" x14ac:dyDescent="0.35">
      <c r="A110" s="61">
        <f t="shared" ca="1" si="11"/>
        <v>5.9984529578493873E-2</v>
      </c>
      <c r="B110" s="61">
        <v>10</v>
      </c>
      <c r="C110" s="63" t="s">
        <v>19</v>
      </c>
      <c r="D110" s="61"/>
      <c r="E110" s="63"/>
      <c r="F110" s="62"/>
      <c r="G110" s="62"/>
      <c r="H110" s="62"/>
      <c r="I110" s="62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  <c r="AD110" s="55"/>
      <c r="AE110" s="55"/>
      <c r="AF110" s="55"/>
      <c r="AG110" s="55"/>
      <c r="AH110" s="55"/>
    </row>
    <row r="111" spans="1:41" ht="20.100000000000001" customHeight="1" x14ac:dyDescent="0.35">
      <c r="A111" s="61">
        <f t="shared" ca="1" si="11"/>
        <v>0.1358601767551284</v>
      </c>
      <c r="B111" s="61">
        <v>11</v>
      </c>
      <c r="C111" s="64" t="s">
        <v>20</v>
      </c>
      <c r="D111" s="61"/>
      <c r="E111" s="64"/>
      <c r="F111" s="65"/>
      <c r="G111" s="65"/>
      <c r="H111" s="65"/>
      <c r="I111" s="65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  <c r="AD111" s="55"/>
      <c r="AE111" s="55"/>
      <c r="AF111" s="55"/>
      <c r="AG111" s="55"/>
      <c r="AH111" s="55"/>
    </row>
    <row r="112" spans="1:41" ht="20.100000000000001" customHeight="1" x14ac:dyDescent="0.35">
      <c r="A112" s="61">
        <f t="shared" ca="1" si="11"/>
        <v>0.76290476063948498</v>
      </c>
      <c r="B112" s="61">
        <v>12</v>
      </c>
      <c r="C112" s="64" t="s">
        <v>21</v>
      </c>
      <c r="D112" s="61"/>
      <c r="E112" s="64"/>
      <c r="F112" s="65"/>
      <c r="G112" s="65"/>
      <c r="H112" s="65"/>
      <c r="I112" s="65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  <c r="AD112" s="55"/>
      <c r="AE112" s="55"/>
      <c r="AF112" s="55"/>
      <c r="AG112" s="55"/>
      <c r="AH112" s="55"/>
    </row>
    <row r="113" spans="1:34" ht="20.100000000000001" customHeight="1" x14ac:dyDescent="0.35">
      <c r="A113" s="61">
        <f t="shared" ca="1" si="11"/>
        <v>0.19963847967146975</v>
      </c>
      <c r="B113" s="61">
        <v>13</v>
      </c>
      <c r="C113" s="64" t="s">
        <v>22</v>
      </c>
      <c r="D113" s="61"/>
      <c r="E113" s="64"/>
      <c r="F113" s="65"/>
      <c r="G113" s="65"/>
      <c r="H113" s="65"/>
      <c r="I113" s="65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  <c r="AD113" s="55"/>
      <c r="AE113" s="55"/>
      <c r="AF113" s="55"/>
      <c r="AG113" s="55"/>
      <c r="AH113" s="55"/>
    </row>
    <row r="114" spans="1:34" ht="20.100000000000001" customHeight="1" x14ac:dyDescent="0.35">
      <c r="A114" s="61">
        <f t="shared" ca="1" si="11"/>
        <v>0.3009793801649604</v>
      </c>
      <c r="B114" s="61">
        <v>14</v>
      </c>
      <c r="C114" s="64" t="s">
        <v>23</v>
      </c>
      <c r="D114" s="61"/>
      <c r="E114" s="64"/>
      <c r="F114" s="65"/>
      <c r="G114" s="65"/>
      <c r="H114" s="65"/>
      <c r="I114" s="65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  <c r="AD114" s="55"/>
      <c r="AE114" s="55"/>
      <c r="AF114" s="55"/>
      <c r="AG114" s="55"/>
      <c r="AH114" s="55"/>
    </row>
    <row r="115" spans="1:34" ht="20.100000000000001" customHeight="1" x14ac:dyDescent="0.35">
      <c r="A115" s="61">
        <f t="shared" ca="1" si="11"/>
        <v>0.86183864520137565</v>
      </c>
      <c r="B115" s="61">
        <v>15</v>
      </c>
      <c r="C115" s="64" t="s">
        <v>1</v>
      </c>
      <c r="D115" s="61"/>
      <c r="E115" s="64"/>
      <c r="F115" s="65"/>
      <c r="G115" s="65"/>
      <c r="H115" s="65"/>
      <c r="I115" s="65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  <c r="AD115" s="55"/>
      <c r="AE115" s="55"/>
      <c r="AF115" s="55"/>
      <c r="AG115" s="55"/>
      <c r="AH115" s="55"/>
    </row>
    <row r="116" spans="1:34" ht="20.100000000000001" customHeight="1" x14ac:dyDescent="0.35">
      <c r="A116" s="61">
        <f t="shared" ca="1" si="11"/>
        <v>0.31406631362880089</v>
      </c>
      <c r="B116" s="61">
        <v>16</v>
      </c>
      <c r="C116" s="64" t="s">
        <v>24</v>
      </c>
      <c r="D116" s="61"/>
      <c r="E116" s="64"/>
      <c r="F116" s="65"/>
      <c r="G116" s="65"/>
      <c r="H116" s="65"/>
      <c r="I116" s="65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  <c r="AD116" s="55"/>
      <c r="AE116" s="55"/>
      <c r="AF116" s="55"/>
      <c r="AG116" s="55"/>
      <c r="AH116" s="55"/>
    </row>
    <row r="117" spans="1:34" ht="20.100000000000001" customHeight="1" x14ac:dyDescent="0.35">
      <c r="A117" s="61">
        <f t="shared" ca="1" si="11"/>
        <v>0.81578924904416361</v>
      </c>
      <c r="B117" s="61">
        <v>17</v>
      </c>
      <c r="C117" s="63" t="s">
        <v>25</v>
      </c>
      <c r="D117" s="61"/>
      <c r="E117" s="63"/>
      <c r="F117" s="62"/>
      <c r="G117" s="62"/>
      <c r="H117" s="62"/>
      <c r="I117" s="62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  <c r="AD117" s="55"/>
      <c r="AE117" s="55"/>
      <c r="AF117" s="55"/>
      <c r="AG117" s="55"/>
      <c r="AH117" s="55"/>
    </row>
    <row r="118" spans="1:34" ht="20.100000000000001" customHeight="1" x14ac:dyDescent="0.35">
      <c r="A118" s="61">
        <f t="shared" ca="1" si="11"/>
        <v>0.92636290891015527</v>
      </c>
      <c r="B118" s="61">
        <v>18</v>
      </c>
      <c r="C118" s="63" t="s">
        <v>26</v>
      </c>
      <c r="D118" s="61"/>
      <c r="E118" s="63"/>
      <c r="F118" s="62"/>
      <c r="G118" s="62"/>
      <c r="H118" s="62"/>
      <c r="I118" s="62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  <c r="AD118" s="55"/>
      <c r="AE118" s="55"/>
      <c r="AF118" s="55"/>
      <c r="AG118" s="55"/>
      <c r="AH118" s="55"/>
    </row>
    <row r="119" spans="1:34" ht="20.100000000000001" customHeight="1" x14ac:dyDescent="0.35">
      <c r="A119" s="61">
        <f t="shared" ca="1" si="11"/>
        <v>0.85320687010164808</v>
      </c>
      <c r="B119" s="61">
        <v>19</v>
      </c>
      <c r="C119" s="64" t="s">
        <v>27</v>
      </c>
      <c r="D119" s="61"/>
      <c r="E119" s="64"/>
      <c r="F119" s="65"/>
      <c r="G119" s="65"/>
      <c r="H119" s="65"/>
      <c r="I119" s="65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7"/>
      <c r="AD119" s="55"/>
      <c r="AE119" s="55"/>
      <c r="AF119" s="55"/>
      <c r="AG119" s="55"/>
      <c r="AH119" s="55"/>
    </row>
    <row r="120" spans="1:34" ht="20.100000000000001" customHeight="1" x14ac:dyDescent="0.35">
      <c r="A120" s="61">
        <f t="shared" ca="1" si="11"/>
        <v>0.98347121976763885</v>
      </c>
      <c r="B120" s="61">
        <v>20</v>
      </c>
      <c r="C120" s="63" t="s">
        <v>28</v>
      </c>
      <c r="D120" s="61"/>
      <c r="E120" s="63"/>
      <c r="F120" s="62"/>
      <c r="G120" s="62"/>
      <c r="H120" s="62"/>
      <c r="I120" s="62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  <c r="AD120" s="55"/>
      <c r="AE120" s="55"/>
      <c r="AF120" s="55"/>
      <c r="AG120" s="55"/>
      <c r="AH120" s="55"/>
    </row>
    <row r="121" spans="1:34" ht="20.100000000000001" customHeight="1" x14ac:dyDescent="0.35">
      <c r="A121" s="61">
        <f ca="1">RAND()</f>
        <v>0.62407569057125423</v>
      </c>
      <c r="B121" s="61">
        <v>21</v>
      </c>
      <c r="C121" s="61" t="s">
        <v>29</v>
      </c>
      <c r="D121" s="61"/>
      <c r="E121" s="61"/>
      <c r="F121" s="59"/>
      <c r="G121" s="59"/>
      <c r="H121" s="59"/>
      <c r="I121" s="59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  <c r="AD121" s="55"/>
      <c r="AE121" s="55"/>
      <c r="AF121" s="55"/>
      <c r="AG121" s="55"/>
      <c r="AH121" s="55"/>
    </row>
    <row r="122" spans="1:34" ht="20.100000000000001" customHeight="1" x14ac:dyDescent="0.35">
      <c r="A122" s="61">
        <f ca="1">RAND()</f>
        <v>0.30850312309083583</v>
      </c>
      <c r="B122" s="61">
        <v>22</v>
      </c>
      <c r="C122" s="61" t="s">
        <v>30</v>
      </c>
      <c r="D122" s="61"/>
      <c r="E122" s="61"/>
      <c r="F122" s="59"/>
      <c r="G122" s="59"/>
      <c r="H122" s="59"/>
      <c r="I122" s="59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  <c r="AD122" s="55"/>
      <c r="AE122" s="55"/>
      <c r="AF122" s="55"/>
      <c r="AG122" s="55"/>
      <c r="AH122" s="55"/>
    </row>
    <row r="123" spans="1:34" ht="20.100000000000001" customHeight="1" x14ac:dyDescent="0.35">
      <c r="A123" s="61">
        <f t="shared" ref="A123:A125" ca="1" si="12">RAND()</f>
        <v>0.52557002969920819</v>
      </c>
      <c r="B123" s="61">
        <v>23</v>
      </c>
      <c r="C123" s="61" t="s">
        <v>4</v>
      </c>
      <c r="D123" s="61"/>
      <c r="E123" s="61"/>
      <c r="F123" s="59"/>
      <c r="G123" s="59"/>
      <c r="H123" s="59"/>
      <c r="I123" s="59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  <c r="AD123" s="55"/>
      <c r="AE123" s="55"/>
      <c r="AF123" s="55"/>
      <c r="AG123" s="55"/>
      <c r="AH123" s="55"/>
    </row>
    <row r="124" spans="1:34" ht="20.100000000000001" customHeight="1" x14ac:dyDescent="0.35">
      <c r="A124" s="61">
        <f t="shared" ca="1" si="12"/>
        <v>0.17729268902591633</v>
      </c>
      <c r="B124" s="61">
        <v>24</v>
      </c>
      <c r="C124" s="61" t="s">
        <v>31</v>
      </c>
      <c r="D124" s="61"/>
      <c r="E124" s="61"/>
      <c r="F124" s="59"/>
      <c r="G124" s="59"/>
      <c r="H124" s="59"/>
      <c r="I124" s="59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  <c r="AD124" s="55"/>
      <c r="AE124" s="55"/>
      <c r="AF124" s="55"/>
      <c r="AG124" s="55"/>
      <c r="AH124" s="55"/>
    </row>
    <row r="125" spans="1:34" ht="20.100000000000001" customHeight="1" x14ac:dyDescent="0.35">
      <c r="A125" s="61">
        <f t="shared" ca="1" si="12"/>
        <v>0.32444696731198541</v>
      </c>
      <c r="B125" s="61">
        <v>25</v>
      </c>
      <c r="C125" s="61" t="s">
        <v>8</v>
      </c>
      <c r="D125" s="61"/>
      <c r="E125" s="61"/>
      <c r="F125" s="59"/>
      <c r="G125" s="59"/>
      <c r="H125" s="59"/>
      <c r="I125" s="59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  <c r="AD125" s="55"/>
      <c r="AE125" s="55"/>
      <c r="AF125" s="55"/>
      <c r="AG125" s="55"/>
      <c r="AH125" s="55"/>
    </row>
    <row r="126" spans="1:34" x14ac:dyDescent="0.35">
      <c r="A126" s="3"/>
      <c r="B126" s="3"/>
      <c r="C126" s="3"/>
      <c r="D126" s="3"/>
      <c r="E126" s="3"/>
    </row>
  </sheetData>
  <sheetProtection algorithmName="SHA-512" hashValue="UMmKj23PEawlLSD8Tt4qB3sPTaWoXOuGOrXSwHJoXz1umC7jo95LK5baCXKdLPBz5VOjr0WoiMwmWT5DGPNZ4Q==" saltValue="DiH2oaAm8h2P4t5RVREqzw==" spinCount="100000" sheet="1" objects="1" scenarios="1" selectLockedCells="1" selectUnlockedCells="1"/>
  <sortState xmlns:xlrd2="http://schemas.microsoft.com/office/spreadsheetml/2017/richdata2" columnSort="1" ref="E15:AB15">
    <sortCondition ref="B15"/>
  </sortState>
  <mergeCells count="91">
    <mergeCell ref="B8:AB8"/>
    <mergeCell ref="I2:U4"/>
    <mergeCell ref="B4:H4"/>
    <mergeCell ref="V4:AB4"/>
    <mergeCell ref="B6:J7"/>
    <mergeCell ref="K6:S7"/>
    <mergeCell ref="T6:AB7"/>
    <mergeCell ref="E21:G21"/>
    <mergeCell ref="H21:J21"/>
    <mergeCell ref="K21:M21"/>
    <mergeCell ref="N21:P21"/>
    <mergeCell ref="Q17:S17"/>
    <mergeCell ref="K17:M17"/>
    <mergeCell ref="N17:P17"/>
    <mergeCell ref="B19:D19"/>
    <mergeCell ref="B20:D20"/>
    <mergeCell ref="B21:D21"/>
    <mergeCell ref="B22:D22"/>
    <mergeCell ref="B23:D23"/>
    <mergeCell ref="B28:K28"/>
    <mergeCell ref="B24:D24"/>
    <mergeCell ref="B25:AB25"/>
    <mergeCell ref="B26:J27"/>
    <mergeCell ref="K26:M26"/>
    <mergeCell ref="N26:P26"/>
    <mergeCell ref="Q26:S26"/>
    <mergeCell ref="T26:V26"/>
    <mergeCell ref="W26:Y26"/>
    <mergeCell ref="Z26:AB26"/>
    <mergeCell ref="K27:M27"/>
    <mergeCell ref="AK33:AL34"/>
    <mergeCell ref="N27:P27"/>
    <mergeCell ref="Q27:S27"/>
    <mergeCell ref="T27:V27"/>
    <mergeCell ref="W27:Y27"/>
    <mergeCell ref="Z27:AB27"/>
    <mergeCell ref="AD28:AD29"/>
    <mergeCell ref="AE28:AF29"/>
    <mergeCell ref="AG31:AG32"/>
    <mergeCell ref="AH31:AI32"/>
    <mergeCell ref="AJ33:AJ34"/>
    <mergeCell ref="BB45:BB46"/>
    <mergeCell ref="BC45:BD46"/>
    <mergeCell ref="AM36:AM37"/>
    <mergeCell ref="AN36:AO37"/>
    <mergeCell ref="AP39:AP40"/>
    <mergeCell ref="AQ39:AR40"/>
    <mergeCell ref="AS40:AS41"/>
    <mergeCell ref="AT40:AU41"/>
    <mergeCell ref="B100:E100"/>
    <mergeCell ref="AV43:AV44"/>
    <mergeCell ref="AW43:AX44"/>
    <mergeCell ref="AY44:AY45"/>
    <mergeCell ref="AZ44:BA45"/>
    <mergeCell ref="BE48:BE49"/>
    <mergeCell ref="BF48:BG49"/>
    <mergeCell ref="BH49:BH50"/>
    <mergeCell ref="BI49:BJ50"/>
    <mergeCell ref="A99:E99"/>
    <mergeCell ref="Z102:AB102"/>
    <mergeCell ref="G101:J101"/>
    <mergeCell ref="K101:M101"/>
    <mergeCell ref="N101:P101"/>
    <mergeCell ref="Q101:S101"/>
    <mergeCell ref="T101:V101"/>
    <mergeCell ref="W101:Y101"/>
    <mergeCell ref="K103:AH103"/>
    <mergeCell ref="B9:AB9"/>
    <mergeCell ref="B10:D10"/>
    <mergeCell ref="B11:D11"/>
    <mergeCell ref="B12:D12"/>
    <mergeCell ref="B13:D13"/>
    <mergeCell ref="B14:D14"/>
    <mergeCell ref="B15:D15"/>
    <mergeCell ref="B16:AB16"/>
    <mergeCell ref="B17:J18"/>
    <mergeCell ref="Z101:AB101"/>
    <mergeCell ref="K102:M102"/>
    <mergeCell ref="N102:P102"/>
    <mergeCell ref="Q102:S102"/>
    <mergeCell ref="T102:V102"/>
    <mergeCell ref="W102:Y102"/>
    <mergeCell ref="T17:V17"/>
    <mergeCell ref="W17:Y17"/>
    <mergeCell ref="Z17:AB17"/>
    <mergeCell ref="K18:M18"/>
    <mergeCell ref="N18:P18"/>
    <mergeCell ref="Q18:S18"/>
    <mergeCell ref="T18:V18"/>
    <mergeCell ref="W18:Y18"/>
    <mergeCell ref="Z18:AB18"/>
  </mergeCells>
  <phoneticPr fontId="6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alea_cx_52_day">
                <anchor moveWithCells="1" sizeWithCells="1">
                  <from>
                    <xdr:col>1</xdr:col>
                    <xdr:colOff>7620</xdr:colOff>
                    <xdr:row>18</xdr:row>
                    <xdr:rowOff>76200</xdr:rowOff>
                  </from>
                  <to>
                    <xdr:col>4</xdr:col>
                    <xdr:colOff>236220</xdr:colOff>
                    <xdr:row>19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Home">
                <anchor moveWithCells="1" sizeWithCells="1">
                  <from>
                    <xdr:col>24</xdr:col>
                    <xdr:colOff>160020</xdr:colOff>
                    <xdr:row>18</xdr:row>
                    <xdr:rowOff>83820</xdr:rowOff>
                  </from>
                  <to>
                    <xdr:col>28</xdr:col>
                    <xdr:colOff>7620</xdr:colOff>
                    <xdr:row>19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5" name="Spinner 3">
              <controlPr defaultSize="0" autoPict="0">
                <anchor moveWithCells="1" sizeWithCells="1">
                  <from>
                    <xdr:col>28</xdr:col>
                    <xdr:colOff>106680</xdr:colOff>
                    <xdr:row>5</xdr:row>
                    <xdr:rowOff>76200</xdr:rowOff>
                  </from>
                  <to>
                    <xdr:col>28</xdr:col>
                    <xdr:colOff>373380</xdr:colOff>
                    <xdr:row>6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pageSetUpPr autoPageBreaks="0"/>
  </sheetPr>
  <dimension ref="A1:BK139"/>
  <sheetViews>
    <sheetView topLeftCell="A15" zoomScaleNormal="100" workbookViewId="0">
      <selection activeCell="AD19" sqref="AD19"/>
    </sheetView>
  </sheetViews>
  <sheetFormatPr baseColWidth="10" defaultColWidth="11.44140625" defaultRowHeight="17.399999999999999" x14ac:dyDescent="0.35"/>
  <cols>
    <col min="1" max="1" width="11.44140625" style="1"/>
    <col min="2" max="28" width="3.88671875" style="10" customWidth="1"/>
    <col min="29" max="29" width="11.44140625" style="1"/>
    <col min="30" max="37" width="11.44140625" style="2"/>
    <col min="38" max="38" width="11.44140625" style="4"/>
    <col min="39" max="39" width="11.44140625" style="6"/>
    <col min="40" max="40" width="11.44140625" style="2"/>
    <col min="41" max="41" width="11.44140625" style="4"/>
    <col min="42" max="43" width="11.44140625" style="2"/>
    <col min="44" max="44" width="11.44140625" style="4"/>
    <col min="45" max="46" width="11.44140625" style="2"/>
    <col min="47" max="47" width="11.44140625" style="4"/>
    <col min="48" max="49" width="11.44140625" style="2"/>
    <col min="50" max="50" width="11.44140625" style="4"/>
    <col min="51" max="52" width="11.44140625" style="2"/>
    <col min="53" max="53" width="11.44140625" style="4"/>
    <col min="54" max="55" width="11.44140625" style="2"/>
    <col min="56" max="56" width="11.44140625" style="4"/>
    <col min="57" max="58" width="11.44140625" style="2"/>
    <col min="59" max="59" width="11.44140625" style="4"/>
    <col min="60" max="61" width="11.44140625" style="2"/>
    <col min="62" max="62" width="11.44140625" style="4"/>
    <col min="63" max="16384" width="11.44140625" style="1"/>
  </cols>
  <sheetData>
    <row r="1" spans="2:63" ht="9.9" customHeight="1" x14ac:dyDescent="0.35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3">
      <c r="B2" s="22"/>
      <c r="C2" s="22"/>
      <c r="D2" s="22"/>
      <c r="E2" s="30"/>
      <c r="F2" s="30"/>
      <c r="G2" s="30"/>
      <c r="H2" s="30"/>
      <c r="I2" s="175" t="s">
        <v>140</v>
      </c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30"/>
      <c r="W2" s="30"/>
      <c r="X2" s="30"/>
      <c r="Y2" s="30"/>
      <c r="Z2" s="30"/>
      <c r="AA2" s="30"/>
      <c r="AB2" s="30"/>
      <c r="AD2" s="55">
        <f t="shared" ref="AD2:AD8" ca="1" si="0">RAND()</f>
        <v>0.63457620660162417</v>
      </c>
      <c r="AE2" s="55">
        <v>1</v>
      </c>
      <c r="AF2" s="55" t="s">
        <v>9</v>
      </c>
      <c r="AG2" s="55">
        <f t="shared" ref="AG2:AG8" ca="1" si="1">RAND()</f>
        <v>1.2857621186253887E-2</v>
      </c>
      <c r="AH2" s="55">
        <v>1</v>
      </c>
      <c r="AI2" s="55" t="s">
        <v>9</v>
      </c>
      <c r="AJ2" s="55">
        <f t="shared" ref="AJ2:AJ8" ca="1" si="2">RAND()</f>
        <v>0.31989930778625719</v>
      </c>
      <c r="AK2" s="55">
        <v>1</v>
      </c>
      <c r="AL2" s="56" t="s">
        <v>9</v>
      </c>
      <c r="AM2" s="58">
        <f t="shared" ref="AM2:AM8" ca="1" si="3">RAND()</f>
        <v>0.6909749251693692</v>
      </c>
      <c r="AN2" s="55">
        <v>1</v>
      </c>
      <c r="AO2" s="56" t="s">
        <v>9</v>
      </c>
      <c r="AP2" s="55">
        <f t="shared" ref="AP2:AP8" ca="1" si="4">RAND()</f>
        <v>0.12707702754273098</v>
      </c>
      <c r="AQ2" s="55">
        <v>1</v>
      </c>
      <c r="AR2" s="56" t="s">
        <v>9</v>
      </c>
      <c r="AS2" s="55">
        <f t="shared" ref="AS2:AS8" ca="1" si="5">RAND()</f>
        <v>0.25015822913453512</v>
      </c>
      <c r="AT2" s="55">
        <v>1</v>
      </c>
      <c r="AU2" s="56" t="s">
        <v>9</v>
      </c>
      <c r="AV2" s="55">
        <f t="shared" ref="AV2:AV8" ca="1" si="6">RAND()</f>
        <v>8.9107488035996774E-2</v>
      </c>
      <c r="AW2" s="55">
        <v>1</v>
      </c>
      <c r="AX2" s="56" t="s">
        <v>9</v>
      </c>
      <c r="AY2" s="55">
        <f t="shared" ref="AY2:AY8" ca="1" si="7">RAND()</f>
        <v>0.18624574437268471</v>
      </c>
      <c r="AZ2" s="55">
        <v>1</v>
      </c>
      <c r="BA2" s="56" t="s">
        <v>9</v>
      </c>
      <c r="BB2" s="55">
        <f t="shared" ref="BB2:BB8" ca="1" si="8">RAND()</f>
        <v>0.8106677422298959</v>
      </c>
      <c r="BC2" s="55">
        <v>1</v>
      </c>
      <c r="BD2" s="56" t="s">
        <v>9</v>
      </c>
      <c r="BE2" s="55">
        <f t="shared" ref="BE2:BE8" ca="1" si="9">RAND()</f>
        <v>0.60310764393555916</v>
      </c>
      <c r="BF2" s="55">
        <v>1</v>
      </c>
      <c r="BG2" s="56" t="s">
        <v>9</v>
      </c>
      <c r="BH2" s="55">
        <f t="shared" ref="BH2:BH8" ca="1" si="10">RAND()</f>
        <v>3.9564419557016284E-2</v>
      </c>
      <c r="BI2" s="55">
        <v>1</v>
      </c>
      <c r="BJ2" s="56" t="s">
        <v>9</v>
      </c>
      <c r="BK2" s="7"/>
    </row>
    <row r="3" spans="2:63" ht="20.100000000000001" customHeight="1" x14ac:dyDescent="0.3">
      <c r="B3" s="30"/>
      <c r="C3" s="30"/>
      <c r="D3" s="30"/>
      <c r="E3" s="30"/>
      <c r="F3" s="30"/>
      <c r="G3" s="30"/>
      <c r="H3" s="30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30"/>
      <c r="W3" s="30"/>
      <c r="X3" s="30"/>
      <c r="Y3" s="30"/>
      <c r="Z3" s="30"/>
      <c r="AA3" s="30"/>
      <c r="AB3" s="30"/>
      <c r="AD3" s="55">
        <f t="shared" ca="1" si="0"/>
        <v>0.9632721513466872</v>
      </c>
      <c r="AE3" s="55">
        <v>2</v>
      </c>
      <c r="AF3" s="55" t="s">
        <v>10</v>
      </c>
      <c r="AG3" s="55">
        <f t="shared" ca="1" si="1"/>
        <v>0.34668802612365912</v>
      </c>
      <c r="AH3" s="55">
        <v>2</v>
      </c>
      <c r="AI3" s="55" t="s">
        <v>10</v>
      </c>
      <c r="AJ3" s="55">
        <f t="shared" ca="1" si="2"/>
        <v>0.81276088016500891</v>
      </c>
      <c r="AK3" s="55">
        <v>2</v>
      </c>
      <c r="AL3" s="56" t="s">
        <v>10</v>
      </c>
      <c r="AM3" s="58">
        <f t="shared" ca="1" si="3"/>
        <v>0.58416686703503717</v>
      </c>
      <c r="AN3" s="55">
        <v>2</v>
      </c>
      <c r="AO3" s="56" t="s">
        <v>38</v>
      </c>
      <c r="AP3" s="55">
        <f t="shared" ca="1" si="4"/>
        <v>0.19451890230357716</v>
      </c>
      <c r="AQ3" s="55">
        <v>2</v>
      </c>
      <c r="AR3" s="56" t="s">
        <v>10</v>
      </c>
      <c r="AS3" s="55">
        <f t="shared" ca="1" si="5"/>
        <v>0.24523690492227412</v>
      </c>
      <c r="AT3" s="55">
        <v>2</v>
      </c>
      <c r="AU3" s="56" t="s">
        <v>38</v>
      </c>
      <c r="AV3" s="55">
        <f t="shared" ca="1" si="6"/>
        <v>0.20717161313277432</v>
      </c>
      <c r="AW3" s="55">
        <v>2</v>
      </c>
      <c r="AX3" s="56" t="s">
        <v>10</v>
      </c>
      <c r="AY3" s="55">
        <f t="shared" ca="1" si="7"/>
        <v>0.90396616962434484</v>
      </c>
      <c r="AZ3" s="55">
        <v>2</v>
      </c>
      <c r="BA3" s="56" t="s">
        <v>38</v>
      </c>
      <c r="BB3" s="55">
        <f t="shared" ca="1" si="8"/>
        <v>0.42520633941589925</v>
      </c>
      <c r="BC3" s="55">
        <v>2</v>
      </c>
      <c r="BD3" s="56" t="s">
        <v>10</v>
      </c>
      <c r="BE3" s="55">
        <f t="shared" ca="1" si="9"/>
        <v>0.45398629201934704</v>
      </c>
      <c r="BF3" s="55">
        <v>2</v>
      </c>
      <c r="BG3" s="56" t="s">
        <v>38</v>
      </c>
      <c r="BH3" s="55">
        <f t="shared" ca="1" si="10"/>
        <v>0.66742986545591865</v>
      </c>
      <c r="BI3" s="55">
        <v>2</v>
      </c>
      <c r="BJ3" s="56" t="s">
        <v>10</v>
      </c>
    </row>
    <row r="4" spans="2:63" ht="20.100000000000001" customHeight="1" x14ac:dyDescent="0.3">
      <c r="B4" s="177" t="s">
        <v>84</v>
      </c>
      <c r="C4" s="177"/>
      <c r="D4" s="177"/>
      <c r="E4" s="177"/>
      <c r="F4" s="177"/>
      <c r="G4" s="177"/>
      <c r="H4" s="177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8" t="s">
        <v>84</v>
      </c>
      <c r="W4" s="178"/>
      <c r="X4" s="178"/>
      <c r="Y4" s="178"/>
      <c r="Z4" s="178"/>
      <c r="AA4" s="178"/>
      <c r="AB4" s="178"/>
      <c r="AD4" s="55">
        <f t="shared" ca="1" si="0"/>
        <v>1.7585491039883494E-2</v>
      </c>
      <c r="AE4" s="55">
        <v>3</v>
      </c>
      <c r="AF4" s="55" t="s">
        <v>11</v>
      </c>
      <c r="AG4" s="55">
        <f t="shared" ca="1" si="1"/>
        <v>0.53234911696238529</v>
      </c>
      <c r="AH4" s="55">
        <v>3</v>
      </c>
      <c r="AI4" s="55" t="s">
        <v>11</v>
      </c>
      <c r="AJ4" s="55">
        <f t="shared" ca="1" si="2"/>
        <v>0.57843940386089521</v>
      </c>
      <c r="AK4" s="55">
        <v>3</v>
      </c>
      <c r="AL4" s="56" t="s">
        <v>11</v>
      </c>
      <c r="AM4" s="58">
        <f t="shared" ca="1" si="3"/>
        <v>0.203799823094856</v>
      </c>
      <c r="AN4" s="55">
        <v>3</v>
      </c>
      <c r="AO4" s="56" t="s">
        <v>10</v>
      </c>
      <c r="AP4" s="55">
        <f t="shared" ca="1" si="4"/>
        <v>0.80959392556800436</v>
      </c>
      <c r="AQ4" s="55">
        <v>3</v>
      </c>
      <c r="AR4" s="56" t="s">
        <v>11</v>
      </c>
      <c r="AS4" s="55">
        <f t="shared" ca="1" si="5"/>
        <v>0.52434448701269831</v>
      </c>
      <c r="AT4" s="55">
        <v>3</v>
      </c>
      <c r="AU4" s="56" t="s">
        <v>10</v>
      </c>
      <c r="AV4" s="55">
        <f t="shared" ca="1" si="6"/>
        <v>0.23408171003380829</v>
      </c>
      <c r="AW4" s="55">
        <v>3</v>
      </c>
      <c r="AX4" s="56" t="s">
        <v>65</v>
      </c>
      <c r="AY4" s="55">
        <f t="shared" ca="1" si="7"/>
        <v>0.49078761835835405</v>
      </c>
      <c r="AZ4" s="55">
        <v>3</v>
      </c>
      <c r="BA4" s="56" t="s">
        <v>10</v>
      </c>
      <c r="BB4" s="55">
        <f t="shared" ca="1" si="8"/>
        <v>0.1797081417491021</v>
      </c>
      <c r="BC4" s="55">
        <v>3</v>
      </c>
      <c r="BD4" s="56" t="s">
        <v>65</v>
      </c>
      <c r="BE4" s="55">
        <f t="shared" ca="1" si="9"/>
        <v>0.84214884528411849</v>
      </c>
      <c r="BF4" s="55">
        <v>3</v>
      </c>
      <c r="BG4" s="56" t="s">
        <v>10</v>
      </c>
      <c r="BH4" s="55">
        <f t="shared" ca="1" si="10"/>
        <v>0.29942896715630896</v>
      </c>
      <c r="BI4" s="55">
        <v>3</v>
      </c>
      <c r="BJ4" s="56" t="s">
        <v>65</v>
      </c>
    </row>
    <row r="5" spans="2:63" ht="9.9" customHeight="1" x14ac:dyDescent="0.3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D5" s="55">
        <f t="shared" ca="1" si="0"/>
        <v>0.7082485413789138</v>
      </c>
      <c r="AE5" s="55">
        <v>4</v>
      </c>
      <c r="AF5" s="55" t="s">
        <v>12</v>
      </c>
      <c r="AG5" s="55">
        <f t="shared" ca="1" si="1"/>
        <v>0.89862697229743294</v>
      </c>
      <c r="AH5" s="55">
        <v>4</v>
      </c>
      <c r="AI5" s="55" t="s">
        <v>12</v>
      </c>
      <c r="AJ5" s="55">
        <f t="shared" ca="1" si="2"/>
        <v>0.99359177544727773</v>
      </c>
      <c r="AK5" s="55">
        <v>4</v>
      </c>
      <c r="AL5" s="56" t="s">
        <v>12</v>
      </c>
      <c r="AM5" s="58">
        <f t="shared" ca="1" si="3"/>
        <v>0.89995099549396917</v>
      </c>
      <c r="AN5" s="55">
        <v>4</v>
      </c>
      <c r="AO5" s="56" t="s">
        <v>39</v>
      </c>
      <c r="AP5" s="55">
        <f t="shared" ca="1" si="4"/>
        <v>0.63839041069339786</v>
      </c>
      <c r="AQ5" s="55">
        <v>4</v>
      </c>
      <c r="AR5" s="56" t="s">
        <v>39</v>
      </c>
      <c r="AS5" s="55">
        <f t="shared" ca="1" si="5"/>
        <v>0.97358032721427501</v>
      </c>
      <c r="AT5" s="55">
        <v>4</v>
      </c>
      <c r="AU5" s="56" t="s">
        <v>39</v>
      </c>
      <c r="AV5" s="55">
        <f t="shared" ca="1" si="6"/>
        <v>0.57593695108596221</v>
      </c>
      <c r="AW5" s="55">
        <v>4</v>
      </c>
      <c r="AX5" s="56" t="s">
        <v>11</v>
      </c>
      <c r="AY5" s="55">
        <f t="shared" ca="1" si="7"/>
        <v>9.8241119554775103E-2</v>
      </c>
      <c r="AZ5" s="55">
        <v>4</v>
      </c>
      <c r="BA5" s="56" t="s">
        <v>39</v>
      </c>
      <c r="BB5" s="55">
        <f t="shared" ca="1" si="8"/>
        <v>0.80498573530607198</v>
      </c>
      <c r="BC5" s="55">
        <v>4</v>
      </c>
      <c r="BD5" s="56" t="s">
        <v>11</v>
      </c>
      <c r="BE5" s="55">
        <f t="shared" ca="1" si="9"/>
        <v>0.82828405814886674</v>
      </c>
      <c r="BF5" s="55">
        <v>4</v>
      </c>
      <c r="BG5" s="56" t="s">
        <v>39</v>
      </c>
      <c r="BH5" s="55">
        <f t="shared" ca="1" si="10"/>
        <v>0.89421225373376145</v>
      </c>
      <c r="BI5" s="55">
        <v>4</v>
      </c>
      <c r="BJ5" s="56" t="s">
        <v>11</v>
      </c>
    </row>
    <row r="6" spans="2:63" ht="20.100000000000001" customHeight="1" x14ac:dyDescent="0.3">
      <c r="B6" s="244" t="str">
        <f>HOME!F11</f>
        <v>CONFIDENTIAL CRYPTO</v>
      </c>
      <c r="C6" s="245"/>
      <c r="D6" s="245"/>
      <c r="E6" s="245"/>
      <c r="F6" s="245"/>
      <c r="G6" s="245"/>
      <c r="H6" s="245"/>
      <c r="I6" s="245"/>
      <c r="J6" s="239"/>
      <c r="K6" s="248" t="str">
        <f ca="1">CHAR(RANDBETWEEN(65,90))&amp;CHAR(RANDBETWEEN(65,90))&amp;CHAR(RANDBETWEEN(65,90))&amp;CHAR(RANDBETWEEN(65,90))&amp;CHAR(RANDBETWEEN(65,90))</f>
        <v>ZFUUS</v>
      </c>
      <c r="L6" s="248"/>
      <c r="M6" s="248"/>
      <c r="N6" s="248"/>
      <c r="O6" s="248"/>
      <c r="P6" s="248"/>
      <c r="Q6" s="248"/>
      <c r="R6" s="248"/>
      <c r="S6" s="248"/>
      <c r="T6" s="262" t="str">
        <f>HOME!F10</f>
        <v>January</v>
      </c>
      <c r="U6" s="263"/>
      <c r="V6" s="263"/>
      <c r="W6" s="263"/>
      <c r="X6" s="263"/>
      <c r="Y6" s="266">
        <f>HOME!H10</f>
        <v>2019</v>
      </c>
      <c r="Z6" s="266"/>
      <c r="AA6" s="266"/>
      <c r="AB6" s="267"/>
      <c r="AD6" s="55">
        <f t="shared" ca="1" si="0"/>
        <v>0.60874529946408584</v>
      </c>
      <c r="AE6" s="55">
        <v>5</v>
      </c>
      <c r="AF6" s="55" t="s">
        <v>13</v>
      </c>
      <c r="AG6" s="55">
        <f t="shared" ca="1" si="1"/>
        <v>0.94493447239656592</v>
      </c>
      <c r="AH6" s="55">
        <v>5</v>
      </c>
      <c r="AI6" s="55" t="s">
        <v>13</v>
      </c>
      <c r="AJ6" s="55">
        <f t="shared" ca="1" si="2"/>
        <v>0.63725732723408035</v>
      </c>
      <c r="AK6" s="55">
        <v>5</v>
      </c>
      <c r="AL6" s="56" t="s">
        <v>13</v>
      </c>
      <c r="AM6" s="58">
        <f t="shared" ca="1" si="3"/>
        <v>9.9267692130707297E-2</v>
      </c>
      <c r="AN6" s="55">
        <v>5</v>
      </c>
      <c r="AO6" s="56" t="s">
        <v>11</v>
      </c>
      <c r="AP6" s="55">
        <f t="shared" ca="1" si="4"/>
        <v>0.34301773012065118</v>
      </c>
      <c r="AQ6" s="55">
        <v>5</v>
      </c>
      <c r="AR6" s="56" t="s">
        <v>12</v>
      </c>
      <c r="AS6" s="55">
        <f t="shared" ca="1" si="5"/>
        <v>0.91234062778339031</v>
      </c>
      <c r="AT6" s="55">
        <v>5</v>
      </c>
      <c r="AU6" s="56" t="s">
        <v>11</v>
      </c>
      <c r="AV6" s="55">
        <f t="shared" ca="1" si="6"/>
        <v>0.62943481694535919</v>
      </c>
      <c r="AW6" s="55">
        <v>5</v>
      </c>
      <c r="AX6" s="56" t="s">
        <v>12</v>
      </c>
      <c r="AY6" s="55">
        <f t="shared" ca="1" si="7"/>
        <v>0.92018140859574848</v>
      </c>
      <c r="AZ6" s="55">
        <v>5</v>
      </c>
      <c r="BA6" s="56" t="s">
        <v>11</v>
      </c>
      <c r="BB6" s="55">
        <f t="shared" ca="1" si="8"/>
        <v>9.6990553634600851E-2</v>
      </c>
      <c r="BC6" s="55">
        <v>5</v>
      </c>
      <c r="BD6" s="56" t="s">
        <v>72</v>
      </c>
      <c r="BE6" s="55">
        <f t="shared" ca="1" si="9"/>
        <v>0.87189667151820294</v>
      </c>
      <c r="BF6" s="55">
        <v>5</v>
      </c>
      <c r="BG6" s="56" t="s">
        <v>11</v>
      </c>
      <c r="BH6" s="55">
        <f t="shared" ca="1" si="10"/>
        <v>0.1309668514586827</v>
      </c>
      <c r="BI6" s="55">
        <v>5</v>
      </c>
      <c r="BJ6" s="56" t="s">
        <v>72</v>
      </c>
    </row>
    <row r="7" spans="2:63" ht="20.100000000000001" customHeight="1" x14ac:dyDescent="0.3">
      <c r="B7" s="246"/>
      <c r="C7" s="247"/>
      <c r="D7" s="247"/>
      <c r="E7" s="247"/>
      <c r="F7" s="247"/>
      <c r="G7" s="247"/>
      <c r="H7" s="247"/>
      <c r="I7" s="247"/>
      <c r="J7" s="242"/>
      <c r="K7" s="249"/>
      <c r="L7" s="249"/>
      <c r="M7" s="249"/>
      <c r="N7" s="249"/>
      <c r="O7" s="249"/>
      <c r="P7" s="249"/>
      <c r="Q7" s="249"/>
      <c r="R7" s="249"/>
      <c r="S7" s="249"/>
      <c r="T7" s="264"/>
      <c r="U7" s="265"/>
      <c r="V7" s="265"/>
      <c r="W7" s="265"/>
      <c r="X7" s="265"/>
      <c r="Y7" s="268"/>
      <c r="Z7" s="268"/>
      <c r="AA7" s="268"/>
      <c r="AB7" s="269"/>
      <c r="AD7" s="55">
        <f t="shared" ca="1" si="0"/>
        <v>0.19533273060633383</v>
      </c>
      <c r="AE7" s="55">
        <v>6</v>
      </c>
      <c r="AF7" s="55" t="s">
        <v>14</v>
      </c>
      <c r="AG7" s="55">
        <f t="shared" ca="1" si="1"/>
        <v>0.78574034826091521</v>
      </c>
      <c r="AH7" s="55">
        <v>6</v>
      </c>
      <c r="AI7" s="55" t="s">
        <v>14</v>
      </c>
      <c r="AJ7" s="55">
        <f t="shared" ca="1" si="2"/>
        <v>0.52765556151678372</v>
      </c>
      <c r="AK7" s="55">
        <v>6</v>
      </c>
      <c r="AL7" s="56" t="s">
        <v>32</v>
      </c>
      <c r="AM7" s="58">
        <f t="shared" ca="1" si="3"/>
        <v>0.79570109392007993</v>
      </c>
      <c r="AN7" s="55">
        <v>6</v>
      </c>
      <c r="AO7" s="56" t="s">
        <v>32</v>
      </c>
      <c r="AP7" s="55">
        <f t="shared" ca="1" si="4"/>
        <v>0.95243379706356224</v>
      </c>
      <c r="AQ7" s="55">
        <v>6</v>
      </c>
      <c r="AR7" s="56" t="s">
        <v>13</v>
      </c>
      <c r="AS7" s="55">
        <f t="shared" ca="1" si="5"/>
        <v>0.99998242900184309</v>
      </c>
      <c r="AT7" s="55">
        <v>6</v>
      </c>
      <c r="AU7" s="56" t="s">
        <v>32</v>
      </c>
      <c r="AV7" s="55">
        <f t="shared" ca="1" si="6"/>
        <v>0.85024438481585818</v>
      </c>
      <c r="AW7" s="55">
        <v>6</v>
      </c>
      <c r="AX7" s="56" t="s">
        <v>32</v>
      </c>
      <c r="AY7" s="55">
        <f t="shared" ca="1" si="7"/>
        <v>0.89449076676763728</v>
      </c>
      <c r="AZ7" s="55">
        <v>6</v>
      </c>
      <c r="BA7" s="56" t="s">
        <v>32</v>
      </c>
      <c r="BB7" s="55">
        <f t="shared" ca="1" si="8"/>
        <v>0.98432231350705435</v>
      </c>
      <c r="BC7" s="55">
        <v>6</v>
      </c>
      <c r="BD7" s="56" t="s">
        <v>12</v>
      </c>
      <c r="BE7" s="55">
        <f t="shared" ca="1" si="9"/>
        <v>0.44510019070370099</v>
      </c>
      <c r="BF7" s="55">
        <v>6</v>
      </c>
      <c r="BG7" s="56" t="s">
        <v>32</v>
      </c>
      <c r="BH7" s="55">
        <f t="shared" ca="1" si="10"/>
        <v>0.20943543919495988</v>
      </c>
      <c r="BI7" s="55">
        <v>6</v>
      </c>
      <c r="BJ7" s="56" t="s">
        <v>12</v>
      </c>
    </row>
    <row r="8" spans="2:63" ht="20.100000000000001" customHeight="1" x14ac:dyDescent="0.3">
      <c r="B8" s="183" t="s">
        <v>89</v>
      </c>
      <c r="C8" s="250"/>
      <c r="D8" s="250"/>
      <c r="E8" s="250"/>
      <c r="F8" s="250"/>
      <c r="G8" s="250"/>
      <c r="H8" s="250"/>
      <c r="I8" s="250"/>
      <c r="J8" s="250"/>
      <c r="K8" s="250"/>
      <c r="L8" s="250"/>
      <c r="M8" s="250"/>
      <c r="N8" s="250"/>
      <c r="O8" s="250"/>
      <c r="P8" s="250"/>
      <c r="Q8" s="250"/>
      <c r="R8" s="250"/>
      <c r="S8" s="250"/>
      <c r="T8" s="250"/>
      <c r="U8" s="250"/>
      <c r="V8" s="250"/>
      <c r="W8" s="250"/>
      <c r="X8" s="250"/>
      <c r="Y8" s="250"/>
      <c r="Z8" s="250"/>
      <c r="AA8" s="250"/>
      <c r="AB8" s="251"/>
      <c r="AD8" s="55">
        <f t="shared" ca="1" si="0"/>
        <v>0.5327738319079115</v>
      </c>
      <c r="AE8" s="55">
        <v>7</v>
      </c>
      <c r="AF8" s="55" t="s">
        <v>15</v>
      </c>
      <c r="AG8" s="55">
        <f t="shared" ca="1" si="1"/>
        <v>0.18539607040663464</v>
      </c>
      <c r="AH8" s="55">
        <v>7</v>
      </c>
      <c r="AI8" s="55" t="s">
        <v>15</v>
      </c>
      <c r="AJ8" s="55">
        <f t="shared" ca="1" si="2"/>
        <v>0.91919989211688391</v>
      </c>
      <c r="AK8" s="55">
        <v>7</v>
      </c>
      <c r="AL8" s="56" t="s">
        <v>14</v>
      </c>
      <c r="AM8" s="58">
        <f t="shared" ca="1" si="3"/>
        <v>0.36374036114941699</v>
      </c>
      <c r="AN8" s="55">
        <v>7</v>
      </c>
      <c r="AO8" s="56" t="s">
        <v>12</v>
      </c>
      <c r="AP8" s="55">
        <f t="shared" ca="1" si="4"/>
        <v>0.37194660866580553</v>
      </c>
      <c r="AQ8" s="55">
        <v>7</v>
      </c>
      <c r="AR8" s="56" t="s">
        <v>54</v>
      </c>
      <c r="AS8" s="55">
        <f t="shared" ca="1" si="5"/>
        <v>2.8979630549065716E-2</v>
      </c>
      <c r="AT8" s="55">
        <v>7</v>
      </c>
      <c r="AU8" s="56" t="s">
        <v>12</v>
      </c>
      <c r="AV8" s="55">
        <f t="shared" ca="1" si="6"/>
        <v>0.30219617422219336</v>
      </c>
      <c r="AW8" s="55">
        <v>7</v>
      </c>
      <c r="AX8" s="56" t="s">
        <v>13</v>
      </c>
      <c r="AY8" s="55">
        <f t="shared" ca="1" si="7"/>
        <v>0.87676698773150952</v>
      </c>
      <c r="AZ8" s="55">
        <v>7</v>
      </c>
      <c r="BA8" s="56" t="s">
        <v>12</v>
      </c>
      <c r="BB8" s="55">
        <f t="shared" ca="1" si="8"/>
        <v>0.94905973747905148</v>
      </c>
      <c r="BC8" s="55">
        <v>7</v>
      </c>
      <c r="BD8" s="56" t="s">
        <v>13</v>
      </c>
      <c r="BE8" s="55">
        <f t="shared" ca="1" si="9"/>
        <v>0.198756840235086</v>
      </c>
      <c r="BF8" s="55">
        <v>7</v>
      </c>
      <c r="BG8" s="56" t="s">
        <v>12</v>
      </c>
      <c r="BH8" s="55">
        <f t="shared" ca="1" si="10"/>
        <v>0.90623719392286617</v>
      </c>
      <c r="BI8" s="55">
        <v>7</v>
      </c>
      <c r="BJ8" s="56" t="s">
        <v>54</v>
      </c>
    </row>
    <row r="9" spans="2:63" ht="20.100000000000001" customHeight="1" x14ac:dyDescent="0.3">
      <c r="B9" s="244" t="s">
        <v>0</v>
      </c>
      <c r="C9" s="238"/>
      <c r="D9" s="238"/>
      <c r="E9" s="238"/>
      <c r="F9" s="238"/>
      <c r="G9" s="238"/>
      <c r="H9" s="238"/>
      <c r="I9" s="238"/>
      <c r="J9" s="252"/>
      <c r="K9" s="201">
        <v>25</v>
      </c>
      <c r="L9" s="202"/>
      <c r="M9" s="203"/>
      <c r="N9" s="201">
        <v>26</v>
      </c>
      <c r="O9" s="202"/>
      <c r="P9" s="203"/>
      <c r="Q9" s="201">
        <v>29</v>
      </c>
      <c r="R9" s="202"/>
      <c r="S9" s="203"/>
      <c r="T9" s="201">
        <v>31</v>
      </c>
      <c r="U9" s="202"/>
      <c r="V9" s="203"/>
      <c r="W9" s="201">
        <v>34</v>
      </c>
      <c r="X9" s="202"/>
      <c r="Y9" s="203"/>
      <c r="Z9" s="201">
        <v>37</v>
      </c>
      <c r="AA9" s="202"/>
      <c r="AB9" s="203"/>
      <c r="AD9" s="55">
        <f t="shared" ref="AD9:AD27" ca="1" si="11">RAND()</f>
        <v>0.72940830899100195</v>
      </c>
      <c r="AE9" s="55">
        <v>8</v>
      </c>
      <c r="AF9" s="55" t="s">
        <v>16</v>
      </c>
      <c r="AG9" s="55">
        <f t="shared" ref="AG9:AG30" ca="1" si="12">RAND()</f>
        <v>0.89550780871028468</v>
      </c>
      <c r="AH9" s="55">
        <v>8</v>
      </c>
      <c r="AI9" s="55" t="s">
        <v>16</v>
      </c>
      <c r="AJ9" s="55">
        <f t="shared" ref="AJ9:AJ32" ca="1" si="13">RAND()</f>
        <v>0.19097325693963207</v>
      </c>
      <c r="AK9" s="55">
        <v>8</v>
      </c>
      <c r="AL9" s="56" t="s">
        <v>15</v>
      </c>
      <c r="AM9" s="58">
        <f t="shared" ref="AM9:AM35" ca="1" si="14">RAND()</f>
        <v>0.31494103016735586</v>
      </c>
      <c r="AN9" s="55">
        <v>8</v>
      </c>
      <c r="AO9" s="56" t="s">
        <v>33</v>
      </c>
      <c r="AP9" s="55">
        <f t="shared" ref="AP9:AP38" ca="1" si="15">RAND()</f>
        <v>2.1180460870132256E-2</v>
      </c>
      <c r="AQ9" s="55">
        <v>8</v>
      </c>
      <c r="AR9" s="56" t="s">
        <v>14</v>
      </c>
      <c r="AS9" s="55">
        <f t="shared" ref="AS9:AS39" ca="1" si="16">RAND()</f>
        <v>0.77245546749018368</v>
      </c>
      <c r="AT9" s="55">
        <v>8</v>
      </c>
      <c r="AU9" s="56" t="s">
        <v>33</v>
      </c>
      <c r="AV9" s="55">
        <f t="shared" ref="AV9:AV42" ca="1" si="17">RAND()</f>
        <v>0.29154086351434161</v>
      </c>
      <c r="AW9" s="55">
        <v>8</v>
      </c>
      <c r="AX9" s="56" t="s">
        <v>14</v>
      </c>
      <c r="AY9" s="55">
        <f t="shared" ref="AY9:AY43" ca="1" si="18">RAND()</f>
        <v>0.27064063175021724</v>
      </c>
      <c r="AZ9" s="55">
        <v>8</v>
      </c>
      <c r="BA9" s="56" t="s">
        <v>33</v>
      </c>
      <c r="BB9" s="55">
        <f t="shared" ref="BB9:BB44" ca="1" si="19">RAND()</f>
        <v>0.38901161438117682</v>
      </c>
      <c r="BC9" s="55">
        <v>8</v>
      </c>
      <c r="BD9" s="56" t="s">
        <v>33</v>
      </c>
      <c r="BE9" s="55">
        <f t="shared" ref="BE9:BE47" ca="1" si="20">RAND()</f>
        <v>0.50977252051204969</v>
      </c>
      <c r="BF9" s="55">
        <v>8</v>
      </c>
      <c r="BG9" s="56" t="s">
        <v>33</v>
      </c>
      <c r="BH9" s="55">
        <f t="shared" ref="BH9:BH48" ca="1" si="21">RAND()</f>
        <v>0.29039212987154028</v>
      </c>
      <c r="BI9" s="55">
        <v>8</v>
      </c>
      <c r="BJ9" s="56" t="s">
        <v>13</v>
      </c>
    </row>
    <row r="10" spans="2:63" ht="20.100000000000001" customHeight="1" x14ac:dyDescent="0.3">
      <c r="B10" s="253"/>
      <c r="C10" s="254"/>
      <c r="D10" s="254"/>
      <c r="E10" s="254"/>
      <c r="F10" s="254"/>
      <c r="G10" s="254"/>
      <c r="H10" s="254"/>
      <c r="I10" s="254"/>
      <c r="J10" s="255"/>
      <c r="K10" s="201" t="str">
        <f ca="1">VLOOKUP(K101,AE2:AF27,2,FALSE)</f>
        <v>I</v>
      </c>
      <c r="L10" s="236"/>
      <c r="M10" s="160"/>
      <c r="N10" s="201" t="str">
        <f ca="1">VLOOKUP(N101,AE2:AF27,2,FALSE)</f>
        <v>Q</v>
      </c>
      <c r="O10" s="184"/>
      <c r="P10" s="185"/>
      <c r="Q10" s="201" t="str">
        <f ca="1">VLOOKUP(Q101,AH2:AI30,2,FALSE)</f>
        <v>S</v>
      </c>
      <c r="R10" s="184"/>
      <c r="S10" s="185"/>
      <c r="T10" s="201" t="str">
        <f ca="1">VLOOKUP(T101,AK2:AL32,2,FALSE)</f>
        <v>N</v>
      </c>
      <c r="U10" s="184"/>
      <c r="V10" s="185"/>
      <c r="W10" s="201" t="str">
        <f ca="1">VLOOKUP(W101,AN2:AO35,2,FALSE)</f>
        <v>J</v>
      </c>
      <c r="X10" s="184"/>
      <c r="Y10" s="185"/>
      <c r="Z10" s="201" t="str">
        <f ca="1">VLOOKUP(Z101,AQ2:AR38,2,FALSE)</f>
        <v>04</v>
      </c>
      <c r="AA10" s="236"/>
      <c r="AB10" s="160"/>
      <c r="AD10" s="55">
        <f t="shared" ca="1" si="11"/>
        <v>0.59225132190110141</v>
      </c>
      <c r="AE10" s="55">
        <v>9</v>
      </c>
      <c r="AF10" s="55" t="s">
        <v>17</v>
      </c>
      <c r="AG10" s="55">
        <f t="shared" ca="1" si="12"/>
        <v>0.24111389383596027</v>
      </c>
      <c r="AH10" s="55">
        <v>9</v>
      </c>
      <c r="AI10" s="55" t="s">
        <v>17</v>
      </c>
      <c r="AJ10" s="55">
        <f t="shared" ca="1" si="13"/>
        <v>0.48157441890433894</v>
      </c>
      <c r="AK10" s="55">
        <v>9</v>
      </c>
      <c r="AL10" s="56" t="s">
        <v>16</v>
      </c>
      <c r="AM10" s="58">
        <f t="shared" ca="1" si="14"/>
        <v>0.66799016782702847</v>
      </c>
      <c r="AN10" s="55">
        <v>9</v>
      </c>
      <c r="AO10" s="56" t="s">
        <v>13</v>
      </c>
      <c r="AP10" s="55">
        <f t="shared" ca="1" si="15"/>
        <v>0.31140409069092545</v>
      </c>
      <c r="AQ10" s="55">
        <v>9</v>
      </c>
      <c r="AR10" s="56" t="s">
        <v>15</v>
      </c>
      <c r="AS10" s="55">
        <f t="shared" ca="1" si="16"/>
        <v>8.1248106987592883E-2</v>
      </c>
      <c r="AT10" s="55">
        <v>9</v>
      </c>
      <c r="AU10" s="56" t="s">
        <v>13</v>
      </c>
      <c r="AV10" s="55">
        <f t="shared" ca="1" si="17"/>
        <v>0.5437751140898206</v>
      </c>
      <c r="AW10" s="55">
        <v>9</v>
      </c>
      <c r="AX10" s="56" t="s">
        <v>59</v>
      </c>
      <c r="AY10" s="55">
        <f t="shared" ca="1" si="18"/>
        <v>0.91888189044382129</v>
      </c>
      <c r="AZ10" s="55">
        <v>9</v>
      </c>
      <c r="BA10" s="56" t="s">
        <v>13</v>
      </c>
      <c r="BB10" s="55">
        <f t="shared" ca="1" si="19"/>
        <v>0.84599192362687903</v>
      </c>
      <c r="BC10" s="55">
        <v>9</v>
      </c>
      <c r="BD10" s="56" t="s">
        <v>14</v>
      </c>
      <c r="BE10" s="55">
        <f t="shared" ca="1" si="20"/>
        <v>0.70562977815127681</v>
      </c>
      <c r="BF10" s="55">
        <v>9</v>
      </c>
      <c r="BG10" s="56" t="s">
        <v>13</v>
      </c>
      <c r="BH10" s="55">
        <f t="shared" ca="1" si="21"/>
        <v>0.81908154059116867</v>
      </c>
      <c r="BI10" s="55">
        <v>9</v>
      </c>
      <c r="BJ10" s="56" t="s">
        <v>59</v>
      </c>
    </row>
    <row r="11" spans="2:63" ht="20.100000000000001" customHeight="1" x14ac:dyDescent="0.3">
      <c r="B11" s="253"/>
      <c r="C11" s="254"/>
      <c r="D11" s="254"/>
      <c r="E11" s="254"/>
      <c r="F11" s="254"/>
      <c r="G11" s="254"/>
      <c r="H11" s="254"/>
      <c r="I11" s="254"/>
      <c r="J11" s="255"/>
      <c r="K11" s="201">
        <v>38</v>
      </c>
      <c r="L11" s="236"/>
      <c r="M11" s="160"/>
      <c r="N11" s="201">
        <v>41</v>
      </c>
      <c r="O11" s="184"/>
      <c r="P11" s="185"/>
      <c r="Q11" s="201">
        <v>42</v>
      </c>
      <c r="R11" s="184"/>
      <c r="S11" s="185"/>
      <c r="T11" s="201">
        <v>43</v>
      </c>
      <c r="U11" s="184"/>
      <c r="V11" s="185"/>
      <c r="W11" s="201">
        <v>46</v>
      </c>
      <c r="X11" s="184"/>
      <c r="Y11" s="185"/>
      <c r="Z11" s="201">
        <v>47</v>
      </c>
      <c r="AA11" s="236"/>
      <c r="AB11" s="160"/>
      <c r="AD11" s="55">
        <f t="shared" ca="1" si="11"/>
        <v>0.68217355696998316</v>
      </c>
      <c r="AE11" s="55">
        <v>10</v>
      </c>
      <c r="AF11" s="55" t="s">
        <v>18</v>
      </c>
      <c r="AG11" s="55">
        <f t="shared" ca="1" si="12"/>
        <v>0.10366634820743792</v>
      </c>
      <c r="AH11" s="55">
        <v>10</v>
      </c>
      <c r="AI11" s="55">
        <v>10</v>
      </c>
      <c r="AJ11" s="55">
        <f t="shared" ca="1" si="13"/>
        <v>0.85470618609621063</v>
      </c>
      <c r="AK11" s="55">
        <v>10</v>
      </c>
      <c r="AL11" s="56" t="s">
        <v>17</v>
      </c>
      <c r="AM11" s="58">
        <f t="shared" ca="1" si="14"/>
        <v>0.91215835253149613</v>
      </c>
      <c r="AN11" s="55">
        <v>10</v>
      </c>
      <c r="AO11" s="56" t="s">
        <v>40</v>
      </c>
      <c r="AP11" s="55">
        <f t="shared" ca="1" si="15"/>
        <v>0.20292400937312027</v>
      </c>
      <c r="AQ11" s="55">
        <v>10</v>
      </c>
      <c r="AR11" s="56" t="s">
        <v>40</v>
      </c>
      <c r="AS11" s="55">
        <f t="shared" ca="1" si="16"/>
        <v>0.75444086062826266</v>
      </c>
      <c r="AT11" s="55">
        <v>10</v>
      </c>
      <c r="AU11" s="56" t="s">
        <v>40</v>
      </c>
      <c r="AV11" s="55">
        <f t="shared" ca="1" si="17"/>
        <v>0.70838429668176406</v>
      </c>
      <c r="AW11" s="55">
        <v>10</v>
      </c>
      <c r="AX11" s="56" t="s">
        <v>15</v>
      </c>
      <c r="AY11" s="55">
        <f t="shared" ca="1" si="18"/>
        <v>3.5256629455506117E-2</v>
      </c>
      <c r="AZ11" s="55">
        <v>10</v>
      </c>
      <c r="BA11" s="56" t="s">
        <v>40</v>
      </c>
      <c r="BB11" s="55">
        <f t="shared" ca="1" si="19"/>
        <v>0.67299558582547103</v>
      </c>
      <c r="BC11" s="55">
        <v>10</v>
      </c>
      <c r="BD11" s="56" t="s">
        <v>40</v>
      </c>
      <c r="BE11" s="55">
        <f t="shared" ca="1" si="20"/>
        <v>0.83970505635350501</v>
      </c>
      <c r="BF11" s="55">
        <v>10</v>
      </c>
      <c r="BG11" s="56" t="s">
        <v>40</v>
      </c>
      <c r="BH11" s="55">
        <f t="shared" ca="1" si="21"/>
        <v>0.54613183883779437</v>
      </c>
      <c r="BI11" s="55">
        <v>10</v>
      </c>
      <c r="BJ11" s="56" t="s">
        <v>14</v>
      </c>
    </row>
    <row r="12" spans="2:63" ht="20.100000000000001" customHeight="1" x14ac:dyDescent="0.3">
      <c r="B12" s="256"/>
      <c r="C12" s="257"/>
      <c r="D12" s="257"/>
      <c r="E12" s="257"/>
      <c r="F12" s="257"/>
      <c r="G12" s="257"/>
      <c r="H12" s="257"/>
      <c r="I12" s="257"/>
      <c r="J12" s="258"/>
      <c r="K12" s="201" t="str">
        <f ca="1">VLOOKUP(AC101,AT2:AU39,2,FALSE)</f>
        <v>10</v>
      </c>
      <c r="L12" s="236"/>
      <c r="M12" s="160"/>
      <c r="N12" s="201" t="str">
        <f ca="1">VLOOKUP(AD101,AW2:AX42,2,FALSE)</f>
        <v>W</v>
      </c>
      <c r="O12" s="184"/>
      <c r="P12" s="185"/>
      <c r="Q12" s="201" t="str">
        <f ca="1">VLOOKUP(AE101,AZ2:BA43,2,FALSE)</f>
        <v>24</v>
      </c>
      <c r="R12" s="184"/>
      <c r="S12" s="185"/>
      <c r="T12" s="201" t="str">
        <f ca="1">VLOOKUP(AF101,BC2:BD44,2,FALSE)</f>
        <v>13</v>
      </c>
      <c r="U12" s="184"/>
      <c r="V12" s="185"/>
      <c r="W12" s="201" t="str">
        <f ca="1">VLOOKUP(AG101,BF2:BG47,2,FALSE)</f>
        <v>18</v>
      </c>
      <c r="X12" s="184"/>
      <c r="Y12" s="185"/>
      <c r="Z12" s="201" t="str">
        <f ca="1">VLOOKUP(AH101,BI2:BJ48,2,FALSE)</f>
        <v>P</v>
      </c>
      <c r="AA12" s="184"/>
      <c r="AB12" s="185"/>
      <c r="AD12" s="55">
        <f t="shared" ca="1" si="11"/>
        <v>0.15283480096566238</v>
      </c>
      <c r="AE12" s="55">
        <v>11</v>
      </c>
      <c r="AF12" s="55" t="s">
        <v>19</v>
      </c>
      <c r="AG12" s="55">
        <f t="shared" ca="1" si="12"/>
        <v>0.98054360232022286</v>
      </c>
      <c r="AH12" s="55">
        <v>11</v>
      </c>
      <c r="AI12" s="55" t="s">
        <v>18</v>
      </c>
      <c r="AJ12" s="55">
        <f t="shared" ca="1" si="13"/>
        <v>0.75296959435694211</v>
      </c>
      <c r="AK12" s="55">
        <v>11</v>
      </c>
      <c r="AL12" s="56" t="s">
        <v>18</v>
      </c>
      <c r="AM12" s="58">
        <f t="shared" ca="1" si="14"/>
        <v>0.30778027160878563</v>
      </c>
      <c r="AN12" s="55">
        <v>11</v>
      </c>
      <c r="AO12" s="56" t="s">
        <v>14</v>
      </c>
      <c r="AP12" s="55">
        <f t="shared" ca="1" si="15"/>
        <v>0.25770516482963957</v>
      </c>
      <c r="AQ12" s="55">
        <v>11</v>
      </c>
      <c r="AR12" s="56" t="s">
        <v>16</v>
      </c>
      <c r="AS12" s="55">
        <f t="shared" ca="1" si="16"/>
        <v>0.65604776178298041</v>
      </c>
      <c r="AT12" s="55">
        <v>11</v>
      </c>
      <c r="AU12" s="56" t="s">
        <v>14</v>
      </c>
      <c r="AV12" s="55">
        <f t="shared" ca="1" si="17"/>
        <v>0.17496393622592166</v>
      </c>
      <c r="AW12" s="55">
        <v>11</v>
      </c>
      <c r="AX12" s="56" t="s">
        <v>66</v>
      </c>
      <c r="AY12" s="55">
        <f t="shared" ca="1" si="18"/>
        <v>0.16067076050634099</v>
      </c>
      <c r="AZ12" s="55">
        <v>11</v>
      </c>
      <c r="BA12" s="56" t="s">
        <v>14</v>
      </c>
      <c r="BB12" s="55">
        <f t="shared" ca="1" si="19"/>
        <v>0.98482563795683564</v>
      </c>
      <c r="BC12" s="55">
        <v>11</v>
      </c>
      <c r="BD12" s="56" t="s">
        <v>15</v>
      </c>
      <c r="BE12" s="55">
        <f t="shared" ca="1" si="20"/>
        <v>0.5916012133705747</v>
      </c>
      <c r="BF12" s="55">
        <v>11</v>
      </c>
      <c r="BG12" s="56" t="s">
        <v>14</v>
      </c>
      <c r="BH12" s="55">
        <f t="shared" ca="1" si="21"/>
        <v>0.65706671531624905</v>
      </c>
      <c r="BI12" s="55">
        <v>11</v>
      </c>
      <c r="BJ12" s="56" t="s">
        <v>15</v>
      </c>
    </row>
    <row r="13" spans="2:63" ht="20.100000000000001" customHeight="1" x14ac:dyDescent="0.3">
      <c r="B13" s="218" t="s">
        <v>2</v>
      </c>
      <c r="C13" s="237"/>
      <c r="D13" s="237"/>
      <c r="E13" s="238"/>
      <c r="F13" s="238"/>
      <c r="G13" s="238"/>
      <c r="H13" s="238"/>
      <c r="I13" s="238"/>
      <c r="J13" s="238"/>
      <c r="K13" s="238"/>
      <c r="L13" s="238"/>
      <c r="M13" s="239"/>
      <c r="N13" s="201">
        <v>2</v>
      </c>
      <c r="O13" s="184"/>
      <c r="P13" s="185"/>
      <c r="Q13" s="201">
        <v>3</v>
      </c>
      <c r="R13" s="184"/>
      <c r="S13" s="185"/>
      <c r="T13" s="201">
        <v>4</v>
      </c>
      <c r="U13" s="184"/>
      <c r="V13" s="185"/>
      <c r="W13" s="201">
        <v>5</v>
      </c>
      <c r="X13" s="184"/>
      <c r="Y13" s="185"/>
      <c r="Z13" s="201">
        <v>6</v>
      </c>
      <c r="AA13" s="184"/>
      <c r="AB13" s="185"/>
      <c r="AD13" s="55">
        <f t="shared" ca="1" si="11"/>
        <v>0.78499195945432221</v>
      </c>
      <c r="AE13" s="55">
        <v>12</v>
      </c>
      <c r="AF13" s="55" t="s">
        <v>20</v>
      </c>
      <c r="AG13" s="55">
        <f t="shared" ca="1" si="12"/>
        <v>0.44756716437391264</v>
      </c>
      <c r="AH13" s="55">
        <v>12</v>
      </c>
      <c r="AI13" s="55" t="s">
        <v>19</v>
      </c>
      <c r="AJ13" s="55">
        <f t="shared" ca="1" si="13"/>
        <v>0.50131243547588555</v>
      </c>
      <c r="AK13" s="55">
        <v>12</v>
      </c>
      <c r="AL13" s="56" t="s">
        <v>34</v>
      </c>
      <c r="AM13" s="58">
        <f t="shared" ca="1" si="14"/>
        <v>0.40419455175013241</v>
      </c>
      <c r="AN13" s="55">
        <v>12</v>
      </c>
      <c r="AO13" s="56" t="s">
        <v>34</v>
      </c>
      <c r="AP13" s="55">
        <f t="shared" ca="1" si="15"/>
        <v>0.11296292369747896</v>
      </c>
      <c r="AQ13" s="55">
        <v>12</v>
      </c>
      <c r="AR13" s="56" t="s">
        <v>17</v>
      </c>
      <c r="AS13" s="55">
        <f t="shared" ca="1" si="16"/>
        <v>0.11702522173266339</v>
      </c>
      <c r="AT13" s="55">
        <v>12</v>
      </c>
      <c r="AU13" s="56" t="s">
        <v>34</v>
      </c>
      <c r="AV13" s="55">
        <f t="shared" ca="1" si="17"/>
        <v>0.60257731200110198</v>
      </c>
      <c r="AW13" s="55">
        <v>12</v>
      </c>
      <c r="AX13" s="56" t="s">
        <v>16</v>
      </c>
      <c r="AY13" s="55">
        <f t="shared" ca="1" si="18"/>
        <v>0.20030966067613853</v>
      </c>
      <c r="AZ13" s="55">
        <v>12</v>
      </c>
      <c r="BA13" s="56" t="s">
        <v>34</v>
      </c>
      <c r="BB13" s="55">
        <f t="shared" ca="1" si="19"/>
        <v>0.6448622226109314</v>
      </c>
      <c r="BC13" s="55">
        <v>12</v>
      </c>
      <c r="BD13" s="56" t="s">
        <v>16</v>
      </c>
      <c r="BE13" s="55">
        <f t="shared" ca="1" si="20"/>
        <v>0.87644156951636343</v>
      </c>
      <c r="BF13" s="55">
        <v>12</v>
      </c>
      <c r="BG13" s="56" t="s">
        <v>34</v>
      </c>
      <c r="BH13" s="55">
        <f t="shared" ca="1" si="21"/>
        <v>0.19493613871678062</v>
      </c>
      <c r="BI13" s="55">
        <v>12</v>
      </c>
      <c r="BJ13" s="56" t="s">
        <v>34</v>
      </c>
    </row>
    <row r="14" spans="2:63" ht="20.100000000000001" customHeight="1" x14ac:dyDescent="0.3">
      <c r="B14" s="240"/>
      <c r="C14" s="241"/>
      <c r="D14" s="241"/>
      <c r="E14" s="241"/>
      <c r="F14" s="241"/>
      <c r="G14" s="241"/>
      <c r="H14" s="241"/>
      <c r="I14" s="241"/>
      <c r="J14" s="241"/>
      <c r="K14" s="241"/>
      <c r="L14" s="241"/>
      <c r="M14" s="242"/>
      <c r="N14" s="201" t="s">
        <v>81</v>
      </c>
      <c r="O14" s="184"/>
      <c r="P14" s="185"/>
      <c r="Q14" s="243" t="s">
        <v>38</v>
      </c>
      <c r="R14" s="184"/>
      <c r="S14" s="185"/>
      <c r="T14" s="243" t="s">
        <v>65</v>
      </c>
      <c r="U14" s="184"/>
      <c r="V14" s="185"/>
      <c r="W14" s="243" t="s">
        <v>39</v>
      </c>
      <c r="X14" s="184"/>
      <c r="Y14" s="185"/>
      <c r="Z14" s="243" t="s">
        <v>72</v>
      </c>
      <c r="AA14" s="184"/>
      <c r="AB14" s="185"/>
      <c r="AD14" s="55">
        <f t="shared" ca="1" si="11"/>
        <v>0.48887286503450722</v>
      </c>
      <c r="AE14" s="55">
        <v>13</v>
      </c>
      <c r="AF14" s="55" t="s">
        <v>21</v>
      </c>
      <c r="AG14" s="55">
        <f t="shared" ca="1" si="12"/>
        <v>0.36305993396844749</v>
      </c>
      <c r="AH14" s="55">
        <v>13</v>
      </c>
      <c r="AI14" s="55" t="s">
        <v>20</v>
      </c>
      <c r="AJ14" s="55">
        <f t="shared" ca="1" si="13"/>
        <v>0.70027384491539268</v>
      </c>
      <c r="AK14" s="55">
        <v>13</v>
      </c>
      <c r="AL14" s="56" t="s">
        <v>19</v>
      </c>
      <c r="AM14" s="58">
        <f t="shared" ca="1" si="14"/>
        <v>0.79033559983320334</v>
      </c>
      <c r="AN14" s="55">
        <v>13</v>
      </c>
      <c r="AO14" s="56" t="s">
        <v>15</v>
      </c>
      <c r="AP14" s="55">
        <f t="shared" ca="1" si="15"/>
        <v>0.26890153570054998</v>
      </c>
      <c r="AQ14" s="55">
        <v>13</v>
      </c>
      <c r="AR14" s="56" t="s">
        <v>18</v>
      </c>
      <c r="AS14" s="55">
        <f t="shared" ca="1" si="16"/>
        <v>0.20495815926055716</v>
      </c>
      <c r="AT14" s="55">
        <v>13</v>
      </c>
      <c r="AU14" s="56" t="s">
        <v>15</v>
      </c>
      <c r="AV14" s="55">
        <f t="shared" ca="1" si="17"/>
        <v>0.49012734618588372</v>
      </c>
      <c r="AW14" s="55">
        <v>13</v>
      </c>
      <c r="AX14" s="56" t="s">
        <v>17</v>
      </c>
      <c r="AY14" s="55">
        <f t="shared" ca="1" si="18"/>
        <v>0.49542730635436361</v>
      </c>
      <c r="AZ14" s="55">
        <v>13</v>
      </c>
      <c r="BA14" s="56" t="s">
        <v>15</v>
      </c>
      <c r="BB14" s="55">
        <f t="shared" ca="1" si="19"/>
        <v>0.84065882020447402</v>
      </c>
      <c r="BC14" s="55">
        <v>13</v>
      </c>
      <c r="BD14" s="56" t="s">
        <v>73</v>
      </c>
      <c r="BE14" s="55">
        <f t="shared" ca="1" si="20"/>
        <v>0.88169901142332796</v>
      </c>
      <c r="BF14" s="55">
        <v>13</v>
      </c>
      <c r="BG14" s="56" t="s">
        <v>15</v>
      </c>
      <c r="BH14" s="55">
        <f t="shared" ca="1" si="21"/>
        <v>0.54623148047195402</v>
      </c>
      <c r="BI14" s="55">
        <v>13</v>
      </c>
      <c r="BJ14" s="56" t="s">
        <v>16</v>
      </c>
    </row>
    <row r="15" spans="2:63" ht="20.100000000000001" customHeight="1" x14ac:dyDescent="0.3">
      <c r="B15" s="218" t="s">
        <v>3</v>
      </c>
      <c r="C15" s="237"/>
      <c r="D15" s="237"/>
      <c r="E15" s="238"/>
      <c r="F15" s="238"/>
      <c r="G15" s="238"/>
      <c r="H15" s="238"/>
      <c r="I15" s="238"/>
      <c r="J15" s="238"/>
      <c r="K15" s="238"/>
      <c r="L15" s="238"/>
      <c r="M15" s="239"/>
      <c r="N15" s="201">
        <v>2</v>
      </c>
      <c r="O15" s="184"/>
      <c r="P15" s="185"/>
      <c r="Q15" s="201">
        <v>3</v>
      </c>
      <c r="R15" s="184"/>
      <c r="S15" s="185"/>
      <c r="T15" s="201">
        <v>4</v>
      </c>
      <c r="U15" s="184"/>
      <c r="V15" s="185"/>
      <c r="W15" s="201">
        <v>5</v>
      </c>
      <c r="X15" s="184"/>
      <c r="Y15" s="185"/>
      <c r="Z15" s="201">
        <v>6</v>
      </c>
      <c r="AA15" s="184"/>
      <c r="AB15" s="185"/>
      <c r="AD15" s="55">
        <f t="shared" ca="1" si="11"/>
        <v>0.73251130142697729</v>
      </c>
      <c r="AE15" s="55">
        <v>14</v>
      </c>
      <c r="AF15" s="55" t="s">
        <v>22</v>
      </c>
      <c r="AG15" s="55">
        <f t="shared" ca="1" si="12"/>
        <v>0.48075635367436487</v>
      </c>
      <c r="AH15" s="55">
        <v>14</v>
      </c>
      <c r="AI15" s="55" t="s">
        <v>21</v>
      </c>
      <c r="AJ15" s="55">
        <f t="shared" ca="1" si="13"/>
        <v>0.18580944487102935</v>
      </c>
      <c r="AK15" s="55">
        <v>14</v>
      </c>
      <c r="AL15" s="56" t="s">
        <v>20</v>
      </c>
      <c r="AM15" s="58">
        <f t="shared" ca="1" si="14"/>
        <v>7.1697168550167723E-3</v>
      </c>
      <c r="AN15" s="55">
        <v>14</v>
      </c>
      <c r="AO15" s="56" t="s">
        <v>41</v>
      </c>
      <c r="AP15" s="55">
        <f t="shared" ca="1" si="15"/>
        <v>0.49739556740928526</v>
      </c>
      <c r="AQ15" s="55">
        <v>14</v>
      </c>
      <c r="AR15" s="56" t="s">
        <v>41</v>
      </c>
      <c r="AS15" s="55">
        <f t="shared" ca="1" si="16"/>
        <v>0.57655753271537513</v>
      </c>
      <c r="AT15" s="55">
        <v>14</v>
      </c>
      <c r="AU15" s="56" t="s">
        <v>41</v>
      </c>
      <c r="AV15" s="55">
        <f t="shared" ca="1" si="17"/>
        <v>0.39805401317273703</v>
      </c>
      <c r="AW15" s="55">
        <v>14</v>
      </c>
      <c r="AX15" s="56" t="s">
        <v>41</v>
      </c>
      <c r="AY15" s="55">
        <f t="shared" ca="1" si="18"/>
        <v>0.60358204965913709</v>
      </c>
      <c r="AZ15" s="55">
        <v>14</v>
      </c>
      <c r="BA15" s="56" t="s">
        <v>41</v>
      </c>
      <c r="BB15" s="55">
        <f t="shared" ca="1" si="19"/>
        <v>0.8094352317293052</v>
      </c>
      <c r="BC15" s="55">
        <v>14</v>
      </c>
      <c r="BD15" s="56" t="s">
        <v>17</v>
      </c>
      <c r="BE15" s="55">
        <f t="shared" ca="1" si="20"/>
        <v>0.2093208369998999</v>
      </c>
      <c r="BF15" s="55">
        <v>14</v>
      </c>
      <c r="BG15" s="56" t="s">
        <v>41</v>
      </c>
      <c r="BH15" s="55">
        <f t="shared" ca="1" si="21"/>
        <v>0.75484848348968014</v>
      </c>
      <c r="BI15" s="55">
        <v>14</v>
      </c>
      <c r="BJ15" s="56" t="s">
        <v>41</v>
      </c>
    </row>
    <row r="16" spans="2:63" ht="20.100000000000001" customHeight="1" x14ac:dyDescent="0.3">
      <c r="B16" s="240"/>
      <c r="C16" s="241"/>
      <c r="D16" s="241"/>
      <c r="E16" s="241"/>
      <c r="F16" s="241"/>
      <c r="G16" s="241"/>
      <c r="H16" s="241"/>
      <c r="I16" s="241"/>
      <c r="J16" s="241"/>
      <c r="K16" s="241"/>
      <c r="L16" s="241"/>
      <c r="M16" s="242"/>
      <c r="N16" s="201">
        <f ca="1">RANDBETWEEN(1,3)</f>
        <v>3</v>
      </c>
      <c r="O16" s="184"/>
      <c r="P16" s="185"/>
      <c r="Q16" s="201">
        <f ca="1">RANDBETWEEN(1,3)</f>
        <v>2</v>
      </c>
      <c r="R16" s="184"/>
      <c r="S16" s="185"/>
      <c r="T16" s="201">
        <f ca="1">RANDBETWEEN(1,3)</f>
        <v>3</v>
      </c>
      <c r="U16" s="184"/>
      <c r="V16" s="185"/>
      <c r="W16" s="201">
        <f ca="1">RANDBETWEEN(1,3)</f>
        <v>3</v>
      </c>
      <c r="X16" s="184"/>
      <c r="Y16" s="185"/>
      <c r="Z16" s="201">
        <f ca="1">RANDBETWEEN(1,3)</f>
        <v>1</v>
      </c>
      <c r="AA16" s="184"/>
      <c r="AB16" s="185"/>
      <c r="AD16" s="55">
        <f t="shared" ca="1" si="11"/>
        <v>0.4311771623578885</v>
      </c>
      <c r="AE16" s="55">
        <v>15</v>
      </c>
      <c r="AF16" s="55" t="s">
        <v>23</v>
      </c>
      <c r="AG16" s="55">
        <f t="shared" ca="1" si="12"/>
        <v>0.91032506023079129</v>
      </c>
      <c r="AH16" s="55">
        <v>15</v>
      </c>
      <c r="AI16" s="55" t="s">
        <v>22</v>
      </c>
      <c r="AJ16" s="55">
        <f t="shared" ca="1" si="13"/>
        <v>0.21324625042286549</v>
      </c>
      <c r="AK16" s="55">
        <v>15</v>
      </c>
      <c r="AL16" s="56" t="s">
        <v>21</v>
      </c>
      <c r="AM16" s="58">
        <f t="shared" ca="1" si="14"/>
        <v>0.63074783247494237</v>
      </c>
      <c r="AN16" s="55">
        <v>15</v>
      </c>
      <c r="AO16" s="56" t="s">
        <v>16</v>
      </c>
      <c r="AP16" s="55">
        <f t="shared" ca="1" si="15"/>
        <v>0.83362760455140994</v>
      </c>
      <c r="AQ16" s="55">
        <v>15</v>
      </c>
      <c r="AR16" s="56" t="s">
        <v>19</v>
      </c>
      <c r="AS16" s="55">
        <f t="shared" ca="1" si="16"/>
        <v>0.6020462865551921</v>
      </c>
      <c r="AT16" s="55">
        <v>15</v>
      </c>
      <c r="AU16" s="56" t="s">
        <v>16</v>
      </c>
      <c r="AV16" s="55">
        <f t="shared" ca="1" si="17"/>
        <v>0.8841836831599571</v>
      </c>
      <c r="AW16" s="55">
        <v>15</v>
      </c>
      <c r="AX16" s="56" t="s">
        <v>18</v>
      </c>
      <c r="AY16" s="55">
        <f t="shared" ca="1" si="18"/>
        <v>0.49534137904699804</v>
      </c>
      <c r="AZ16" s="55">
        <v>15</v>
      </c>
      <c r="BA16" s="56" t="s">
        <v>16</v>
      </c>
      <c r="BB16" s="55">
        <f t="shared" ca="1" si="19"/>
        <v>0.16900648603686841</v>
      </c>
      <c r="BC16" s="55">
        <v>15</v>
      </c>
      <c r="BD16" s="56" t="s">
        <v>74</v>
      </c>
      <c r="BE16" s="55">
        <f t="shared" ca="1" si="20"/>
        <v>0.52574086988163427</v>
      </c>
      <c r="BF16" s="55">
        <v>15</v>
      </c>
      <c r="BG16" s="56" t="s">
        <v>16</v>
      </c>
      <c r="BH16" s="55">
        <f t="shared" ca="1" si="21"/>
        <v>0.94284849650952129</v>
      </c>
      <c r="BI16" s="55">
        <v>15</v>
      </c>
      <c r="BJ16" s="56" t="s">
        <v>17</v>
      </c>
    </row>
    <row r="17" spans="2:62" ht="20.100000000000001" customHeight="1" x14ac:dyDescent="0.3">
      <c r="B17" s="233" t="s">
        <v>5</v>
      </c>
      <c r="C17" s="234"/>
      <c r="D17" s="234"/>
      <c r="E17" s="234"/>
      <c r="F17" s="235"/>
      <c r="G17" s="235"/>
      <c r="H17" s="235"/>
      <c r="I17" s="236" t="str">
        <f ca="1">CHOOSE(RANDBETWEEN(1,2),"YES","NO")</f>
        <v>NO</v>
      </c>
      <c r="J17" s="185"/>
      <c r="K17" s="233" t="s">
        <v>6</v>
      </c>
      <c r="L17" s="235"/>
      <c r="M17" s="235"/>
      <c r="N17" s="235"/>
      <c r="O17" s="235"/>
      <c r="P17" s="235"/>
      <c r="Q17" s="236" t="str">
        <f ca="1">CHOOSE(RANDBETWEEN(1,2),"YES","NO")</f>
        <v>YES</v>
      </c>
      <c r="R17" s="184"/>
      <c r="S17" s="185"/>
      <c r="T17" s="201" t="s">
        <v>7</v>
      </c>
      <c r="U17" s="184"/>
      <c r="V17" s="184"/>
      <c r="W17" s="184"/>
      <c r="X17" s="184"/>
      <c r="Y17" s="184"/>
      <c r="Z17" s="236" t="str">
        <f ca="1">VLOOKUP(A100,B101:C105,2,FALSE)</f>
        <v>Z</v>
      </c>
      <c r="AA17" s="184"/>
      <c r="AB17" s="80"/>
      <c r="AD17" s="55">
        <f t="shared" ca="1" si="11"/>
        <v>0.93957140757798818</v>
      </c>
      <c r="AE17" s="55">
        <v>16</v>
      </c>
      <c r="AF17" s="55" t="s">
        <v>1</v>
      </c>
      <c r="AG17" s="55">
        <f t="shared" ca="1" si="12"/>
        <v>0.50323494776909183</v>
      </c>
      <c r="AH17" s="55">
        <v>16</v>
      </c>
      <c r="AI17" s="55" t="s">
        <v>23</v>
      </c>
      <c r="AJ17" s="55">
        <f t="shared" ca="1" si="13"/>
        <v>0.66737607332322624</v>
      </c>
      <c r="AK17" s="55">
        <v>16</v>
      </c>
      <c r="AL17" s="56" t="s">
        <v>22</v>
      </c>
      <c r="AM17" s="58">
        <f t="shared" ca="1" si="14"/>
        <v>0.94979606959344587</v>
      </c>
      <c r="AN17" s="55">
        <v>16</v>
      </c>
      <c r="AO17" s="56" t="s">
        <v>42</v>
      </c>
      <c r="AP17" s="55">
        <f t="shared" ca="1" si="15"/>
        <v>0.87762546163186439</v>
      </c>
      <c r="AQ17" s="55">
        <v>16</v>
      </c>
      <c r="AR17" s="56" t="s">
        <v>20</v>
      </c>
      <c r="AS17" s="55">
        <f t="shared" ca="1" si="16"/>
        <v>0.54745428960779574</v>
      </c>
      <c r="AT17" s="55">
        <v>16</v>
      </c>
      <c r="AU17" s="56" t="s">
        <v>42</v>
      </c>
      <c r="AV17" s="55">
        <f t="shared" ca="1" si="17"/>
        <v>0.94984374615851852</v>
      </c>
      <c r="AW17" s="55">
        <v>16</v>
      </c>
      <c r="AX17" s="56" t="s">
        <v>19</v>
      </c>
      <c r="AY17" s="55">
        <f t="shared" ca="1" si="18"/>
        <v>0.23749036304013871</v>
      </c>
      <c r="AZ17" s="55">
        <v>16</v>
      </c>
      <c r="BA17" s="56" t="s">
        <v>42</v>
      </c>
      <c r="BB17" s="55">
        <f t="shared" ca="1" si="19"/>
        <v>0.95477707897635045</v>
      </c>
      <c r="BC17" s="55">
        <v>16</v>
      </c>
      <c r="BD17" s="56" t="s">
        <v>18</v>
      </c>
      <c r="BE17" s="55">
        <f t="shared" ca="1" si="20"/>
        <v>3.7816171388412756E-2</v>
      </c>
      <c r="BF17" s="55">
        <v>16</v>
      </c>
      <c r="BG17" s="56" t="s">
        <v>42</v>
      </c>
      <c r="BH17" s="55">
        <f t="shared" ca="1" si="21"/>
        <v>0.14324936282768719</v>
      </c>
      <c r="BI17" s="55">
        <v>16</v>
      </c>
      <c r="BJ17" s="56" t="s">
        <v>42</v>
      </c>
    </row>
    <row r="18" spans="2:62" ht="20.100000000000001" customHeight="1" x14ac:dyDescent="0.3">
      <c r="B18" s="183" t="s">
        <v>90</v>
      </c>
      <c r="C18" s="224"/>
      <c r="D18" s="224"/>
      <c r="E18" s="224"/>
      <c r="F18" s="224"/>
      <c r="G18" s="224"/>
      <c r="H18" s="224"/>
      <c r="I18" s="224"/>
      <c r="J18" s="224"/>
      <c r="K18" s="224"/>
      <c r="L18" s="224"/>
      <c r="M18" s="224"/>
      <c r="N18" s="224"/>
      <c r="O18" s="224"/>
      <c r="P18" s="224"/>
      <c r="Q18" s="224"/>
      <c r="R18" s="224"/>
      <c r="S18" s="224"/>
      <c r="T18" s="224"/>
      <c r="U18" s="224"/>
      <c r="V18" s="224"/>
      <c r="W18" s="224"/>
      <c r="X18" s="224"/>
      <c r="Y18" s="224"/>
      <c r="Z18" s="224"/>
      <c r="AA18" s="224"/>
      <c r="AB18" s="225"/>
      <c r="AD18" s="55">
        <f t="shared" ca="1" si="11"/>
        <v>0.65742653244376814</v>
      </c>
      <c r="AE18" s="55">
        <v>17</v>
      </c>
      <c r="AF18" s="55" t="s">
        <v>24</v>
      </c>
      <c r="AG18" s="55">
        <f t="shared" ca="1" si="12"/>
        <v>0.8706949727757558</v>
      </c>
      <c r="AH18" s="55">
        <v>17</v>
      </c>
      <c r="AI18" s="55" t="s">
        <v>1</v>
      </c>
      <c r="AJ18" s="55">
        <f t="shared" ca="1" si="13"/>
        <v>0.68838174177692812</v>
      </c>
      <c r="AK18" s="55">
        <v>17</v>
      </c>
      <c r="AL18" s="56" t="s">
        <v>23</v>
      </c>
      <c r="AM18" s="58">
        <f t="shared" ca="1" si="14"/>
        <v>2.4625978907204638E-2</v>
      </c>
      <c r="AN18" s="55">
        <v>17</v>
      </c>
      <c r="AO18" s="56" t="s">
        <v>17</v>
      </c>
      <c r="AP18" s="55">
        <f t="shared" ca="1" si="15"/>
        <v>0.94188129738435267</v>
      </c>
      <c r="AQ18" s="55">
        <v>17</v>
      </c>
      <c r="AR18" s="56" t="s">
        <v>60</v>
      </c>
      <c r="AS18" s="55">
        <f t="shared" ca="1" si="16"/>
        <v>0.8064713804330722</v>
      </c>
      <c r="AT18" s="55">
        <v>17</v>
      </c>
      <c r="AU18" s="56" t="s">
        <v>17</v>
      </c>
      <c r="AV18" s="55">
        <f t="shared" ca="1" si="17"/>
        <v>0.46563336636818253</v>
      </c>
      <c r="AW18" s="55">
        <v>17</v>
      </c>
      <c r="AX18" s="56" t="s">
        <v>60</v>
      </c>
      <c r="AY18" s="55">
        <f t="shared" ca="1" si="18"/>
        <v>0.5375595973924937</v>
      </c>
      <c r="AZ18" s="55">
        <v>17</v>
      </c>
      <c r="BA18" s="56" t="s">
        <v>17</v>
      </c>
      <c r="BB18" s="55">
        <f t="shared" ca="1" si="19"/>
        <v>0.38865574283090509</v>
      </c>
      <c r="BC18" s="55">
        <v>17</v>
      </c>
      <c r="BD18" s="56" t="s">
        <v>19</v>
      </c>
      <c r="BE18" s="55">
        <f t="shared" ca="1" si="20"/>
        <v>0.88892427857080003</v>
      </c>
      <c r="BF18" s="55">
        <v>17</v>
      </c>
      <c r="BG18" s="56" t="s">
        <v>17</v>
      </c>
      <c r="BH18" s="55">
        <f t="shared" ca="1" si="21"/>
        <v>0.45274862619854084</v>
      </c>
      <c r="BI18" s="55">
        <v>17</v>
      </c>
      <c r="BJ18" s="56" t="s">
        <v>18</v>
      </c>
    </row>
    <row r="19" spans="2:62" ht="20.100000000000001" customHeight="1" x14ac:dyDescent="0.3">
      <c r="B19" s="288" t="s">
        <v>92</v>
      </c>
      <c r="C19" s="288"/>
      <c r="D19" s="288"/>
      <c r="E19" s="289">
        <v>2</v>
      </c>
      <c r="F19" s="289">
        <v>4</v>
      </c>
      <c r="G19" s="289">
        <v>5</v>
      </c>
      <c r="H19" s="289">
        <v>7</v>
      </c>
      <c r="I19" s="289">
        <v>8</v>
      </c>
      <c r="J19" s="289">
        <v>10</v>
      </c>
      <c r="K19" s="289">
        <v>13</v>
      </c>
      <c r="L19" s="289">
        <v>15</v>
      </c>
      <c r="M19" s="289">
        <v>16</v>
      </c>
      <c r="N19" s="289">
        <v>19</v>
      </c>
      <c r="O19" s="289">
        <v>20</v>
      </c>
      <c r="P19" s="289">
        <v>23</v>
      </c>
      <c r="Q19" s="289">
        <v>24</v>
      </c>
      <c r="R19" s="289">
        <v>26</v>
      </c>
      <c r="S19" s="289">
        <v>27</v>
      </c>
      <c r="T19" s="289">
        <v>29</v>
      </c>
      <c r="U19" s="289">
        <v>31</v>
      </c>
      <c r="V19" s="289">
        <v>35</v>
      </c>
      <c r="W19" s="289">
        <v>37</v>
      </c>
      <c r="X19" s="289">
        <v>39</v>
      </c>
      <c r="Y19" s="289">
        <v>41</v>
      </c>
      <c r="Z19" s="289">
        <v>43</v>
      </c>
      <c r="AA19" s="289">
        <v>47</v>
      </c>
      <c r="AB19" s="289"/>
      <c r="AD19" s="55">
        <f t="shared" ca="1" si="11"/>
        <v>0.70022869622590711</v>
      </c>
      <c r="AE19" s="55">
        <v>18</v>
      </c>
      <c r="AF19" s="55" t="s">
        <v>25</v>
      </c>
      <c r="AG19" s="55">
        <f t="shared" ca="1" si="12"/>
        <v>0.66755639777699138</v>
      </c>
      <c r="AH19" s="55">
        <v>18</v>
      </c>
      <c r="AI19" s="55" t="s">
        <v>24</v>
      </c>
      <c r="AJ19" s="55">
        <f t="shared" ca="1" si="13"/>
        <v>0.4811609278628256</v>
      </c>
      <c r="AK19" s="55">
        <v>18</v>
      </c>
      <c r="AL19" s="56" t="s">
        <v>1</v>
      </c>
      <c r="AM19" s="58">
        <f t="shared" ca="1" si="14"/>
        <v>0.28043540673638767</v>
      </c>
      <c r="AN19" s="55">
        <v>18</v>
      </c>
      <c r="AO19" s="56" t="s">
        <v>43</v>
      </c>
      <c r="AP19" s="55">
        <f t="shared" ca="1" si="15"/>
        <v>0.92802107477999551</v>
      </c>
      <c r="AQ19" s="55">
        <v>18</v>
      </c>
      <c r="AR19" s="56" t="s">
        <v>21</v>
      </c>
      <c r="AS19" s="55">
        <f t="shared" ca="1" si="16"/>
        <v>0.50967500700501267</v>
      </c>
      <c r="AT19" s="55">
        <v>18</v>
      </c>
      <c r="AU19" s="56" t="s">
        <v>43</v>
      </c>
      <c r="AV19" s="55">
        <f t="shared" ca="1" si="17"/>
        <v>0.82573163596038379</v>
      </c>
      <c r="AW19" s="55">
        <v>18</v>
      </c>
      <c r="AX19" s="56" t="s">
        <v>20</v>
      </c>
      <c r="AY19" s="55">
        <f t="shared" ca="1" si="18"/>
        <v>0.5355219868663964</v>
      </c>
      <c r="AZ19" s="55">
        <v>18</v>
      </c>
      <c r="BA19" s="56" t="s">
        <v>43</v>
      </c>
      <c r="BB19" s="55">
        <f t="shared" ca="1" si="19"/>
        <v>0.99472832855394011</v>
      </c>
      <c r="BC19" s="55">
        <v>18</v>
      </c>
      <c r="BD19" s="56" t="s">
        <v>43</v>
      </c>
      <c r="BE19" s="55">
        <f t="shared" ca="1" si="20"/>
        <v>0.74992788829563539</v>
      </c>
      <c r="BF19" s="55">
        <v>18</v>
      </c>
      <c r="BG19" s="56" t="s">
        <v>43</v>
      </c>
      <c r="BH19" s="55">
        <f t="shared" ca="1" si="21"/>
        <v>0.26522248473754739</v>
      </c>
      <c r="BI19" s="55">
        <v>18</v>
      </c>
      <c r="BJ19" s="56" t="s">
        <v>43</v>
      </c>
    </row>
    <row r="20" spans="2:62" ht="20.100000000000001" customHeight="1" x14ac:dyDescent="0.3">
      <c r="B20" s="288" t="s">
        <v>93</v>
      </c>
      <c r="C20" s="288"/>
      <c r="D20" s="288"/>
      <c r="E20" s="289">
        <v>1</v>
      </c>
      <c r="F20" s="289">
        <v>2</v>
      </c>
      <c r="G20" s="289">
        <v>6</v>
      </c>
      <c r="H20" s="289">
        <v>10</v>
      </c>
      <c r="I20" s="289">
        <v>11</v>
      </c>
      <c r="J20" s="289">
        <v>13</v>
      </c>
      <c r="K20" s="289">
        <v>14</v>
      </c>
      <c r="L20" s="289">
        <v>17</v>
      </c>
      <c r="M20" s="289">
        <v>19</v>
      </c>
      <c r="N20" s="289">
        <v>20</v>
      </c>
      <c r="O20" s="289">
        <v>24</v>
      </c>
      <c r="P20" s="289">
        <v>26</v>
      </c>
      <c r="Q20" s="289">
        <v>28</v>
      </c>
      <c r="R20" s="289">
        <v>30</v>
      </c>
      <c r="S20" s="289">
        <v>32</v>
      </c>
      <c r="T20" s="289">
        <v>33</v>
      </c>
      <c r="U20" s="289">
        <v>35</v>
      </c>
      <c r="V20" s="289">
        <v>37</v>
      </c>
      <c r="W20" s="289">
        <v>40</v>
      </c>
      <c r="X20" s="289">
        <v>41</v>
      </c>
      <c r="Y20" s="289">
        <v>43</v>
      </c>
      <c r="Z20" s="289">
        <v>46</v>
      </c>
      <c r="AA20" s="289">
        <v>47</v>
      </c>
      <c r="AB20" s="289"/>
      <c r="AD20" s="55">
        <f t="shared" ca="1" si="11"/>
        <v>0.91074148785865072</v>
      </c>
      <c r="AE20" s="55">
        <v>19</v>
      </c>
      <c r="AF20" s="55" t="s">
        <v>26</v>
      </c>
      <c r="AG20" s="55">
        <f t="shared" ca="1" si="12"/>
        <v>1.4186002655027341E-2</v>
      </c>
      <c r="AH20" s="55">
        <v>19</v>
      </c>
      <c r="AI20" s="55" t="s">
        <v>25</v>
      </c>
      <c r="AJ20" s="55">
        <f t="shared" ca="1" si="13"/>
        <v>0.71067874072734871</v>
      </c>
      <c r="AK20" s="55">
        <v>19</v>
      </c>
      <c r="AL20" s="56" t="s">
        <v>35</v>
      </c>
      <c r="AM20" s="58">
        <f t="shared" ca="1" si="14"/>
        <v>0.68820523613069529</v>
      </c>
      <c r="AN20" s="55">
        <v>19</v>
      </c>
      <c r="AO20" s="56" t="s">
        <v>18</v>
      </c>
      <c r="AP20" s="55">
        <f t="shared" ca="1" si="15"/>
        <v>5.2040792167633576E-2</v>
      </c>
      <c r="AQ20" s="55">
        <v>19</v>
      </c>
      <c r="AR20" s="56" t="s">
        <v>22</v>
      </c>
      <c r="AS20" s="55">
        <f t="shared" ca="1" si="16"/>
        <v>0.26913667990669277</v>
      </c>
      <c r="AT20" s="55">
        <v>19</v>
      </c>
      <c r="AU20" s="56" t="s">
        <v>18</v>
      </c>
      <c r="AV20" s="55">
        <f t="shared" ca="1" si="17"/>
        <v>0.4520005576529017</v>
      </c>
      <c r="AW20" s="55">
        <v>19</v>
      </c>
      <c r="AX20" s="56" t="s">
        <v>21</v>
      </c>
      <c r="AY20" s="55">
        <f t="shared" ca="1" si="18"/>
        <v>0.50201548766722803</v>
      </c>
      <c r="AZ20" s="55">
        <v>19</v>
      </c>
      <c r="BA20" s="56" t="s">
        <v>18</v>
      </c>
      <c r="BB20" s="55">
        <f t="shared" ca="1" si="19"/>
        <v>2.5400556869437541E-2</v>
      </c>
      <c r="BC20" s="55">
        <v>19</v>
      </c>
      <c r="BD20" s="56" t="s">
        <v>20</v>
      </c>
      <c r="BE20" s="55">
        <f t="shared" ca="1" si="20"/>
        <v>4.8857809175252287E-3</v>
      </c>
      <c r="BF20" s="55">
        <v>19</v>
      </c>
      <c r="BG20" s="56" t="s">
        <v>18</v>
      </c>
      <c r="BH20" s="55">
        <f t="shared" ca="1" si="21"/>
        <v>0.16991279222284339</v>
      </c>
      <c r="BI20" s="55">
        <v>19</v>
      </c>
      <c r="BJ20" s="56" t="s">
        <v>19</v>
      </c>
    </row>
    <row r="21" spans="2:62" ht="20.100000000000001" customHeight="1" x14ac:dyDescent="0.35">
      <c r="B21" s="288" t="s">
        <v>94</v>
      </c>
      <c r="C21" s="288"/>
      <c r="D21" s="288"/>
      <c r="E21" s="289">
        <v>1</v>
      </c>
      <c r="F21" s="289">
        <v>5</v>
      </c>
      <c r="G21" s="289">
        <v>6</v>
      </c>
      <c r="H21" s="289">
        <v>9</v>
      </c>
      <c r="I21" s="289">
        <v>11</v>
      </c>
      <c r="J21" s="289">
        <v>13</v>
      </c>
      <c r="K21" s="289">
        <v>14</v>
      </c>
      <c r="L21" s="289">
        <v>16</v>
      </c>
      <c r="M21" s="289">
        <v>18</v>
      </c>
      <c r="N21" s="289">
        <v>19</v>
      </c>
      <c r="O21" s="289">
        <v>21</v>
      </c>
      <c r="P21" s="289">
        <v>22</v>
      </c>
      <c r="Q21" s="289">
        <v>24</v>
      </c>
      <c r="R21" s="289">
        <v>26</v>
      </c>
      <c r="S21" s="289">
        <v>27</v>
      </c>
      <c r="T21" s="289">
        <v>31</v>
      </c>
      <c r="U21" s="289">
        <v>32</v>
      </c>
      <c r="V21" s="289">
        <v>36</v>
      </c>
      <c r="W21" s="289">
        <v>38</v>
      </c>
      <c r="X21" s="289">
        <v>39</v>
      </c>
      <c r="Y21" s="289">
        <v>41</v>
      </c>
      <c r="Z21" s="289">
        <v>43</v>
      </c>
      <c r="AA21" s="289">
        <v>44</v>
      </c>
      <c r="AB21" s="289"/>
      <c r="AC21" s="10"/>
      <c r="AD21" s="10"/>
      <c r="AE21" s="10"/>
      <c r="AF21" s="10"/>
      <c r="AG21" s="55">
        <f t="shared" ca="1" si="12"/>
        <v>9.1827868910976052E-2</v>
      </c>
      <c r="AH21" s="55">
        <v>20</v>
      </c>
      <c r="AI21" s="55">
        <v>20</v>
      </c>
      <c r="AJ21" s="55">
        <f t="shared" ca="1" si="13"/>
        <v>0.22188163839438291</v>
      </c>
      <c r="AK21" s="55">
        <v>20</v>
      </c>
      <c r="AL21" s="56" t="s">
        <v>24</v>
      </c>
      <c r="AM21" s="58">
        <f t="shared" ca="1" si="14"/>
        <v>0.54634139803490733</v>
      </c>
      <c r="AN21" s="55">
        <v>20</v>
      </c>
      <c r="AO21" s="56" t="s">
        <v>44</v>
      </c>
      <c r="AP21" s="55">
        <f t="shared" ca="1" si="15"/>
        <v>0.80390477226499457</v>
      </c>
      <c r="AQ21" s="55">
        <v>20</v>
      </c>
      <c r="AR21" s="56" t="s">
        <v>44</v>
      </c>
      <c r="AS21" s="55">
        <f t="shared" ca="1" si="16"/>
        <v>0.44389154891732241</v>
      </c>
      <c r="AT21" s="55">
        <v>20</v>
      </c>
      <c r="AU21" s="56" t="s">
        <v>44</v>
      </c>
      <c r="AV21" s="55">
        <f t="shared" ca="1" si="17"/>
        <v>4.5537545000261526E-2</v>
      </c>
      <c r="AW21" s="55">
        <v>20</v>
      </c>
      <c r="AX21" s="56" t="s">
        <v>44</v>
      </c>
      <c r="AY21" s="55">
        <f t="shared" ca="1" si="18"/>
        <v>0.31244450256497203</v>
      </c>
      <c r="AZ21" s="55">
        <v>20</v>
      </c>
      <c r="BA21" s="56" t="s">
        <v>44</v>
      </c>
      <c r="BB21" s="55">
        <f t="shared" ca="1" si="19"/>
        <v>0.64539003213123192</v>
      </c>
      <c r="BC21" s="55">
        <v>20</v>
      </c>
      <c r="BD21" s="56" t="s">
        <v>44</v>
      </c>
      <c r="BE21" s="55">
        <f t="shared" ca="1" si="20"/>
        <v>0.44685452135166448</v>
      </c>
      <c r="BF21" s="55">
        <v>20</v>
      </c>
      <c r="BG21" s="56" t="s">
        <v>44</v>
      </c>
      <c r="BH21" s="55">
        <f t="shared" ca="1" si="21"/>
        <v>0.45675600400470751</v>
      </c>
      <c r="BI21" s="55">
        <v>20</v>
      </c>
      <c r="BJ21" s="56" t="s">
        <v>20</v>
      </c>
    </row>
    <row r="22" spans="2:62" ht="20.100000000000001" customHeight="1" x14ac:dyDescent="0.3">
      <c r="B22" s="288" t="s">
        <v>95</v>
      </c>
      <c r="C22" s="288"/>
      <c r="D22" s="288"/>
      <c r="E22" s="289">
        <v>1</v>
      </c>
      <c r="F22" s="289">
        <v>2</v>
      </c>
      <c r="G22" s="289">
        <v>4</v>
      </c>
      <c r="H22" s="289">
        <v>6</v>
      </c>
      <c r="I22" s="289">
        <v>9</v>
      </c>
      <c r="J22" s="289">
        <v>12</v>
      </c>
      <c r="K22" s="289">
        <v>15</v>
      </c>
      <c r="L22" s="289">
        <v>16</v>
      </c>
      <c r="M22" s="289">
        <v>19</v>
      </c>
      <c r="N22" s="289">
        <v>22</v>
      </c>
      <c r="O22" s="289">
        <v>23</v>
      </c>
      <c r="P22" s="289">
        <v>25</v>
      </c>
      <c r="Q22" s="289">
        <v>26</v>
      </c>
      <c r="R22" s="289">
        <v>28</v>
      </c>
      <c r="S22" s="289">
        <v>31</v>
      </c>
      <c r="T22" s="289">
        <v>33</v>
      </c>
      <c r="U22" s="289">
        <v>34</v>
      </c>
      <c r="V22" s="289">
        <v>39</v>
      </c>
      <c r="W22" s="289">
        <v>40</v>
      </c>
      <c r="X22" s="289">
        <v>42</v>
      </c>
      <c r="Y22" s="289">
        <v>44</v>
      </c>
      <c r="Z22" s="289">
        <v>46</v>
      </c>
      <c r="AA22" s="289">
        <v>47</v>
      </c>
      <c r="AB22" s="289"/>
      <c r="AD22" s="55">
        <f t="shared" ca="1" si="11"/>
        <v>0.4794822536963792</v>
      </c>
      <c r="AE22" s="55">
        <v>21</v>
      </c>
      <c r="AF22" s="55" t="s">
        <v>28</v>
      </c>
      <c r="AG22" s="55">
        <f t="shared" ca="1" si="12"/>
        <v>0.560478201225308</v>
      </c>
      <c r="AH22" s="55">
        <v>21</v>
      </c>
      <c r="AI22" s="55" t="s">
        <v>26</v>
      </c>
      <c r="AJ22" s="55">
        <f t="shared" ca="1" si="13"/>
        <v>0.28023937732762616</v>
      </c>
      <c r="AK22" s="55">
        <v>21</v>
      </c>
      <c r="AL22" s="56" t="s">
        <v>25</v>
      </c>
      <c r="AM22" s="58">
        <f t="shared" ca="1" si="14"/>
        <v>0.14195979392478908</v>
      </c>
      <c r="AN22" s="55">
        <v>21</v>
      </c>
      <c r="AO22" s="56" t="s">
        <v>19</v>
      </c>
      <c r="AP22" s="55">
        <f t="shared" ca="1" si="15"/>
        <v>0.2831711246131845</v>
      </c>
      <c r="AQ22" s="55">
        <v>21</v>
      </c>
      <c r="AR22" s="56" t="s">
        <v>23</v>
      </c>
      <c r="AS22" s="55">
        <f t="shared" ca="1" si="16"/>
        <v>0.30884441558562847</v>
      </c>
      <c r="AT22" s="55">
        <v>21</v>
      </c>
      <c r="AU22" s="56" t="s">
        <v>19</v>
      </c>
      <c r="AV22" s="55">
        <f t="shared" ca="1" si="17"/>
        <v>0.53011625328449952</v>
      </c>
      <c r="AW22" s="55">
        <v>21</v>
      </c>
      <c r="AX22" s="56" t="s">
        <v>22</v>
      </c>
      <c r="AY22" s="55">
        <f t="shared" ca="1" si="18"/>
        <v>0.30792674689079336</v>
      </c>
      <c r="AZ22" s="55">
        <v>21</v>
      </c>
      <c r="BA22" s="56" t="s">
        <v>19</v>
      </c>
      <c r="BB22" s="55">
        <f t="shared" ca="1" si="19"/>
        <v>0.43671525526432642</v>
      </c>
      <c r="BC22" s="55">
        <v>21</v>
      </c>
      <c r="BD22" s="56" t="s">
        <v>21</v>
      </c>
      <c r="BE22" s="55">
        <f t="shared" ca="1" si="20"/>
        <v>0.68312722472915921</v>
      </c>
      <c r="BF22" s="55">
        <v>21</v>
      </c>
      <c r="BG22" s="56" t="s">
        <v>19</v>
      </c>
      <c r="BH22" s="55">
        <f t="shared" ca="1" si="21"/>
        <v>0.36860597659088723</v>
      </c>
      <c r="BI22" s="55">
        <v>21</v>
      </c>
      <c r="BJ22" s="56" t="s">
        <v>77</v>
      </c>
    </row>
    <row r="23" spans="2:62" ht="20.100000000000001" customHeight="1" x14ac:dyDescent="0.3">
      <c r="B23" s="288" t="s">
        <v>96</v>
      </c>
      <c r="C23" s="288"/>
      <c r="D23" s="288"/>
      <c r="E23" s="289">
        <v>1</v>
      </c>
      <c r="F23" s="289">
        <v>3</v>
      </c>
      <c r="G23" s="289">
        <v>6</v>
      </c>
      <c r="H23" s="289">
        <v>7</v>
      </c>
      <c r="I23" s="289">
        <v>11</v>
      </c>
      <c r="J23" s="289">
        <v>13</v>
      </c>
      <c r="K23" s="289">
        <v>15</v>
      </c>
      <c r="L23" s="289">
        <v>16</v>
      </c>
      <c r="M23" s="289">
        <v>18</v>
      </c>
      <c r="N23" s="289">
        <v>19</v>
      </c>
      <c r="O23" s="289">
        <v>21</v>
      </c>
      <c r="P23" s="289">
        <v>23</v>
      </c>
      <c r="Q23" s="289">
        <v>25</v>
      </c>
      <c r="R23" s="289">
        <v>27</v>
      </c>
      <c r="S23" s="289">
        <v>29</v>
      </c>
      <c r="T23" s="289">
        <v>31</v>
      </c>
      <c r="U23" s="289">
        <v>33</v>
      </c>
      <c r="V23" s="289">
        <v>34</v>
      </c>
      <c r="W23" s="289">
        <v>36</v>
      </c>
      <c r="X23" s="289">
        <v>37</v>
      </c>
      <c r="Y23" s="289">
        <v>40</v>
      </c>
      <c r="Z23" s="289">
        <v>42</v>
      </c>
      <c r="AA23" s="289">
        <v>46</v>
      </c>
      <c r="AB23" s="289">
        <v>47</v>
      </c>
      <c r="AD23" s="55">
        <f t="shared" ca="1" si="11"/>
        <v>0.50120711843633459</v>
      </c>
      <c r="AE23" s="55">
        <v>22</v>
      </c>
      <c r="AF23" s="55" t="s">
        <v>29</v>
      </c>
      <c r="AG23" s="55">
        <f t="shared" ca="1" si="12"/>
        <v>0.80956525134140744</v>
      </c>
      <c r="AH23" s="55">
        <v>22</v>
      </c>
      <c r="AI23" s="55" t="s">
        <v>27</v>
      </c>
      <c r="AJ23" s="55">
        <f t="shared" ca="1" si="13"/>
        <v>9.4676420368109082E-2</v>
      </c>
      <c r="AK23" s="55">
        <v>22</v>
      </c>
      <c r="AL23" s="56" t="s">
        <v>26</v>
      </c>
      <c r="AM23" s="58">
        <f t="shared" ca="1" si="14"/>
        <v>0.4588288667078334</v>
      </c>
      <c r="AN23" s="55">
        <v>22</v>
      </c>
      <c r="AO23" s="56" t="s">
        <v>45</v>
      </c>
      <c r="AP23" s="55">
        <f t="shared" ca="1" si="15"/>
        <v>0.45017064948985996</v>
      </c>
      <c r="AQ23" s="55">
        <v>22</v>
      </c>
      <c r="AR23" s="56" t="s">
        <v>1</v>
      </c>
      <c r="AS23" s="55">
        <f t="shared" ca="1" si="16"/>
        <v>0.91644402502626576</v>
      </c>
      <c r="AT23" s="55">
        <v>22</v>
      </c>
      <c r="AU23" s="56" t="s">
        <v>45</v>
      </c>
      <c r="AV23" s="55">
        <f t="shared" ca="1" si="17"/>
        <v>0.70831512653620365</v>
      </c>
      <c r="AW23" s="55">
        <v>22</v>
      </c>
      <c r="AX23" s="56" t="s">
        <v>45</v>
      </c>
      <c r="AY23" s="55">
        <f t="shared" ca="1" si="18"/>
        <v>0.67207469861574176</v>
      </c>
      <c r="AZ23" s="55">
        <v>22</v>
      </c>
      <c r="BA23" s="56" t="s">
        <v>45</v>
      </c>
      <c r="BB23" s="55">
        <f t="shared" ca="1" si="19"/>
        <v>9.8539170485893779E-2</v>
      </c>
      <c r="BC23" s="55">
        <v>22</v>
      </c>
      <c r="BD23" s="56" t="s">
        <v>22</v>
      </c>
      <c r="BE23" s="55">
        <f t="shared" ca="1" si="20"/>
        <v>2.5834108611507367E-2</v>
      </c>
      <c r="BF23" s="55">
        <v>22</v>
      </c>
      <c r="BG23" s="56" t="s">
        <v>45</v>
      </c>
      <c r="BH23" s="55">
        <f t="shared" ca="1" si="21"/>
        <v>0.22828099933584456</v>
      </c>
      <c r="BI23" s="55">
        <v>22</v>
      </c>
      <c r="BJ23" s="56" t="s">
        <v>21</v>
      </c>
    </row>
    <row r="24" spans="2:62" ht="20.100000000000001" customHeight="1" x14ac:dyDescent="0.3">
      <c r="B24" s="288" t="s">
        <v>97</v>
      </c>
      <c r="C24" s="288"/>
      <c r="D24" s="288"/>
      <c r="E24" s="289">
        <v>1</v>
      </c>
      <c r="F24" s="289">
        <v>4</v>
      </c>
      <c r="G24" s="289">
        <v>5</v>
      </c>
      <c r="H24" s="289">
        <v>9</v>
      </c>
      <c r="I24" s="289">
        <v>10</v>
      </c>
      <c r="J24" s="289">
        <v>12</v>
      </c>
      <c r="K24" s="289">
        <v>13</v>
      </c>
      <c r="L24" s="289">
        <v>15</v>
      </c>
      <c r="M24" s="289">
        <v>16</v>
      </c>
      <c r="N24" s="289">
        <v>18</v>
      </c>
      <c r="O24" s="289">
        <v>21</v>
      </c>
      <c r="P24" s="289">
        <v>25</v>
      </c>
      <c r="Q24" s="289">
        <v>26</v>
      </c>
      <c r="R24" s="289">
        <v>29</v>
      </c>
      <c r="S24" s="289">
        <v>30</v>
      </c>
      <c r="T24" s="289">
        <v>32</v>
      </c>
      <c r="U24" s="289">
        <v>33</v>
      </c>
      <c r="V24" s="289">
        <v>35</v>
      </c>
      <c r="W24" s="289">
        <v>36</v>
      </c>
      <c r="X24" s="289">
        <v>38</v>
      </c>
      <c r="Y24" s="289">
        <v>40</v>
      </c>
      <c r="Z24" s="289">
        <v>42</v>
      </c>
      <c r="AA24" s="289">
        <v>43</v>
      </c>
      <c r="AB24" s="289">
        <v>47</v>
      </c>
      <c r="AD24" s="55">
        <f t="shared" ca="1" si="11"/>
        <v>0.30625877809848889</v>
      </c>
      <c r="AE24" s="55">
        <v>23</v>
      </c>
      <c r="AF24" s="55" t="s">
        <v>30</v>
      </c>
      <c r="AG24" s="55">
        <f t="shared" ca="1" si="12"/>
        <v>0.44470505149807193</v>
      </c>
      <c r="AH24" s="55">
        <v>23</v>
      </c>
      <c r="AI24" s="55" t="s">
        <v>28</v>
      </c>
      <c r="AJ24" s="55">
        <f t="shared" ca="1" si="13"/>
        <v>0.85828941651325164</v>
      </c>
      <c r="AK24" s="55">
        <v>23</v>
      </c>
      <c r="AL24" s="56" t="s">
        <v>27</v>
      </c>
      <c r="AM24" s="58">
        <f t="shared" ca="1" si="14"/>
        <v>0.71624065219474187</v>
      </c>
      <c r="AN24" s="55">
        <v>23</v>
      </c>
      <c r="AO24" s="56" t="s">
        <v>20</v>
      </c>
      <c r="AP24" s="55">
        <f t="shared" ca="1" si="15"/>
        <v>0.46243762603284477</v>
      </c>
      <c r="AQ24" s="55">
        <v>23</v>
      </c>
      <c r="AR24" s="56" t="s">
        <v>24</v>
      </c>
      <c r="AS24" s="55">
        <f t="shared" ca="1" si="16"/>
        <v>0.6352146487037249</v>
      </c>
      <c r="AT24" s="55">
        <v>23</v>
      </c>
      <c r="AU24" s="56" t="s">
        <v>20</v>
      </c>
      <c r="AV24" s="55">
        <f t="shared" ca="1" si="17"/>
        <v>0.30193461322930037</v>
      </c>
      <c r="AW24" s="55">
        <v>23</v>
      </c>
      <c r="AX24" s="56" t="s">
        <v>23</v>
      </c>
      <c r="AY24" s="55">
        <f t="shared" ca="1" si="18"/>
        <v>0.7930108292708018</v>
      </c>
      <c r="AZ24" s="55">
        <v>23</v>
      </c>
      <c r="BA24" s="56" t="s">
        <v>20</v>
      </c>
      <c r="BB24" s="55">
        <f t="shared" ca="1" si="19"/>
        <v>0.32015830620888297</v>
      </c>
      <c r="BC24" s="55">
        <v>23</v>
      </c>
      <c r="BD24" s="56" t="s">
        <v>75</v>
      </c>
      <c r="BE24" s="55">
        <f t="shared" ca="1" si="20"/>
        <v>0.35698914349133415</v>
      </c>
      <c r="BF24" s="55">
        <v>23</v>
      </c>
      <c r="BG24" s="56" t="s">
        <v>20</v>
      </c>
      <c r="BH24" s="55">
        <f t="shared" ca="1" si="21"/>
        <v>0.37522747718066507</v>
      </c>
      <c r="BI24" s="55">
        <v>23</v>
      </c>
      <c r="BJ24" s="56" t="s">
        <v>75</v>
      </c>
    </row>
    <row r="25" spans="2:62" ht="20.100000000000001" customHeight="1" x14ac:dyDescent="0.3">
      <c r="B25" s="183" t="s">
        <v>91</v>
      </c>
      <c r="C25" s="224"/>
      <c r="D25" s="224"/>
      <c r="E25" s="224"/>
      <c r="F25" s="224"/>
      <c r="G25" s="224"/>
      <c r="H25" s="224"/>
      <c r="I25" s="224"/>
      <c r="J25" s="224"/>
      <c r="K25" s="224"/>
      <c r="L25" s="224"/>
      <c r="M25" s="224"/>
      <c r="N25" s="224"/>
      <c r="O25" s="224"/>
      <c r="P25" s="224"/>
      <c r="Q25" s="224"/>
      <c r="R25" s="224"/>
      <c r="S25" s="224"/>
      <c r="T25" s="224"/>
      <c r="U25" s="224"/>
      <c r="V25" s="224"/>
      <c r="W25" s="224"/>
      <c r="X25" s="224"/>
      <c r="Y25" s="224"/>
      <c r="Z25" s="224"/>
      <c r="AA25" s="224"/>
      <c r="AB25" s="225"/>
      <c r="AD25" s="55">
        <f t="shared" ca="1" si="11"/>
        <v>3.5686064094250569E-2</v>
      </c>
      <c r="AE25" s="55">
        <v>24</v>
      </c>
      <c r="AF25" s="55" t="s">
        <v>4</v>
      </c>
      <c r="AG25" s="55">
        <f t="shared" ca="1" si="12"/>
        <v>2.2307064011007016E-2</v>
      </c>
      <c r="AH25" s="55">
        <v>24</v>
      </c>
      <c r="AI25" s="55" t="s">
        <v>29</v>
      </c>
      <c r="AJ25" s="55">
        <f t="shared" ca="1" si="13"/>
        <v>0.17044757445145398</v>
      </c>
      <c r="AK25" s="55">
        <v>24</v>
      </c>
      <c r="AL25" s="56" t="s">
        <v>28</v>
      </c>
      <c r="AM25" s="58">
        <f t="shared" ca="1" si="14"/>
        <v>0.52102223222916266</v>
      </c>
      <c r="AN25" s="55">
        <v>24</v>
      </c>
      <c r="AO25" s="56" t="s">
        <v>46</v>
      </c>
      <c r="AP25" s="55">
        <f t="shared" ca="1" si="15"/>
        <v>0.23292724655563601</v>
      </c>
      <c r="AQ25" s="55">
        <v>24</v>
      </c>
      <c r="AR25" s="56" t="s">
        <v>46</v>
      </c>
      <c r="AS25" s="55">
        <f t="shared" ca="1" si="16"/>
        <v>0.856324767231466</v>
      </c>
      <c r="AT25" s="55">
        <v>24</v>
      </c>
      <c r="AU25" s="56" t="s">
        <v>46</v>
      </c>
      <c r="AV25" s="55">
        <f t="shared" ca="1" si="17"/>
        <v>0.39450040587712509</v>
      </c>
      <c r="AW25" s="55">
        <v>24</v>
      </c>
      <c r="AX25" s="56" t="s">
        <v>1</v>
      </c>
      <c r="AY25" s="55">
        <f t="shared" ca="1" si="18"/>
        <v>0.78262113082023554</v>
      </c>
      <c r="AZ25" s="55">
        <v>24</v>
      </c>
      <c r="BA25" s="56" t="s">
        <v>46</v>
      </c>
      <c r="BB25" s="55">
        <f t="shared" ca="1" si="19"/>
        <v>2.6230343775442866E-2</v>
      </c>
      <c r="BC25" s="55">
        <v>24</v>
      </c>
      <c r="BD25" s="56" t="s">
        <v>23</v>
      </c>
      <c r="BE25" s="55">
        <f t="shared" ca="1" si="20"/>
        <v>0.85334887225488543</v>
      </c>
      <c r="BF25" s="55">
        <v>24</v>
      </c>
      <c r="BG25" s="56" t="s">
        <v>46</v>
      </c>
      <c r="BH25" s="55">
        <f t="shared" ca="1" si="21"/>
        <v>0.60064789462295642</v>
      </c>
      <c r="BI25" s="55">
        <v>24</v>
      </c>
      <c r="BJ25" s="56" t="s">
        <v>22</v>
      </c>
    </row>
    <row r="26" spans="2:62" ht="20.100000000000001" customHeight="1" x14ac:dyDescent="0.3">
      <c r="B26" s="218" t="s">
        <v>98</v>
      </c>
      <c r="C26" s="219"/>
      <c r="D26" s="219"/>
      <c r="E26" s="219"/>
      <c r="F26" s="219"/>
      <c r="G26" s="219"/>
      <c r="H26" s="219"/>
      <c r="I26" s="219"/>
      <c r="J26" s="220"/>
      <c r="K26" s="201">
        <v>1</v>
      </c>
      <c r="L26" s="202"/>
      <c r="M26" s="203"/>
      <c r="N26" s="201">
        <v>2</v>
      </c>
      <c r="O26" s="202"/>
      <c r="P26" s="203"/>
      <c r="Q26" s="201">
        <v>3</v>
      </c>
      <c r="R26" s="202"/>
      <c r="S26" s="203"/>
      <c r="T26" s="201">
        <v>4</v>
      </c>
      <c r="U26" s="202"/>
      <c r="V26" s="203"/>
      <c r="W26" s="201">
        <v>5</v>
      </c>
      <c r="X26" s="202"/>
      <c r="Y26" s="203"/>
      <c r="Z26" s="201">
        <v>6</v>
      </c>
      <c r="AA26" s="202"/>
      <c r="AB26" s="203"/>
      <c r="AD26" s="55">
        <f t="shared" ca="1" si="11"/>
        <v>0.89018455329986002</v>
      </c>
      <c r="AE26" s="55">
        <v>25</v>
      </c>
      <c r="AF26" s="55" t="s">
        <v>31</v>
      </c>
      <c r="AG26" s="55">
        <f t="shared" ca="1" si="12"/>
        <v>0.8480636489664084</v>
      </c>
      <c r="AH26" s="55">
        <v>25</v>
      </c>
      <c r="AI26" s="55" t="s">
        <v>30</v>
      </c>
      <c r="AJ26" s="55">
        <f t="shared" ca="1" si="13"/>
        <v>6.8928614098388907E-2</v>
      </c>
      <c r="AK26" s="55">
        <v>25</v>
      </c>
      <c r="AL26" s="56" t="s">
        <v>36</v>
      </c>
      <c r="AM26" s="58">
        <f t="shared" ca="1" si="14"/>
        <v>0.23723311157225058</v>
      </c>
      <c r="AN26" s="55">
        <v>25</v>
      </c>
      <c r="AO26" s="56" t="s">
        <v>21</v>
      </c>
      <c r="AP26" s="55">
        <f t="shared" ca="1" si="15"/>
        <v>0.34317491506806852</v>
      </c>
      <c r="AQ26" s="55">
        <v>25</v>
      </c>
      <c r="AR26" s="56" t="s">
        <v>25</v>
      </c>
      <c r="AS26" s="55">
        <f t="shared" ca="1" si="16"/>
        <v>0.75202326966708277</v>
      </c>
      <c r="AT26" s="55">
        <v>25</v>
      </c>
      <c r="AU26" s="56" t="s">
        <v>21</v>
      </c>
      <c r="AV26" s="55">
        <f t="shared" ca="1" si="17"/>
        <v>0.75718215820076074</v>
      </c>
      <c r="AW26" s="55">
        <v>25</v>
      </c>
      <c r="AX26" s="56" t="s">
        <v>36</v>
      </c>
      <c r="AY26" s="55">
        <f t="shared" ca="1" si="18"/>
        <v>0.64794008415684423</v>
      </c>
      <c r="AZ26" s="55">
        <v>25</v>
      </c>
      <c r="BA26" s="56" t="s">
        <v>21</v>
      </c>
      <c r="BB26" s="55">
        <f t="shared" ca="1" si="19"/>
        <v>0.9612532355306449</v>
      </c>
      <c r="BC26" s="55">
        <v>25</v>
      </c>
      <c r="BD26" s="56" t="s">
        <v>36</v>
      </c>
      <c r="BE26" s="55">
        <f t="shared" ca="1" si="20"/>
        <v>0.56389860151968374</v>
      </c>
      <c r="BF26" s="55">
        <v>25</v>
      </c>
      <c r="BG26" s="56" t="s">
        <v>21</v>
      </c>
      <c r="BH26" s="55">
        <f t="shared" ca="1" si="21"/>
        <v>0.79495590287286078</v>
      </c>
      <c r="BI26" s="55">
        <v>25</v>
      </c>
      <c r="BJ26" s="56" t="s">
        <v>36</v>
      </c>
    </row>
    <row r="27" spans="2:62" ht="20.100000000000001" customHeight="1" x14ac:dyDescent="0.3">
      <c r="B27" s="221"/>
      <c r="C27" s="222"/>
      <c r="D27" s="222"/>
      <c r="E27" s="222"/>
      <c r="F27" s="222"/>
      <c r="G27" s="222"/>
      <c r="H27" s="222"/>
      <c r="I27" s="222"/>
      <c r="J27" s="223"/>
      <c r="K27" s="201">
        <v>1</v>
      </c>
      <c r="L27" s="202"/>
      <c r="M27" s="203"/>
      <c r="N27" s="201">
        <v>1</v>
      </c>
      <c r="O27" s="202"/>
      <c r="P27" s="203"/>
      <c r="Q27" s="201">
        <v>6</v>
      </c>
      <c r="R27" s="202"/>
      <c r="S27" s="203"/>
      <c r="T27" s="201">
        <v>3</v>
      </c>
      <c r="U27" s="202"/>
      <c r="V27" s="203"/>
      <c r="W27" s="201">
        <v>11</v>
      </c>
      <c r="X27" s="202"/>
      <c r="Y27" s="203"/>
      <c r="Z27" s="201">
        <v>5</v>
      </c>
      <c r="AA27" s="202"/>
      <c r="AB27" s="203"/>
      <c r="AD27" s="55">
        <f t="shared" ca="1" si="11"/>
        <v>0.81243442814851263</v>
      </c>
      <c r="AE27" s="55">
        <v>26</v>
      </c>
      <c r="AF27" s="55" t="s">
        <v>8</v>
      </c>
      <c r="AG27" s="55">
        <f t="shared" ca="1" si="12"/>
        <v>0.14276734763466326</v>
      </c>
      <c r="AH27" s="55">
        <v>26</v>
      </c>
      <c r="AI27" s="55" t="s">
        <v>4</v>
      </c>
      <c r="AJ27" s="55">
        <f t="shared" ca="1" si="13"/>
        <v>0.73233335616491302</v>
      </c>
      <c r="AK27" s="55">
        <v>26</v>
      </c>
      <c r="AL27" s="56" t="s">
        <v>29</v>
      </c>
      <c r="AM27" s="58">
        <f t="shared" ca="1" si="14"/>
        <v>0.99287718180126106</v>
      </c>
      <c r="AN27" s="55">
        <v>26</v>
      </c>
      <c r="AO27" s="56" t="s">
        <v>47</v>
      </c>
      <c r="AP27" s="55">
        <f t="shared" ca="1" si="15"/>
        <v>0.37682688585127422</v>
      </c>
      <c r="AQ27" s="55">
        <v>26</v>
      </c>
      <c r="AR27" s="56" t="s">
        <v>26</v>
      </c>
      <c r="AS27" s="55">
        <f t="shared" ca="1" si="16"/>
        <v>0.39215673844384935</v>
      </c>
      <c r="AT27" s="55">
        <v>26</v>
      </c>
      <c r="AU27" s="56" t="s">
        <v>47</v>
      </c>
      <c r="AV27" s="55">
        <f t="shared" ca="1" si="17"/>
        <v>0.16001844350146499</v>
      </c>
      <c r="AW27" s="55">
        <v>26</v>
      </c>
      <c r="AX27" s="56" t="s">
        <v>24</v>
      </c>
      <c r="AY27" s="55">
        <f t="shared" ca="1" si="18"/>
        <v>0.54489526915649178</v>
      </c>
      <c r="AZ27" s="55">
        <v>26</v>
      </c>
      <c r="BA27" s="56" t="s">
        <v>47</v>
      </c>
      <c r="BB27" s="55">
        <f t="shared" ca="1" si="19"/>
        <v>0.26314027237973792</v>
      </c>
      <c r="BC27" s="55">
        <v>26</v>
      </c>
      <c r="BD27" s="56" t="s">
        <v>1</v>
      </c>
      <c r="BE27" s="55">
        <f t="shared" ca="1" si="20"/>
        <v>0.6111346871337433</v>
      </c>
      <c r="BF27" s="55">
        <v>26</v>
      </c>
      <c r="BG27" s="56" t="s">
        <v>47</v>
      </c>
      <c r="BH27" s="55">
        <f t="shared" ca="1" si="21"/>
        <v>4.1600915633911884E-2</v>
      </c>
      <c r="BI27" s="55">
        <v>26</v>
      </c>
      <c r="BJ27" s="56" t="s">
        <v>23</v>
      </c>
    </row>
    <row r="28" spans="2:62" ht="20.100000000000001" customHeight="1" x14ac:dyDescent="0.4">
      <c r="B28" s="183" t="s">
        <v>137</v>
      </c>
      <c r="C28" s="211"/>
      <c r="D28" s="211"/>
      <c r="E28" s="211"/>
      <c r="F28" s="211"/>
      <c r="G28" s="211"/>
      <c r="H28" s="211"/>
      <c r="I28" s="211"/>
      <c r="J28" s="211"/>
      <c r="K28" s="212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4"/>
      <c r="AD28" s="143" t="s">
        <v>53</v>
      </c>
      <c r="AE28" s="143" t="s">
        <v>52</v>
      </c>
      <c r="AF28" s="144"/>
      <c r="AG28" s="55">
        <f t="shared" ca="1" si="12"/>
        <v>0.15878894506969687</v>
      </c>
      <c r="AH28" s="55">
        <v>27</v>
      </c>
      <c r="AI28" s="55" t="s">
        <v>31</v>
      </c>
      <c r="AJ28" s="55">
        <f t="shared" ca="1" si="13"/>
        <v>0.10110340056510381</v>
      </c>
      <c r="AK28" s="55">
        <v>27</v>
      </c>
      <c r="AL28" s="56" t="s">
        <v>30</v>
      </c>
      <c r="AM28" s="58">
        <f t="shared" ca="1" si="14"/>
        <v>0.49558978084830307</v>
      </c>
      <c r="AN28" s="55">
        <v>27</v>
      </c>
      <c r="AO28" s="56" t="s">
        <v>22</v>
      </c>
      <c r="AP28" s="55">
        <f t="shared" ca="1" si="15"/>
        <v>0.62871962951747962</v>
      </c>
      <c r="AQ28" s="55">
        <v>27</v>
      </c>
      <c r="AR28" s="56" t="s">
        <v>61</v>
      </c>
      <c r="AS28" s="55">
        <f t="shared" ca="1" si="16"/>
        <v>0.71697999057755579</v>
      </c>
      <c r="AT28" s="55">
        <v>27</v>
      </c>
      <c r="AU28" s="56" t="s">
        <v>22</v>
      </c>
      <c r="AV28" s="55">
        <f t="shared" ca="1" si="17"/>
        <v>9.9992495297872019E-2</v>
      </c>
      <c r="AW28" s="55">
        <v>27</v>
      </c>
      <c r="AX28" s="56" t="s">
        <v>25</v>
      </c>
      <c r="AY28" s="55">
        <f t="shared" ca="1" si="18"/>
        <v>8.2512958168285078E-2</v>
      </c>
      <c r="AZ28" s="55">
        <v>27</v>
      </c>
      <c r="BA28" s="56" t="s">
        <v>22</v>
      </c>
      <c r="BB28" s="55">
        <f t="shared" ca="1" si="19"/>
        <v>0.10406399122716126</v>
      </c>
      <c r="BC28" s="55">
        <v>27</v>
      </c>
      <c r="BD28" s="56" t="s">
        <v>24</v>
      </c>
      <c r="BE28" s="55">
        <f t="shared" ca="1" si="20"/>
        <v>0.98307049347914321</v>
      </c>
      <c r="BF28" s="55">
        <v>27</v>
      </c>
      <c r="BG28" s="56" t="s">
        <v>22</v>
      </c>
      <c r="BH28" s="55">
        <f t="shared" ca="1" si="21"/>
        <v>0.87291515341543957</v>
      </c>
      <c r="BI28" s="55">
        <v>27</v>
      </c>
      <c r="BJ28" s="56" t="s">
        <v>61</v>
      </c>
    </row>
    <row r="29" spans="2:62" ht="20.100000000000001" customHeight="1" x14ac:dyDescent="0.3">
      <c r="B29" s="215" t="s">
        <v>138</v>
      </c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6"/>
      <c r="T29" s="216"/>
      <c r="U29" s="216"/>
      <c r="V29" s="216"/>
      <c r="W29" s="216"/>
      <c r="X29" s="216"/>
      <c r="Y29" s="216"/>
      <c r="Z29" s="216"/>
      <c r="AA29" s="216"/>
      <c r="AB29" s="217"/>
      <c r="AD29" s="144"/>
      <c r="AE29" s="144"/>
      <c r="AF29" s="144"/>
      <c r="AG29" s="55">
        <f t="shared" ca="1" si="12"/>
        <v>0.84790889543400605</v>
      </c>
      <c r="AH29" s="55">
        <v>28</v>
      </c>
      <c r="AI29" s="55" t="s">
        <v>8</v>
      </c>
      <c r="AJ29" s="55">
        <f t="shared" ca="1" si="13"/>
        <v>0.14499131282154509</v>
      </c>
      <c r="AK29" s="55">
        <v>28</v>
      </c>
      <c r="AL29" s="56" t="s">
        <v>4</v>
      </c>
      <c r="AM29" s="58">
        <f t="shared" ca="1" si="14"/>
        <v>0.38106672729044166</v>
      </c>
      <c r="AN29" s="55">
        <v>28</v>
      </c>
      <c r="AO29" s="56" t="s">
        <v>48</v>
      </c>
      <c r="AP29" s="55">
        <f t="shared" ca="1" si="15"/>
        <v>0.55772583836748046</v>
      </c>
      <c r="AQ29" s="55">
        <v>28</v>
      </c>
      <c r="AR29" s="56" t="s">
        <v>27</v>
      </c>
      <c r="AS29" s="55">
        <f t="shared" ca="1" si="16"/>
        <v>0.52532617767630052</v>
      </c>
      <c r="AT29" s="55">
        <v>28</v>
      </c>
      <c r="AU29" s="56" t="s">
        <v>48</v>
      </c>
      <c r="AV29" s="55">
        <f t="shared" ca="1" si="17"/>
        <v>0.84412080381118337</v>
      </c>
      <c r="AW29" s="55">
        <v>28</v>
      </c>
      <c r="AX29" s="56" t="s">
        <v>48</v>
      </c>
      <c r="AY29" s="55">
        <f t="shared" ca="1" si="18"/>
        <v>0.97134954249726813</v>
      </c>
      <c r="AZ29" s="55">
        <v>28</v>
      </c>
      <c r="BA29" s="56" t="s">
        <v>48</v>
      </c>
      <c r="BB29" s="55">
        <f t="shared" ca="1" si="19"/>
        <v>0.26252334969679447</v>
      </c>
      <c r="BC29" s="55">
        <v>28</v>
      </c>
      <c r="BD29" s="56" t="s">
        <v>48</v>
      </c>
      <c r="BE29" s="55">
        <f t="shared" ca="1" si="20"/>
        <v>0.36048670700377528</v>
      </c>
      <c r="BF29" s="55">
        <v>28</v>
      </c>
      <c r="BG29" s="56" t="s">
        <v>48</v>
      </c>
      <c r="BH29" s="55">
        <f t="shared" ca="1" si="21"/>
        <v>0.71845565358015329</v>
      </c>
      <c r="BI29" s="55">
        <v>28</v>
      </c>
      <c r="BJ29" s="56" t="s">
        <v>1</v>
      </c>
    </row>
    <row r="30" spans="2:62" ht="20.100000000000001" customHeight="1" x14ac:dyDescent="0.35">
      <c r="B30" s="50"/>
      <c r="C30" s="51"/>
      <c r="D30" s="51"/>
      <c r="E30" s="51"/>
      <c r="F30" s="51"/>
      <c r="G30" s="84" t="str">
        <f t="shared" ref="G30:L30" ca="1" si="22">CHAR(RANDBETWEEN(65,90))</f>
        <v>M</v>
      </c>
      <c r="H30" s="84" t="str">
        <f t="shared" ca="1" si="22"/>
        <v>L</v>
      </c>
      <c r="I30" s="84" t="str">
        <f t="shared" ca="1" si="22"/>
        <v>O</v>
      </c>
      <c r="J30" s="84" t="str">
        <f t="shared" ca="1" si="22"/>
        <v>A</v>
      </c>
      <c r="K30" s="84" t="str">
        <f t="shared" ca="1" si="22"/>
        <v>E</v>
      </c>
      <c r="L30" s="84" t="str">
        <f t="shared" ca="1" si="22"/>
        <v>Y</v>
      </c>
      <c r="M30" s="53"/>
      <c r="N30" s="84" t="str">
        <f t="shared" ref="N30:S30" ca="1" si="23">CHAR(RANDBETWEEN(65,90))</f>
        <v>N</v>
      </c>
      <c r="O30" s="84" t="str">
        <f t="shared" ca="1" si="23"/>
        <v>H</v>
      </c>
      <c r="P30" s="84" t="str">
        <f t="shared" ca="1" si="23"/>
        <v>P</v>
      </c>
      <c r="Q30" s="84" t="str">
        <f t="shared" ca="1" si="23"/>
        <v>U</v>
      </c>
      <c r="R30" s="84" t="str">
        <f t="shared" ca="1" si="23"/>
        <v>F</v>
      </c>
      <c r="S30" s="84" t="str">
        <f t="shared" ca="1" si="23"/>
        <v>Q</v>
      </c>
      <c r="T30" s="53"/>
      <c r="U30" s="84" t="s">
        <v>4</v>
      </c>
      <c r="V30" s="84" t="s">
        <v>4</v>
      </c>
      <c r="W30" s="84" t="str">
        <f ca="1">CHAR(RANDBETWEEN(65,90))</f>
        <v>Z</v>
      </c>
      <c r="X30" s="51"/>
      <c r="Y30" s="51"/>
      <c r="Z30" s="51"/>
      <c r="AA30" s="51"/>
      <c r="AB30" s="54"/>
      <c r="AD30" s="55"/>
      <c r="AE30" s="55"/>
      <c r="AF30" s="55"/>
      <c r="AG30" s="55">
        <f t="shared" ca="1" si="12"/>
        <v>0.57161825472596328</v>
      </c>
      <c r="AH30" s="55">
        <v>29</v>
      </c>
      <c r="AI30" s="55">
        <v>29</v>
      </c>
      <c r="AJ30" s="55">
        <f t="shared" ca="1" si="13"/>
        <v>0.47853022354999175</v>
      </c>
      <c r="AK30" s="55">
        <v>29</v>
      </c>
      <c r="AL30" s="56" t="s">
        <v>31</v>
      </c>
      <c r="AM30" s="58">
        <f t="shared" ca="1" si="14"/>
        <v>0.8083946232027357</v>
      </c>
      <c r="AN30" s="55">
        <v>29</v>
      </c>
      <c r="AO30" s="56" t="s">
        <v>23</v>
      </c>
      <c r="AP30" s="55">
        <f t="shared" ca="1" si="15"/>
        <v>0.93089373762164518</v>
      </c>
      <c r="AQ30" s="55">
        <v>29</v>
      </c>
      <c r="AR30" s="56" t="s">
        <v>28</v>
      </c>
      <c r="AS30" s="55">
        <f t="shared" ca="1" si="16"/>
        <v>0.23734159043423975</v>
      </c>
      <c r="AT30" s="55">
        <v>29</v>
      </c>
      <c r="AU30" s="56" t="s">
        <v>23</v>
      </c>
      <c r="AV30" s="55">
        <f t="shared" ca="1" si="17"/>
        <v>0.57679583502659204</v>
      </c>
      <c r="AW30" s="55">
        <v>29</v>
      </c>
      <c r="AX30" s="56" t="s">
        <v>26</v>
      </c>
      <c r="AY30" s="55">
        <f t="shared" ca="1" si="18"/>
        <v>0.50514175220113811</v>
      </c>
      <c r="AZ30" s="55">
        <v>29</v>
      </c>
      <c r="BA30" s="56" t="s">
        <v>23</v>
      </c>
      <c r="BB30" s="55">
        <f t="shared" ca="1" si="19"/>
        <v>0.9036274572078602</v>
      </c>
      <c r="BC30" s="55">
        <v>29</v>
      </c>
      <c r="BD30" s="56" t="s">
        <v>25</v>
      </c>
      <c r="BE30" s="55">
        <f t="shared" ca="1" si="20"/>
        <v>0.85646687087522688</v>
      </c>
      <c r="BF30" s="55">
        <v>29</v>
      </c>
      <c r="BG30" s="56" t="s">
        <v>23</v>
      </c>
      <c r="BH30" s="55">
        <f t="shared" ca="1" si="21"/>
        <v>0.38918169211305265</v>
      </c>
      <c r="BI30" s="55">
        <v>29</v>
      </c>
      <c r="BJ30" s="56" t="s">
        <v>79</v>
      </c>
    </row>
    <row r="31" spans="2:62" ht="20.100000000000001" customHeight="1" x14ac:dyDescent="0.35">
      <c r="AD31" s="55"/>
      <c r="AE31" s="55"/>
      <c r="AF31" s="55"/>
      <c r="AG31" s="143" t="s">
        <v>53</v>
      </c>
      <c r="AH31" s="143">
        <v>29</v>
      </c>
      <c r="AI31" s="144"/>
      <c r="AJ31" s="55">
        <f t="shared" ca="1" si="13"/>
        <v>0.66780375061143027</v>
      </c>
      <c r="AK31" s="55">
        <v>30</v>
      </c>
      <c r="AL31" s="56" t="s">
        <v>8</v>
      </c>
      <c r="AM31" s="58">
        <f t="shared" ca="1" si="14"/>
        <v>0.28623885597499432</v>
      </c>
      <c r="AN31" s="55">
        <v>30</v>
      </c>
      <c r="AO31" s="56" t="s">
        <v>49</v>
      </c>
      <c r="AP31" s="55">
        <f t="shared" ca="1" si="15"/>
        <v>0.60205126445290191</v>
      </c>
      <c r="AQ31" s="55">
        <v>30</v>
      </c>
      <c r="AR31" s="56" t="s">
        <v>49</v>
      </c>
      <c r="AS31" s="55">
        <f t="shared" ca="1" si="16"/>
        <v>7.7939519031243631E-2</v>
      </c>
      <c r="AT31" s="55">
        <v>30</v>
      </c>
      <c r="AU31" s="56" t="s">
        <v>49</v>
      </c>
      <c r="AV31" s="55">
        <f t="shared" ca="1" si="17"/>
        <v>6.6957502809564584E-2</v>
      </c>
      <c r="AW31" s="55">
        <v>30</v>
      </c>
      <c r="AX31" s="56" t="s">
        <v>27</v>
      </c>
      <c r="AY31" s="55">
        <f t="shared" ca="1" si="18"/>
        <v>0.80506635506580615</v>
      </c>
      <c r="AZ31" s="55">
        <v>30</v>
      </c>
      <c r="BA31" s="56" t="s">
        <v>49</v>
      </c>
      <c r="BB31" s="55">
        <f t="shared" ca="1" si="19"/>
        <v>0.9909068638894446</v>
      </c>
      <c r="BC31" s="55">
        <v>30</v>
      </c>
      <c r="BD31" s="56" t="s">
        <v>49</v>
      </c>
      <c r="BE31" s="55">
        <f t="shared" ca="1" si="20"/>
        <v>0.78167008343772559</v>
      </c>
      <c r="BF31" s="55">
        <v>30</v>
      </c>
      <c r="BG31" s="56" t="s">
        <v>49</v>
      </c>
      <c r="BH31" s="55">
        <f t="shared" ca="1" si="21"/>
        <v>0.31699965312936818</v>
      </c>
      <c r="BI31" s="55">
        <v>30</v>
      </c>
      <c r="BJ31" s="56" t="s">
        <v>24</v>
      </c>
    </row>
    <row r="32" spans="2:62" ht="20.100000000000001" customHeight="1" x14ac:dyDescent="0.35">
      <c r="AD32" s="55"/>
      <c r="AE32" s="55"/>
      <c r="AF32" s="55"/>
      <c r="AG32" s="144"/>
      <c r="AH32" s="144"/>
      <c r="AI32" s="144"/>
      <c r="AJ32" s="55">
        <f t="shared" ca="1" si="13"/>
        <v>3.9883663296271465E-2</v>
      </c>
      <c r="AK32" s="55">
        <v>31</v>
      </c>
      <c r="AL32" s="56" t="s">
        <v>37</v>
      </c>
      <c r="AM32" s="58">
        <f t="shared" ca="1" si="14"/>
        <v>0.52186582280145499</v>
      </c>
      <c r="AN32" s="55">
        <v>31</v>
      </c>
      <c r="AO32" s="56" t="s">
        <v>1</v>
      </c>
      <c r="AP32" s="55">
        <f t="shared" ca="1" si="15"/>
        <v>0.74418374717991176</v>
      </c>
      <c r="AQ32" s="55">
        <v>31</v>
      </c>
      <c r="AR32" s="56" t="s">
        <v>29</v>
      </c>
      <c r="AS32" s="55">
        <f t="shared" ca="1" si="16"/>
        <v>0.73506477660981762</v>
      </c>
      <c r="AT32" s="55">
        <v>31</v>
      </c>
      <c r="AU32" s="56" t="s">
        <v>1</v>
      </c>
      <c r="AV32" s="55">
        <f t="shared" ca="1" si="17"/>
        <v>0.30230711824020451</v>
      </c>
      <c r="AW32" s="55">
        <v>31</v>
      </c>
      <c r="AX32" s="56" t="s">
        <v>37</v>
      </c>
      <c r="AY32" s="55">
        <f t="shared" ca="1" si="18"/>
        <v>0.55876624200809155</v>
      </c>
      <c r="AZ32" s="55">
        <v>31</v>
      </c>
      <c r="BA32" s="56" t="s">
        <v>1</v>
      </c>
      <c r="BB32" s="55">
        <f t="shared" ca="1" si="19"/>
        <v>0.92205640633907016</v>
      </c>
      <c r="BC32" s="55">
        <v>31</v>
      </c>
      <c r="BD32" s="56" t="s">
        <v>26</v>
      </c>
      <c r="BE32" s="55">
        <f t="shared" ca="1" si="20"/>
        <v>0.69201282398863917</v>
      </c>
      <c r="BF32" s="55">
        <v>31</v>
      </c>
      <c r="BG32" s="56" t="s">
        <v>1</v>
      </c>
      <c r="BH32" s="55">
        <f t="shared" ca="1" si="21"/>
        <v>0.35407794888068511</v>
      </c>
      <c r="BI32" s="55">
        <v>31</v>
      </c>
      <c r="BJ32" s="56" t="s">
        <v>25</v>
      </c>
    </row>
    <row r="33" spans="30:62" ht="20.100000000000001" customHeight="1" x14ac:dyDescent="0.35">
      <c r="AD33" s="55"/>
      <c r="AE33" s="55"/>
      <c r="AF33" s="55"/>
      <c r="AG33" s="55"/>
      <c r="AH33" s="55"/>
      <c r="AI33" s="55"/>
      <c r="AJ33" s="143" t="s">
        <v>53</v>
      </c>
      <c r="AK33" s="143">
        <v>31</v>
      </c>
      <c r="AL33" s="144"/>
      <c r="AM33" s="58">
        <f t="shared" ca="1" si="14"/>
        <v>0.96033548635577726</v>
      </c>
      <c r="AN33" s="55">
        <v>32</v>
      </c>
      <c r="AO33" s="56" t="s">
        <v>50</v>
      </c>
      <c r="AP33" s="55">
        <f t="shared" ca="1" si="15"/>
        <v>0.76984529741219587</v>
      </c>
      <c r="AQ33" s="55">
        <v>32</v>
      </c>
      <c r="AR33" s="56" t="s">
        <v>30</v>
      </c>
      <c r="AS33" s="55">
        <f t="shared" ca="1" si="16"/>
        <v>1.142320486239945E-2</v>
      </c>
      <c r="AT33" s="55">
        <v>32</v>
      </c>
      <c r="AU33" s="56" t="s">
        <v>50</v>
      </c>
      <c r="AV33" s="55">
        <f t="shared" ca="1" si="17"/>
        <v>0.50951960374327443</v>
      </c>
      <c r="AW33" s="55">
        <v>32</v>
      </c>
      <c r="AX33" s="56" t="s">
        <v>28</v>
      </c>
      <c r="AY33" s="55">
        <f t="shared" ca="1" si="18"/>
        <v>0.85190311649614514</v>
      </c>
      <c r="AZ33" s="55">
        <v>32</v>
      </c>
      <c r="BA33" s="56" t="s">
        <v>50</v>
      </c>
      <c r="BB33" s="55">
        <f t="shared" ca="1" si="19"/>
        <v>0.25728414795033328</v>
      </c>
      <c r="BC33" s="55">
        <v>32</v>
      </c>
      <c r="BD33" s="56" t="s">
        <v>27</v>
      </c>
      <c r="BE33" s="55">
        <f t="shared" ca="1" si="20"/>
        <v>8.6335495271697704E-3</v>
      </c>
      <c r="BF33" s="55">
        <v>32</v>
      </c>
      <c r="BG33" s="56" t="s">
        <v>50</v>
      </c>
      <c r="BH33" s="55">
        <f t="shared" ca="1" si="21"/>
        <v>0.22081480543052634</v>
      </c>
      <c r="BI33" s="55">
        <v>32</v>
      </c>
      <c r="BJ33" s="56" t="s">
        <v>50</v>
      </c>
    </row>
    <row r="34" spans="30:62" ht="20.100000000000001" customHeight="1" x14ac:dyDescent="0.35">
      <c r="AD34" s="55"/>
      <c r="AE34" s="55"/>
      <c r="AF34" s="55"/>
      <c r="AG34" s="55"/>
      <c r="AH34" s="55"/>
      <c r="AI34" s="55"/>
      <c r="AJ34" s="143"/>
      <c r="AK34" s="144"/>
      <c r="AL34" s="144"/>
      <c r="AM34" s="58">
        <f t="shared" ca="1" si="14"/>
        <v>0.36696792552970492</v>
      </c>
      <c r="AN34" s="55">
        <v>33</v>
      </c>
      <c r="AO34" s="56" t="s">
        <v>24</v>
      </c>
      <c r="AP34" s="55">
        <f t="shared" ca="1" si="15"/>
        <v>0.36656854784893622</v>
      </c>
      <c r="AQ34" s="55">
        <v>33</v>
      </c>
      <c r="AR34" s="56" t="s">
        <v>4</v>
      </c>
      <c r="AS34" s="55">
        <f t="shared" ca="1" si="16"/>
        <v>0.94599380396691934</v>
      </c>
      <c r="AT34" s="55">
        <v>33</v>
      </c>
      <c r="AU34" s="56" t="s">
        <v>24</v>
      </c>
      <c r="AV34" s="55">
        <f t="shared" ca="1" si="17"/>
        <v>0.59020751581556175</v>
      </c>
      <c r="AW34" s="55">
        <v>33</v>
      </c>
      <c r="AX34" s="56" t="s">
        <v>67</v>
      </c>
      <c r="AY34" s="55">
        <f t="shared" ca="1" si="18"/>
        <v>0.33233817716266556</v>
      </c>
      <c r="AZ34" s="55">
        <v>33</v>
      </c>
      <c r="BA34" s="56" t="s">
        <v>24</v>
      </c>
      <c r="BB34" s="55">
        <f t="shared" ca="1" si="19"/>
        <v>0.57690372317714089</v>
      </c>
      <c r="BC34" s="55">
        <v>33</v>
      </c>
      <c r="BD34" s="56" t="s">
        <v>67</v>
      </c>
      <c r="BE34" s="55">
        <f t="shared" ca="1" si="20"/>
        <v>0.25607554974138247</v>
      </c>
      <c r="BF34" s="55">
        <v>33</v>
      </c>
      <c r="BG34" s="56" t="s">
        <v>24</v>
      </c>
      <c r="BH34" s="55">
        <f t="shared" ca="1" si="21"/>
        <v>0.85737662277842075</v>
      </c>
      <c r="BI34" s="55">
        <v>33</v>
      </c>
      <c r="BJ34" s="56" t="s">
        <v>26</v>
      </c>
    </row>
    <row r="35" spans="30:62" ht="20.100000000000001" customHeight="1" x14ac:dyDescent="0.35">
      <c r="AD35" s="55"/>
      <c r="AE35" s="55"/>
      <c r="AF35" s="55"/>
      <c r="AG35" s="55"/>
      <c r="AH35" s="55"/>
      <c r="AI35" s="55"/>
      <c r="AJ35" s="55"/>
      <c r="AK35" s="55"/>
      <c r="AL35" s="56"/>
      <c r="AM35" s="58">
        <f t="shared" ca="1" si="14"/>
        <v>0.78461250146631512</v>
      </c>
      <c r="AN35" s="55">
        <v>34</v>
      </c>
      <c r="AO35" s="56" t="s">
        <v>51</v>
      </c>
      <c r="AP35" s="55">
        <f t="shared" ca="1" si="15"/>
        <v>0.74952609737044529</v>
      </c>
      <c r="AQ35" s="55">
        <v>34</v>
      </c>
      <c r="AR35" s="56" t="s">
        <v>51</v>
      </c>
      <c r="AS35" s="55">
        <f t="shared" ca="1" si="16"/>
        <v>1.1720728210850906E-2</v>
      </c>
      <c r="AT35" s="55">
        <v>34</v>
      </c>
      <c r="AU35" s="56" t="s">
        <v>51</v>
      </c>
      <c r="AV35" s="55">
        <f t="shared" ca="1" si="17"/>
        <v>0.306351031412888</v>
      </c>
      <c r="AW35" s="55">
        <v>34</v>
      </c>
      <c r="AX35" s="56" t="s">
        <v>29</v>
      </c>
      <c r="AY35" s="55">
        <f t="shared" ca="1" si="18"/>
        <v>0.12673820014985826</v>
      </c>
      <c r="AZ35" s="55">
        <v>34</v>
      </c>
      <c r="BA35" s="56" t="s">
        <v>51</v>
      </c>
      <c r="BB35" s="55">
        <f t="shared" ca="1" si="19"/>
        <v>0.74754161309739775</v>
      </c>
      <c r="BC35" s="55">
        <v>34</v>
      </c>
      <c r="BD35" s="56" t="s">
        <v>28</v>
      </c>
      <c r="BE35" s="55">
        <f t="shared" ca="1" si="20"/>
        <v>0.64749228709520834</v>
      </c>
      <c r="BF35" s="55">
        <v>34</v>
      </c>
      <c r="BG35" s="56" t="s">
        <v>51</v>
      </c>
      <c r="BH35" s="55">
        <f t="shared" ca="1" si="21"/>
        <v>0.91194191026563098</v>
      </c>
      <c r="BI35" s="55">
        <v>34</v>
      </c>
      <c r="BJ35" s="56" t="s">
        <v>51</v>
      </c>
    </row>
    <row r="36" spans="30:62" ht="20.100000000000001" customHeight="1" x14ac:dyDescent="0.35">
      <c r="AD36" s="55"/>
      <c r="AE36" s="55"/>
      <c r="AF36" s="55"/>
      <c r="AG36" s="55"/>
      <c r="AH36" s="55"/>
      <c r="AI36" s="55"/>
      <c r="AJ36" s="55"/>
      <c r="AK36" s="55"/>
      <c r="AL36" s="56"/>
      <c r="AM36" s="145" t="s">
        <v>53</v>
      </c>
      <c r="AN36" s="143">
        <v>34</v>
      </c>
      <c r="AO36" s="144"/>
      <c r="AP36" s="55">
        <f t="shared" ca="1" si="15"/>
        <v>0.19979440777559787</v>
      </c>
      <c r="AQ36" s="55">
        <v>35</v>
      </c>
      <c r="AR36" s="56" t="s">
        <v>31</v>
      </c>
      <c r="AS36" s="55">
        <f t="shared" ca="1" si="16"/>
        <v>0.43403534597598281</v>
      </c>
      <c r="AT36" s="55">
        <v>35</v>
      </c>
      <c r="AU36" s="56" t="s">
        <v>25</v>
      </c>
      <c r="AV36" s="55">
        <f t="shared" ca="1" si="17"/>
        <v>0.70783924194692238</v>
      </c>
      <c r="AW36" s="55">
        <v>35</v>
      </c>
      <c r="AX36" s="56" t="s">
        <v>30</v>
      </c>
      <c r="AY36" s="55">
        <f t="shared" ca="1" si="18"/>
        <v>0.31728942129116955</v>
      </c>
      <c r="AZ36" s="55">
        <v>35</v>
      </c>
      <c r="BA36" s="56" t="s">
        <v>25</v>
      </c>
      <c r="BB36" s="55">
        <f t="shared" ca="1" si="19"/>
        <v>0.38148687939114356</v>
      </c>
      <c r="BC36" s="55">
        <v>35</v>
      </c>
      <c r="BD36" s="56" t="s">
        <v>57</v>
      </c>
      <c r="BE36" s="55">
        <f t="shared" ca="1" si="20"/>
        <v>0.83731812452072474</v>
      </c>
      <c r="BF36" s="55">
        <v>35</v>
      </c>
      <c r="BG36" s="56" t="s">
        <v>25</v>
      </c>
      <c r="BH36" s="55">
        <f t="shared" ca="1" si="21"/>
        <v>0.95006201379640709</v>
      </c>
      <c r="BI36" s="55">
        <v>35</v>
      </c>
      <c r="BJ36" s="56" t="s">
        <v>27</v>
      </c>
    </row>
    <row r="37" spans="30:62" ht="20.100000000000001" customHeight="1" x14ac:dyDescent="0.35">
      <c r="AD37" s="55"/>
      <c r="AE37" s="55"/>
      <c r="AF37" s="55"/>
      <c r="AG37" s="55"/>
      <c r="AH37" s="55"/>
      <c r="AI37" s="55"/>
      <c r="AJ37" s="55"/>
      <c r="AK37" s="55"/>
      <c r="AL37" s="56"/>
      <c r="AM37" s="145"/>
      <c r="AN37" s="144"/>
      <c r="AO37" s="144"/>
      <c r="AP37" s="55">
        <f t="shared" ca="1" si="15"/>
        <v>0.32407849997182192</v>
      </c>
      <c r="AQ37" s="55">
        <v>36</v>
      </c>
      <c r="AR37" s="56" t="s">
        <v>8</v>
      </c>
      <c r="AS37" s="55">
        <f t="shared" ca="1" si="16"/>
        <v>0.90413499120832796</v>
      </c>
      <c r="AT37" s="55">
        <v>36</v>
      </c>
      <c r="AU37" s="56" t="s">
        <v>63</v>
      </c>
      <c r="AV37" s="55">
        <f t="shared" ca="1" si="17"/>
        <v>0.40995703796221861</v>
      </c>
      <c r="AW37" s="55">
        <v>36</v>
      </c>
      <c r="AX37" s="56" t="s">
        <v>63</v>
      </c>
      <c r="AY37" s="55">
        <f t="shared" ca="1" si="18"/>
        <v>0.17298068991197024</v>
      </c>
      <c r="AZ37" s="55">
        <v>36</v>
      </c>
      <c r="BA37" s="56" t="s">
        <v>63</v>
      </c>
      <c r="BB37" s="55">
        <f t="shared" ca="1" si="19"/>
        <v>0.23850799600714123</v>
      </c>
      <c r="BC37" s="55">
        <v>36</v>
      </c>
      <c r="BD37" s="56" t="s">
        <v>29</v>
      </c>
      <c r="BE37" s="55">
        <f t="shared" ca="1" si="20"/>
        <v>0.23235381265871691</v>
      </c>
      <c r="BF37" s="55">
        <v>36</v>
      </c>
      <c r="BG37" s="56" t="s">
        <v>63</v>
      </c>
      <c r="BH37" s="55">
        <f t="shared" ca="1" si="21"/>
        <v>0.69958787870176453</v>
      </c>
      <c r="BI37" s="55">
        <v>36</v>
      </c>
      <c r="BJ37" s="56" t="s">
        <v>63</v>
      </c>
    </row>
    <row r="38" spans="30:62" ht="20.100000000000001" customHeight="1" x14ac:dyDescent="0.35">
      <c r="AD38" s="55"/>
      <c r="AE38" s="55"/>
      <c r="AF38" s="55"/>
      <c r="AG38" s="55"/>
      <c r="AH38" s="55"/>
      <c r="AI38" s="55"/>
      <c r="AJ38" s="55"/>
      <c r="AK38" s="55"/>
      <c r="AL38" s="56"/>
      <c r="AM38" s="57"/>
      <c r="AN38" s="55"/>
      <c r="AO38" s="56"/>
      <c r="AP38" s="55">
        <f t="shared" ca="1" si="15"/>
        <v>0.3808711473179236</v>
      </c>
      <c r="AQ38" s="55">
        <v>37</v>
      </c>
      <c r="AR38" s="56" t="s">
        <v>62</v>
      </c>
      <c r="AS38" s="55">
        <f t="shared" ca="1" si="16"/>
        <v>0.13365736325288691</v>
      </c>
      <c r="AT38" s="55">
        <v>37</v>
      </c>
      <c r="AU38" s="56" t="s">
        <v>26</v>
      </c>
      <c r="AV38" s="55">
        <f t="shared" ca="1" si="17"/>
        <v>0.37928156682472047</v>
      </c>
      <c r="AW38" s="55">
        <v>37</v>
      </c>
      <c r="AX38" s="56" t="s">
        <v>4</v>
      </c>
      <c r="AY38" s="55">
        <f t="shared" ca="1" si="18"/>
        <v>0.99712997290036165</v>
      </c>
      <c r="AZ38" s="55">
        <v>37</v>
      </c>
      <c r="BA38" s="56" t="s">
        <v>26</v>
      </c>
      <c r="BB38" s="55">
        <f t="shared" ca="1" si="19"/>
        <v>0.5102924608406979</v>
      </c>
      <c r="BC38" s="55">
        <v>37</v>
      </c>
      <c r="BD38" s="56" t="s">
        <v>30</v>
      </c>
      <c r="BE38" s="55">
        <f t="shared" ca="1" si="20"/>
        <v>0.63374729609724956</v>
      </c>
      <c r="BF38" s="55">
        <v>37</v>
      </c>
      <c r="BG38" s="56" t="s">
        <v>26</v>
      </c>
      <c r="BH38" s="55">
        <f t="shared" ca="1" si="21"/>
        <v>0.430781889567036</v>
      </c>
      <c r="BI38" s="55">
        <v>37</v>
      </c>
      <c r="BJ38" s="56" t="s">
        <v>28</v>
      </c>
    </row>
    <row r="39" spans="30:62" ht="20.100000000000001" customHeight="1" x14ac:dyDescent="0.35">
      <c r="AD39" s="55"/>
      <c r="AE39" s="55"/>
      <c r="AF39" s="55"/>
      <c r="AG39" s="55"/>
      <c r="AH39" s="55"/>
      <c r="AI39" s="55"/>
      <c r="AJ39" s="55"/>
      <c r="AK39" s="55"/>
      <c r="AL39" s="56"/>
      <c r="AM39" s="57"/>
      <c r="AN39" s="55"/>
      <c r="AO39" s="56"/>
      <c r="AP39" s="143" t="s">
        <v>53</v>
      </c>
      <c r="AQ39" s="143">
        <v>37</v>
      </c>
      <c r="AR39" s="144"/>
      <c r="AS39" s="55">
        <f t="shared" ca="1" si="16"/>
        <v>0.29236676830808472</v>
      </c>
      <c r="AT39" s="55">
        <v>38</v>
      </c>
      <c r="AU39" s="56" t="s">
        <v>64</v>
      </c>
      <c r="AV39" s="55">
        <f t="shared" ca="1" si="17"/>
        <v>0.88823781772206811</v>
      </c>
      <c r="AW39" s="55">
        <v>38</v>
      </c>
      <c r="AX39" s="56" t="s">
        <v>31</v>
      </c>
      <c r="AY39" s="55">
        <f t="shared" ca="1" si="18"/>
        <v>0.94503099248180034</v>
      </c>
      <c r="AZ39" s="55">
        <v>38</v>
      </c>
      <c r="BA39" s="56" t="s">
        <v>64</v>
      </c>
      <c r="BB39" s="55">
        <f t="shared" ca="1" si="19"/>
        <v>0.35324789659554667</v>
      </c>
      <c r="BC39" s="55">
        <v>38</v>
      </c>
      <c r="BD39" s="56" t="s">
        <v>64</v>
      </c>
      <c r="BE39" s="55">
        <f t="shared" ca="1" si="20"/>
        <v>0.18314158375119183</v>
      </c>
      <c r="BF39" s="55">
        <v>38</v>
      </c>
      <c r="BG39" s="56" t="s">
        <v>64</v>
      </c>
      <c r="BH39" s="55">
        <f t="shared" ca="1" si="21"/>
        <v>0.21015462298337972</v>
      </c>
      <c r="BI39" s="55">
        <v>38</v>
      </c>
      <c r="BJ39" s="56" t="s">
        <v>64</v>
      </c>
    </row>
    <row r="40" spans="30:62" ht="20.100000000000001" customHeight="1" x14ac:dyDescent="0.35">
      <c r="AD40" s="55"/>
      <c r="AE40" s="55"/>
      <c r="AF40" s="55"/>
      <c r="AG40" s="55"/>
      <c r="AH40" s="55"/>
      <c r="AI40" s="55"/>
      <c r="AJ40" s="55"/>
      <c r="AK40" s="55"/>
      <c r="AL40" s="56"/>
      <c r="AM40" s="57"/>
      <c r="AN40" s="55"/>
      <c r="AO40" s="56"/>
      <c r="AP40" s="143"/>
      <c r="AQ40" s="144"/>
      <c r="AR40" s="144"/>
      <c r="AS40" s="143" t="s">
        <v>53</v>
      </c>
      <c r="AT40" s="143">
        <v>38</v>
      </c>
      <c r="AU40" s="144"/>
      <c r="AV40" s="55">
        <f t="shared" ca="1" si="17"/>
        <v>0.13965168992904831</v>
      </c>
      <c r="AW40" s="55">
        <v>39</v>
      </c>
      <c r="AX40" s="56" t="s">
        <v>68</v>
      </c>
      <c r="AY40" s="55">
        <f t="shared" ca="1" si="18"/>
        <v>0.60753387825333893</v>
      </c>
      <c r="AZ40" s="55">
        <v>39</v>
      </c>
      <c r="BA40" s="56" t="s">
        <v>27</v>
      </c>
      <c r="BB40" s="55">
        <f t="shared" ca="1" si="19"/>
        <v>3.0414872600595277E-2</v>
      </c>
      <c r="BC40" s="55">
        <v>39</v>
      </c>
      <c r="BD40" s="56" t="s">
        <v>4</v>
      </c>
      <c r="BE40" s="55">
        <f t="shared" ca="1" si="20"/>
        <v>0.68732774801396579</v>
      </c>
      <c r="BF40" s="55">
        <v>39</v>
      </c>
      <c r="BG40" s="56" t="s">
        <v>27</v>
      </c>
      <c r="BH40" s="55">
        <f t="shared" ca="1" si="21"/>
        <v>0.50025798957521317</v>
      </c>
      <c r="BI40" s="55">
        <v>39</v>
      </c>
      <c r="BJ40" s="56" t="s">
        <v>29</v>
      </c>
    </row>
    <row r="41" spans="30:62" ht="20.100000000000001" customHeight="1" x14ac:dyDescent="0.35">
      <c r="AD41" s="55"/>
      <c r="AE41" s="55"/>
      <c r="AF41" s="55"/>
      <c r="AG41" s="55"/>
      <c r="AH41" s="55"/>
      <c r="AI41" s="55"/>
      <c r="AJ41" s="55"/>
      <c r="AK41" s="55"/>
      <c r="AL41" s="56"/>
      <c r="AM41" s="57"/>
      <c r="AN41" s="55"/>
      <c r="AO41" s="56"/>
      <c r="AP41" s="55"/>
      <c r="AQ41" s="55"/>
      <c r="AR41" s="56"/>
      <c r="AS41" s="143"/>
      <c r="AT41" s="144"/>
      <c r="AU41" s="144"/>
      <c r="AV41" s="55">
        <f t="shared" ca="1" si="17"/>
        <v>0.90077067929486132</v>
      </c>
      <c r="AW41" s="55">
        <v>40</v>
      </c>
      <c r="AX41" s="56" t="s">
        <v>8</v>
      </c>
      <c r="AY41" s="55">
        <f t="shared" ca="1" si="18"/>
        <v>0.29560160449754735</v>
      </c>
      <c r="AZ41" s="55">
        <v>40</v>
      </c>
      <c r="BA41" s="56" t="s">
        <v>71</v>
      </c>
      <c r="BB41" s="55">
        <f t="shared" ca="1" si="19"/>
        <v>0.48032788772440871</v>
      </c>
      <c r="BC41" s="55">
        <v>40</v>
      </c>
      <c r="BD41" s="56" t="s">
        <v>71</v>
      </c>
      <c r="BE41" s="55">
        <f t="shared" ca="1" si="20"/>
        <v>0.76097665455712749</v>
      </c>
      <c r="BF41" s="55">
        <v>40</v>
      </c>
      <c r="BG41" s="56" t="s">
        <v>71</v>
      </c>
      <c r="BH41" s="55">
        <f t="shared" ca="1" si="21"/>
        <v>0.42861863802135503</v>
      </c>
      <c r="BI41" s="55">
        <v>40</v>
      </c>
      <c r="BJ41" s="56" t="s">
        <v>30</v>
      </c>
    </row>
    <row r="42" spans="30:62" ht="20.100000000000001" customHeight="1" x14ac:dyDescent="0.35">
      <c r="AD42" s="55"/>
      <c r="AE42" s="55"/>
      <c r="AF42" s="55"/>
      <c r="AG42" s="55"/>
      <c r="AH42" s="55"/>
      <c r="AI42" s="55"/>
      <c r="AJ42" s="55"/>
      <c r="AK42" s="55"/>
      <c r="AL42" s="56"/>
      <c r="AM42" s="57"/>
      <c r="AN42" s="55"/>
      <c r="AO42" s="56"/>
      <c r="AP42" s="55"/>
      <c r="AQ42" s="55"/>
      <c r="AR42" s="56"/>
      <c r="AS42" s="55"/>
      <c r="AT42" s="55"/>
      <c r="AU42" s="56"/>
      <c r="AV42" s="55">
        <f t="shared" ca="1" si="17"/>
        <v>0.87115965796096484</v>
      </c>
      <c r="AW42" s="55">
        <v>41</v>
      </c>
      <c r="AX42" s="56" t="s">
        <v>69</v>
      </c>
      <c r="AY42" s="55">
        <f t="shared" ca="1" si="18"/>
        <v>0.75168858539770855</v>
      </c>
      <c r="AZ42" s="55">
        <v>41</v>
      </c>
      <c r="BA42" s="56" t="s">
        <v>28</v>
      </c>
      <c r="BB42" s="55">
        <f t="shared" ca="1" si="19"/>
        <v>0.23108825009244849</v>
      </c>
      <c r="BC42" s="55">
        <v>41</v>
      </c>
      <c r="BD42" s="56" t="s">
        <v>31</v>
      </c>
      <c r="BE42" s="55">
        <f t="shared" ca="1" si="20"/>
        <v>0.23071578463701348</v>
      </c>
      <c r="BF42" s="55">
        <v>41</v>
      </c>
      <c r="BG42" s="56" t="s">
        <v>28</v>
      </c>
      <c r="BH42" s="55">
        <f t="shared" ca="1" si="21"/>
        <v>0.53690921815254</v>
      </c>
      <c r="BI42" s="55">
        <v>41</v>
      </c>
      <c r="BJ42" s="56" t="s">
        <v>69</v>
      </c>
    </row>
    <row r="43" spans="30:62" ht="20.100000000000001" customHeight="1" x14ac:dyDescent="0.35">
      <c r="AD43" s="55"/>
      <c r="AE43" s="55"/>
      <c r="AF43" s="55"/>
      <c r="AG43" s="55"/>
      <c r="AH43" s="55"/>
      <c r="AI43" s="55"/>
      <c r="AJ43" s="55"/>
      <c r="AK43" s="55"/>
      <c r="AL43" s="56"/>
      <c r="AM43" s="57"/>
      <c r="AN43" s="55"/>
      <c r="AO43" s="56"/>
      <c r="AP43" s="55"/>
      <c r="AQ43" s="55"/>
      <c r="AR43" s="56"/>
      <c r="AS43" s="55"/>
      <c r="AT43" s="55"/>
      <c r="AU43" s="56"/>
      <c r="AV43" s="143" t="s">
        <v>53</v>
      </c>
      <c r="AW43" s="143">
        <v>41</v>
      </c>
      <c r="AX43" s="144"/>
      <c r="AY43" s="55">
        <f t="shared" ca="1" si="18"/>
        <v>0.43368871849658908</v>
      </c>
      <c r="AZ43" s="55">
        <v>42</v>
      </c>
      <c r="BA43" s="56" t="s">
        <v>55</v>
      </c>
      <c r="BB43" s="55">
        <f t="shared" ca="1" si="19"/>
        <v>0.55906765441334805</v>
      </c>
      <c r="BC43" s="55">
        <v>42</v>
      </c>
      <c r="BD43" s="56" t="s">
        <v>8</v>
      </c>
      <c r="BE43" s="55">
        <f t="shared" ca="1" si="20"/>
        <v>0.35009128295582681</v>
      </c>
      <c r="BF43" s="55">
        <v>42</v>
      </c>
      <c r="BG43" s="56" t="s">
        <v>55</v>
      </c>
      <c r="BH43" s="55">
        <f t="shared" ca="1" si="21"/>
        <v>0.75143975978539557</v>
      </c>
      <c r="BI43" s="55">
        <v>42</v>
      </c>
      <c r="BJ43" s="56" t="s">
        <v>4</v>
      </c>
    </row>
    <row r="44" spans="30:62" ht="20.100000000000001" customHeight="1" x14ac:dyDescent="0.35">
      <c r="AD44" s="55"/>
      <c r="AE44" s="55"/>
      <c r="AF44" s="55"/>
      <c r="AG44" s="55"/>
      <c r="AH44" s="55"/>
      <c r="AI44" s="55"/>
      <c r="AJ44" s="55"/>
      <c r="AK44" s="55"/>
      <c r="AL44" s="56"/>
      <c r="AM44" s="57"/>
      <c r="AN44" s="55"/>
      <c r="AO44" s="56"/>
      <c r="AP44" s="55"/>
      <c r="AQ44" s="55"/>
      <c r="AR44" s="56"/>
      <c r="AS44" s="55"/>
      <c r="AT44" s="55"/>
      <c r="AU44" s="56"/>
      <c r="AV44" s="143"/>
      <c r="AW44" s="144"/>
      <c r="AX44" s="144"/>
      <c r="AY44" s="143" t="s">
        <v>53</v>
      </c>
      <c r="AZ44" s="143">
        <v>42</v>
      </c>
      <c r="BA44" s="144"/>
      <c r="BB44" s="55">
        <f t="shared" ca="1" si="19"/>
        <v>0.93281218152111622</v>
      </c>
      <c r="BC44" s="55">
        <v>43</v>
      </c>
      <c r="BD44" s="56" t="s">
        <v>76</v>
      </c>
      <c r="BE44" s="55">
        <f t="shared" ca="1" si="20"/>
        <v>9.2819030966313609E-2</v>
      </c>
      <c r="BF44" s="55">
        <v>43</v>
      </c>
      <c r="BG44" s="56" t="s">
        <v>29</v>
      </c>
      <c r="BH44" s="55">
        <f t="shared" ca="1" si="21"/>
        <v>0.65660302724382713</v>
      </c>
      <c r="BI44" s="55">
        <v>43</v>
      </c>
      <c r="BJ44" s="56" t="s">
        <v>76</v>
      </c>
    </row>
    <row r="45" spans="30:62" ht="20.100000000000001" customHeight="1" x14ac:dyDescent="0.35">
      <c r="AD45" s="55"/>
      <c r="AE45" s="55"/>
      <c r="AF45" s="55"/>
      <c r="AG45" s="55"/>
      <c r="AH45" s="55"/>
      <c r="AI45" s="55"/>
      <c r="AJ45" s="55"/>
      <c r="AK45" s="55"/>
      <c r="AL45" s="56"/>
      <c r="AM45" s="57"/>
      <c r="AN45" s="55"/>
      <c r="AO45" s="56"/>
      <c r="AP45" s="55"/>
      <c r="AQ45" s="55"/>
      <c r="AR45" s="56"/>
      <c r="AS45" s="55"/>
      <c r="AT45" s="55"/>
      <c r="AU45" s="56"/>
      <c r="AV45" s="55"/>
      <c r="AW45" s="55"/>
      <c r="AX45" s="56"/>
      <c r="AY45" s="143"/>
      <c r="AZ45" s="144"/>
      <c r="BA45" s="144"/>
      <c r="BB45" s="143" t="s">
        <v>53</v>
      </c>
      <c r="BC45" s="143">
        <v>43</v>
      </c>
      <c r="BD45" s="144"/>
      <c r="BE45" s="55">
        <f t="shared" ca="1" si="20"/>
        <v>0.42112498499641537</v>
      </c>
      <c r="BF45" s="55">
        <v>44</v>
      </c>
      <c r="BG45" s="56" t="s">
        <v>56</v>
      </c>
      <c r="BH45" s="55">
        <f t="shared" ca="1" si="21"/>
        <v>0.94554713533638524</v>
      </c>
      <c r="BI45" s="55">
        <v>44</v>
      </c>
      <c r="BJ45" s="56" t="s">
        <v>31</v>
      </c>
    </row>
    <row r="46" spans="30:62" ht="20.100000000000001" customHeight="1" x14ac:dyDescent="0.35">
      <c r="AD46" s="55"/>
      <c r="AE46" s="55"/>
      <c r="AF46" s="55"/>
      <c r="AG46" s="55"/>
      <c r="AH46" s="55"/>
      <c r="AI46" s="55"/>
      <c r="AJ46" s="55"/>
      <c r="AK46" s="55"/>
      <c r="AL46" s="56"/>
      <c r="AM46" s="57"/>
      <c r="AN46" s="55"/>
      <c r="AO46" s="56"/>
      <c r="AP46" s="55"/>
      <c r="AQ46" s="55"/>
      <c r="AR46" s="56"/>
      <c r="AS46" s="55"/>
      <c r="AT46" s="55"/>
      <c r="AU46" s="56"/>
      <c r="AV46" s="55"/>
      <c r="AW46" s="55"/>
      <c r="AX46" s="56"/>
      <c r="AY46" s="55"/>
      <c r="AZ46" s="55"/>
      <c r="BA46" s="56"/>
      <c r="BB46" s="143"/>
      <c r="BC46" s="144"/>
      <c r="BD46" s="144"/>
      <c r="BE46" s="55">
        <f t="shared" ca="1" si="20"/>
        <v>0.72595869770175181</v>
      </c>
      <c r="BF46" s="55">
        <v>45</v>
      </c>
      <c r="BG46" s="56" t="s">
        <v>30</v>
      </c>
      <c r="BH46" s="55">
        <f t="shared" ca="1" si="21"/>
        <v>0.4475304257508822</v>
      </c>
      <c r="BI46" s="55">
        <v>45</v>
      </c>
      <c r="BJ46" s="56" t="s">
        <v>80</v>
      </c>
    </row>
    <row r="47" spans="30:62" ht="20.100000000000001" customHeight="1" x14ac:dyDescent="0.35">
      <c r="AD47" s="55"/>
      <c r="AE47" s="55"/>
      <c r="AF47" s="55"/>
      <c r="AG47" s="55"/>
      <c r="AH47" s="55"/>
      <c r="AI47" s="55"/>
      <c r="AJ47" s="55"/>
      <c r="AK47" s="55"/>
      <c r="AL47" s="56"/>
      <c r="AM47" s="57"/>
      <c r="AN47" s="55"/>
      <c r="AO47" s="56"/>
      <c r="AP47" s="55"/>
      <c r="AQ47" s="55"/>
      <c r="AR47" s="56"/>
      <c r="AS47" s="55"/>
      <c r="AT47" s="55"/>
      <c r="AU47" s="56"/>
      <c r="AV47" s="55"/>
      <c r="AW47" s="55"/>
      <c r="AX47" s="56"/>
      <c r="AY47" s="55"/>
      <c r="AZ47" s="55"/>
      <c r="BA47" s="56"/>
      <c r="BB47" s="55"/>
      <c r="BC47" s="55"/>
      <c r="BD47" s="56"/>
      <c r="BE47" s="55">
        <f t="shared" ca="1" si="20"/>
        <v>0.55314872411142069</v>
      </c>
      <c r="BF47" s="55">
        <v>46</v>
      </c>
      <c r="BG47" s="56" t="s">
        <v>78</v>
      </c>
      <c r="BH47" s="55">
        <f t="shared" ca="1" si="21"/>
        <v>0.80722769046691545</v>
      </c>
      <c r="BI47" s="55">
        <v>46</v>
      </c>
      <c r="BJ47" s="56" t="s">
        <v>8</v>
      </c>
    </row>
    <row r="48" spans="30:62" ht="20.100000000000001" customHeight="1" x14ac:dyDescent="0.35">
      <c r="AD48" s="55"/>
      <c r="AE48" s="55"/>
      <c r="AF48" s="55"/>
      <c r="AG48" s="55"/>
      <c r="AH48" s="55"/>
      <c r="AI48" s="55"/>
      <c r="AJ48" s="55"/>
      <c r="AK48" s="55"/>
      <c r="AL48" s="56"/>
      <c r="AM48" s="57"/>
      <c r="AN48" s="55"/>
      <c r="AO48" s="56"/>
      <c r="AP48" s="55"/>
      <c r="AQ48" s="55"/>
      <c r="AR48" s="56"/>
      <c r="AS48" s="55"/>
      <c r="AT48" s="55"/>
      <c r="AU48" s="56"/>
      <c r="AV48" s="55"/>
      <c r="AW48" s="55"/>
      <c r="AX48" s="56"/>
      <c r="AY48" s="55"/>
      <c r="AZ48" s="55"/>
      <c r="BA48" s="56"/>
      <c r="BB48" s="55"/>
      <c r="BC48" s="55"/>
      <c r="BD48" s="56"/>
      <c r="BE48" s="143" t="s">
        <v>53</v>
      </c>
      <c r="BF48" s="143">
        <v>46</v>
      </c>
      <c r="BG48" s="144"/>
      <c r="BH48" s="55">
        <f t="shared" ca="1" si="21"/>
        <v>0.24656369823683499</v>
      </c>
      <c r="BI48" s="55">
        <v>47</v>
      </c>
      <c r="BJ48" s="56" t="s">
        <v>58</v>
      </c>
    </row>
    <row r="49" spans="30:62" ht="20.100000000000001" customHeight="1" x14ac:dyDescent="0.35">
      <c r="AD49" s="55"/>
      <c r="AE49" s="55"/>
      <c r="AF49" s="55"/>
      <c r="AG49" s="55"/>
      <c r="AH49" s="55"/>
      <c r="AI49" s="55"/>
      <c r="AJ49" s="55"/>
      <c r="AK49" s="55"/>
      <c r="AL49" s="56"/>
      <c r="AM49" s="57"/>
      <c r="AN49" s="55"/>
      <c r="AO49" s="56"/>
      <c r="AP49" s="55"/>
      <c r="AQ49" s="55"/>
      <c r="AR49" s="56"/>
      <c r="AS49" s="55"/>
      <c r="AT49" s="55"/>
      <c r="AU49" s="56"/>
      <c r="AV49" s="55"/>
      <c r="AW49" s="55"/>
      <c r="AX49" s="56"/>
      <c r="AY49" s="55"/>
      <c r="AZ49" s="55"/>
      <c r="BA49" s="56"/>
      <c r="BB49" s="55"/>
      <c r="BC49" s="55"/>
      <c r="BD49" s="56"/>
      <c r="BE49" s="143"/>
      <c r="BF49" s="144"/>
      <c r="BG49" s="144"/>
      <c r="BH49" s="143" t="s">
        <v>53</v>
      </c>
      <c r="BI49" s="143">
        <v>47</v>
      </c>
      <c r="BJ49" s="144"/>
    </row>
    <row r="50" spans="30:62" ht="20.100000000000001" customHeight="1" x14ac:dyDescent="0.35">
      <c r="AD50" s="55"/>
      <c r="AE50" s="55"/>
      <c r="AF50" s="55"/>
      <c r="AG50" s="55"/>
      <c r="AH50" s="55"/>
      <c r="AI50" s="55"/>
      <c r="AJ50" s="55"/>
      <c r="AK50" s="55"/>
      <c r="AL50" s="56"/>
      <c r="AM50" s="57"/>
      <c r="AN50" s="55"/>
      <c r="AO50" s="56"/>
      <c r="AP50" s="55"/>
      <c r="AQ50" s="55"/>
      <c r="AR50" s="56"/>
      <c r="AS50" s="55"/>
      <c r="AT50" s="55"/>
      <c r="AU50" s="56"/>
      <c r="AV50" s="55"/>
      <c r="AW50" s="55"/>
      <c r="AX50" s="56"/>
      <c r="AY50" s="55"/>
      <c r="AZ50" s="55"/>
      <c r="BA50" s="56"/>
      <c r="BB50" s="55"/>
      <c r="BC50" s="55"/>
      <c r="BD50" s="56"/>
      <c r="BE50" s="55"/>
      <c r="BF50" s="55"/>
      <c r="BG50" s="56"/>
      <c r="BH50" s="143"/>
      <c r="BI50" s="144"/>
      <c r="BJ50" s="144"/>
    </row>
    <row r="51" spans="30:62" ht="20.100000000000001" customHeight="1" x14ac:dyDescent="0.35"/>
    <row r="95" spans="1:1" x14ac:dyDescent="0.35">
      <c r="A95" s="99"/>
    </row>
    <row r="96" spans="1:1" x14ac:dyDescent="0.35">
      <c r="A96" s="99"/>
    </row>
    <row r="97" spans="1:41" x14ac:dyDescent="0.35">
      <c r="A97" s="99"/>
    </row>
    <row r="98" spans="1:41" x14ac:dyDescent="0.35">
      <c r="A98" s="99"/>
    </row>
    <row r="99" spans="1:41" ht="20.100000000000001" customHeight="1" x14ac:dyDescent="0.35">
      <c r="A99" s="270" t="s">
        <v>70</v>
      </c>
      <c r="B99" s="271"/>
      <c r="C99" s="271"/>
      <c r="D99" s="271"/>
      <c r="E99" s="271"/>
      <c r="F99" s="92"/>
      <c r="G99" s="92"/>
      <c r="H99" s="92"/>
      <c r="I99" s="92"/>
      <c r="J99" s="100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7"/>
      <c r="AD99" s="55"/>
      <c r="AE99" s="55"/>
      <c r="AF99" s="55"/>
      <c r="AG99" s="55"/>
      <c r="AH99" s="55"/>
    </row>
    <row r="100" spans="1:41" ht="20.100000000000001" customHeight="1" x14ac:dyDescent="0.35">
      <c r="A100" s="101">
        <f ca="1">MATCH(SMALL(A101:A105,COLUMN()),A101:A105,0)</f>
        <v>5</v>
      </c>
      <c r="B100" s="272" t="s">
        <v>83</v>
      </c>
      <c r="C100" s="272"/>
      <c r="D100" s="272"/>
      <c r="E100" s="273"/>
      <c r="F100" s="102"/>
      <c r="G100" s="102"/>
      <c r="H100" s="102"/>
      <c r="I100" s="102"/>
      <c r="J100" s="100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  <c r="AD100" s="55"/>
      <c r="AE100" s="55"/>
      <c r="AF100" s="55"/>
      <c r="AG100" s="55"/>
      <c r="AH100" s="55"/>
    </row>
    <row r="101" spans="1:41" ht="20.100000000000001" customHeight="1" x14ac:dyDescent="0.3">
      <c r="A101" s="101">
        <f ca="1">RAND()</f>
        <v>0.61886051274135812</v>
      </c>
      <c r="B101" s="101">
        <v>1</v>
      </c>
      <c r="C101" s="103" t="s">
        <v>18</v>
      </c>
      <c r="D101" s="101"/>
      <c r="E101" s="103"/>
      <c r="F101" s="104"/>
      <c r="G101" s="272" t="s">
        <v>85</v>
      </c>
      <c r="H101" s="272"/>
      <c r="I101" s="272"/>
      <c r="J101" s="273"/>
      <c r="K101" s="139">
        <f ca="1">MATCH(SMALL(AD2:AD27,COLUMN()),AD2:AD27,0)</f>
        <v>9</v>
      </c>
      <c r="L101" s="140"/>
      <c r="M101" s="140"/>
      <c r="N101" s="139">
        <f ca="1">MATCH(SMALL(AD2:AD28,COLUMN()),AD2:AD28,0)</f>
        <v>17</v>
      </c>
      <c r="O101" s="140"/>
      <c r="P101" s="140"/>
      <c r="Q101" s="139">
        <f ca="1">MATCH(SMALL(AG2:AG30,COLUMN()),AG2:AG30,0)</f>
        <v>21</v>
      </c>
      <c r="R101" s="140"/>
      <c r="S101" s="140"/>
      <c r="T101" s="139">
        <f ca="1">MATCH(SMALL(AJ2:AJ32,COLUMN()),AJ2:AJ32,0)</f>
        <v>16</v>
      </c>
      <c r="U101" s="140"/>
      <c r="V101" s="140"/>
      <c r="W101" s="139">
        <f ca="1">MATCH(SMALL(AM2:AM35,COLUMN()),AM2:AM35,0)</f>
        <v>19</v>
      </c>
      <c r="X101" s="140"/>
      <c r="Y101" s="140"/>
      <c r="Z101" s="139">
        <f ca="1">MATCH(SMALL(AP2:AP38,COLUMN()),AP2:AP378,0)</f>
        <v>4</v>
      </c>
      <c r="AA101" s="140"/>
      <c r="AB101" s="140"/>
      <c r="AC101" s="61">
        <f ca="1">MATCH(SMALL(AS2:AS39,COLUMN()),AS2:AS39,0)</f>
        <v>10</v>
      </c>
      <c r="AD101" s="61">
        <f ca="1">MATCH(SMALL(AV2:AV42,COLUMN()),AV2:AV42,0)</f>
        <v>35</v>
      </c>
      <c r="AE101" s="61">
        <f ca="1">MATCH(SMALL(AY2:AY43,COLUMN()),AY2:AY43,0)</f>
        <v>24</v>
      </c>
      <c r="AF101" s="61">
        <f ca="1">MATCH(SMALL(BB2:BB44,COLUMN()),BB2:BB44,0)</f>
        <v>13</v>
      </c>
      <c r="AG101" s="61">
        <f ca="1">MATCH(SMALL(BE2:BE47,COLUMN()),BE2:BE47,0)</f>
        <v>18</v>
      </c>
      <c r="AH101" s="61">
        <f ca="1">MATCH(SMALL(BH2:BH48,COLUMN()),BH2:BH48,0)</f>
        <v>28</v>
      </c>
      <c r="AL101" s="2"/>
      <c r="AO101" s="2"/>
    </row>
    <row r="102" spans="1:41" ht="20.100000000000001" customHeight="1" x14ac:dyDescent="0.35">
      <c r="A102" s="101">
        <f ca="1">RAND()</f>
        <v>0.8492352493551083</v>
      </c>
      <c r="B102" s="101">
        <v>2</v>
      </c>
      <c r="C102" s="103" t="s">
        <v>29</v>
      </c>
      <c r="D102" s="101"/>
      <c r="E102" s="103"/>
      <c r="F102" s="104"/>
      <c r="G102" s="104"/>
      <c r="H102" s="104"/>
      <c r="I102" s="104"/>
      <c r="J102" s="100"/>
      <c r="K102" s="139">
        <v>25</v>
      </c>
      <c r="L102" s="140"/>
      <c r="M102" s="140"/>
      <c r="N102" s="139">
        <v>26</v>
      </c>
      <c r="O102" s="140"/>
      <c r="P102" s="140"/>
      <c r="Q102" s="139">
        <v>29</v>
      </c>
      <c r="R102" s="140"/>
      <c r="S102" s="140"/>
      <c r="T102" s="139">
        <v>31</v>
      </c>
      <c r="U102" s="140"/>
      <c r="V102" s="140"/>
      <c r="W102" s="139">
        <v>34</v>
      </c>
      <c r="X102" s="140"/>
      <c r="Y102" s="140"/>
      <c r="Z102" s="139">
        <v>37</v>
      </c>
      <c r="AA102" s="140"/>
      <c r="AB102" s="140"/>
      <c r="AC102" s="61">
        <v>38</v>
      </c>
      <c r="AD102" s="61">
        <v>41</v>
      </c>
      <c r="AE102" s="61">
        <v>42</v>
      </c>
      <c r="AF102" s="61">
        <v>43</v>
      </c>
      <c r="AG102" s="61">
        <v>46</v>
      </c>
      <c r="AH102" s="61">
        <v>47</v>
      </c>
    </row>
    <row r="103" spans="1:41" ht="20.100000000000001" customHeight="1" x14ac:dyDescent="0.35">
      <c r="A103" s="101">
        <f t="shared" ref="A103:A120" ca="1" si="24">RAND()</f>
        <v>0.97309915365497823</v>
      </c>
      <c r="B103" s="101">
        <v>3</v>
      </c>
      <c r="C103" s="105" t="s">
        <v>4</v>
      </c>
      <c r="D103" s="101"/>
      <c r="E103" s="105"/>
      <c r="F103" s="97"/>
      <c r="G103" s="97"/>
      <c r="H103" s="97"/>
      <c r="I103" s="97"/>
      <c r="J103" s="100"/>
      <c r="K103" s="139" t="s">
        <v>0</v>
      </c>
      <c r="L103" s="140"/>
      <c r="M103" s="140"/>
      <c r="N103" s="140"/>
      <c r="O103" s="140"/>
      <c r="P103" s="140"/>
      <c r="Q103" s="140"/>
      <c r="R103" s="140"/>
      <c r="S103" s="140"/>
      <c r="T103" s="140"/>
      <c r="U103" s="140"/>
      <c r="V103" s="140"/>
      <c r="W103" s="140"/>
      <c r="X103" s="140"/>
      <c r="Y103" s="140"/>
      <c r="Z103" s="140"/>
      <c r="AA103" s="140"/>
      <c r="AB103" s="140"/>
      <c r="AC103" s="140"/>
      <c r="AD103" s="140"/>
      <c r="AE103" s="140"/>
      <c r="AF103" s="140"/>
      <c r="AG103" s="140"/>
      <c r="AH103" s="140"/>
    </row>
    <row r="104" spans="1:41" ht="20.100000000000001" customHeight="1" x14ac:dyDescent="0.35">
      <c r="A104" s="101">
        <f t="shared" ca="1" si="24"/>
        <v>8.0370223915004368E-2</v>
      </c>
      <c r="B104" s="101">
        <v>4</v>
      </c>
      <c r="C104" s="105" t="s">
        <v>31</v>
      </c>
      <c r="D104" s="101"/>
      <c r="E104" s="105"/>
      <c r="F104" s="97"/>
      <c r="G104" s="97"/>
      <c r="H104" s="97"/>
      <c r="I104" s="97"/>
      <c r="J104" s="100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  <c r="AD104" s="55"/>
      <c r="AE104" s="55"/>
      <c r="AF104" s="55"/>
      <c r="AG104" s="55"/>
      <c r="AH104" s="55"/>
    </row>
    <row r="105" spans="1:41" ht="20.100000000000001" customHeight="1" x14ac:dyDescent="0.35">
      <c r="A105" s="101">
        <f t="shared" ca="1" si="24"/>
        <v>1.5431198274716285E-2</v>
      </c>
      <c r="B105" s="101">
        <v>5</v>
      </c>
      <c r="C105" s="105" t="s">
        <v>8</v>
      </c>
      <c r="D105" s="101"/>
      <c r="E105" s="105"/>
      <c r="F105" s="97"/>
      <c r="G105" s="97"/>
      <c r="H105" s="97"/>
      <c r="I105" s="97"/>
      <c r="J105" s="100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  <c r="AD105" s="55"/>
      <c r="AE105" s="55"/>
      <c r="AF105" s="55"/>
      <c r="AG105" s="55"/>
      <c r="AH105" s="55"/>
    </row>
    <row r="106" spans="1:41" ht="20.100000000000001" customHeight="1" x14ac:dyDescent="0.35">
      <c r="A106" s="101">
        <f t="shared" ca="1" si="24"/>
        <v>0.18127299232423866</v>
      </c>
      <c r="B106" s="101">
        <v>6</v>
      </c>
      <c r="C106" s="105" t="s">
        <v>15</v>
      </c>
      <c r="D106" s="101"/>
      <c r="E106" s="105"/>
      <c r="F106" s="97"/>
      <c r="G106" s="97"/>
      <c r="H106" s="97"/>
      <c r="I106" s="97"/>
      <c r="J106" s="100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  <c r="AD106" s="55"/>
      <c r="AE106" s="55"/>
      <c r="AF106" s="55"/>
      <c r="AG106" s="55"/>
      <c r="AH106" s="55"/>
    </row>
    <row r="107" spans="1:41" ht="20.100000000000001" customHeight="1" x14ac:dyDescent="0.35">
      <c r="A107" s="101">
        <f t="shared" ca="1" si="24"/>
        <v>0.30517125762647623</v>
      </c>
      <c r="B107" s="101">
        <v>7</v>
      </c>
      <c r="C107" s="105" t="s">
        <v>16</v>
      </c>
      <c r="D107" s="101"/>
      <c r="E107" s="105"/>
      <c r="F107" s="97"/>
      <c r="G107" s="97"/>
      <c r="H107" s="97"/>
      <c r="I107" s="97"/>
      <c r="J107" s="100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  <c r="AD107" s="55"/>
      <c r="AE107" s="55"/>
      <c r="AF107" s="55"/>
      <c r="AG107" s="55"/>
      <c r="AH107" s="55"/>
    </row>
    <row r="108" spans="1:41" ht="20.100000000000001" customHeight="1" x14ac:dyDescent="0.35">
      <c r="A108" s="101">
        <f t="shared" ca="1" si="24"/>
        <v>0.16447736503269783</v>
      </c>
      <c r="B108" s="101">
        <v>8</v>
      </c>
      <c r="C108" s="105" t="s">
        <v>17</v>
      </c>
      <c r="D108" s="101"/>
      <c r="E108" s="105"/>
      <c r="F108" s="97"/>
      <c r="G108" s="97"/>
      <c r="H108" s="97"/>
      <c r="I108" s="97"/>
      <c r="J108" s="100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  <c r="AD108" s="55"/>
      <c r="AE108" s="55"/>
      <c r="AF108" s="55"/>
      <c r="AG108" s="55"/>
      <c r="AH108" s="55"/>
    </row>
    <row r="109" spans="1:41" ht="20.100000000000001" customHeight="1" x14ac:dyDescent="0.35">
      <c r="A109" s="101">
        <f t="shared" ca="1" si="24"/>
        <v>0.84133869054784827</v>
      </c>
      <c r="B109" s="101">
        <v>9</v>
      </c>
      <c r="C109" s="103" t="s">
        <v>18</v>
      </c>
      <c r="D109" s="101"/>
      <c r="E109" s="103"/>
      <c r="F109" s="104"/>
      <c r="G109" s="104"/>
      <c r="H109" s="104"/>
      <c r="I109" s="104"/>
      <c r="J109" s="100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  <c r="AD109" s="55"/>
      <c r="AE109" s="55"/>
      <c r="AF109" s="55"/>
      <c r="AG109" s="55"/>
      <c r="AH109" s="55"/>
    </row>
    <row r="110" spans="1:41" ht="20.100000000000001" customHeight="1" x14ac:dyDescent="0.35">
      <c r="A110" s="101">
        <f t="shared" ca="1" si="24"/>
        <v>0.35710412443349948</v>
      </c>
      <c r="B110" s="101">
        <v>10</v>
      </c>
      <c r="C110" s="103" t="s">
        <v>19</v>
      </c>
      <c r="D110" s="101"/>
      <c r="E110" s="103"/>
      <c r="F110" s="104"/>
      <c r="G110" s="104"/>
      <c r="H110" s="104"/>
      <c r="I110" s="104"/>
      <c r="J110" s="100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  <c r="AD110" s="55"/>
      <c r="AE110" s="55"/>
      <c r="AF110" s="55"/>
      <c r="AG110" s="55"/>
      <c r="AH110" s="55"/>
    </row>
    <row r="111" spans="1:41" ht="20.100000000000001" customHeight="1" x14ac:dyDescent="0.35">
      <c r="A111" s="101">
        <f t="shared" ca="1" si="24"/>
        <v>0.54078955866309986</v>
      </c>
      <c r="B111" s="101">
        <v>11</v>
      </c>
      <c r="C111" s="105" t="s">
        <v>20</v>
      </c>
      <c r="D111" s="101"/>
      <c r="E111" s="105"/>
      <c r="F111" s="97"/>
      <c r="G111" s="97"/>
      <c r="H111" s="97"/>
      <c r="I111" s="97"/>
      <c r="J111" s="100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  <c r="AD111" s="55"/>
      <c r="AE111" s="55"/>
      <c r="AF111" s="55"/>
      <c r="AG111" s="55"/>
      <c r="AH111" s="55"/>
    </row>
    <row r="112" spans="1:41" ht="20.100000000000001" customHeight="1" x14ac:dyDescent="0.35">
      <c r="A112" s="101">
        <f t="shared" ca="1" si="24"/>
        <v>0.66950224075753528</v>
      </c>
      <c r="B112" s="101">
        <v>12</v>
      </c>
      <c r="C112" s="105" t="s">
        <v>21</v>
      </c>
      <c r="D112" s="101"/>
      <c r="E112" s="105"/>
      <c r="F112" s="97"/>
      <c r="G112" s="97"/>
      <c r="H112" s="97"/>
      <c r="I112" s="97"/>
      <c r="J112" s="100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  <c r="AD112" s="55"/>
      <c r="AE112" s="55"/>
      <c r="AF112" s="55"/>
      <c r="AG112" s="55"/>
      <c r="AH112" s="55"/>
    </row>
    <row r="113" spans="1:34" ht="20.100000000000001" customHeight="1" x14ac:dyDescent="0.35">
      <c r="A113" s="101">
        <f t="shared" ca="1" si="24"/>
        <v>6.3124910160683112E-2</v>
      </c>
      <c r="B113" s="101">
        <v>13</v>
      </c>
      <c r="C113" s="105" t="s">
        <v>22</v>
      </c>
      <c r="D113" s="101"/>
      <c r="E113" s="105"/>
      <c r="F113" s="97"/>
      <c r="G113" s="97"/>
      <c r="H113" s="97"/>
      <c r="I113" s="97"/>
      <c r="J113" s="100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  <c r="AD113" s="55"/>
      <c r="AE113" s="55"/>
      <c r="AF113" s="55"/>
      <c r="AG113" s="55"/>
      <c r="AH113" s="55"/>
    </row>
    <row r="114" spans="1:34" ht="20.100000000000001" customHeight="1" x14ac:dyDescent="0.35">
      <c r="A114" s="101">
        <f t="shared" ca="1" si="24"/>
        <v>0.74402865423311459</v>
      </c>
      <c r="B114" s="101">
        <v>14</v>
      </c>
      <c r="C114" s="105" t="s">
        <v>23</v>
      </c>
      <c r="D114" s="101"/>
      <c r="E114" s="105"/>
      <c r="F114" s="97"/>
      <c r="G114" s="97"/>
      <c r="H114" s="97"/>
      <c r="I114" s="97"/>
      <c r="J114" s="100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  <c r="AD114" s="55"/>
      <c r="AE114" s="55"/>
      <c r="AF114" s="55"/>
      <c r="AG114" s="55"/>
      <c r="AH114" s="55"/>
    </row>
    <row r="115" spans="1:34" ht="20.100000000000001" customHeight="1" x14ac:dyDescent="0.35">
      <c r="A115" s="101">
        <f t="shared" ca="1" si="24"/>
        <v>1.7470100874953376E-2</v>
      </c>
      <c r="B115" s="101">
        <v>15</v>
      </c>
      <c r="C115" s="105" t="s">
        <v>1</v>
      </c>
      <c r="D115" s="101"/>
      <c r="E115" s="105"/>
      <c r="F115" s="97"/>
      <c r="G115" s="97"/>
      <c r="H115" s="97"/>
      <c r="I115" s="97"/>
      <c r="J115" s="100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  <c r="AD115" s="55"/>
      <c r="AE115" s="55"/>
      <c r="AF115" s="55"/>
      <c r="AG115" s="55"/>
      <c r="AH115" s="55"/>
    </row>
    <row r="116" spans="1:34" ht="20.100000000000001" customHeight="1" x14ac:dyDescent="0.35">
      <c r="A116" s="101">
        <f t="shared" ca="1" si="24"/>
        <v>0.97955439032473723</v>
      </c>
      <c r="B116" s="101">
        <v>16</v>
      </c>
      <c r="C116" s="105" t="s">
        <v>24</v>
      </c>
      <c r="D116" s="101"/>
      <c r="E116" s="105"/>
      <c r="F116" s="97"/>
      <c r="G116" s="97"/>
      <c r="H116" s="97"/>
      <c r="I116" s="97"/>
      <c r="J116" s="100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  <c r="AD116" s="55"/>
      <c r="AE116" s="55"/>
      <c r="AF116" s="55"/>
      <c r="AG116" s="55"/>
      <c r="AH116" s="55"/>
    </row>
    <row r="117" spans="1:34" ht="20.100000000000001" customHeight="1" x14ac:dyDescent="0.35">
      <c r="A117" s="101">
        <f t="shared" ca="1" si="24"/>
        <v>0.83474883946636658</v>
      </c>
      <c r="B117" s="101">
        <v>17</v>
      </c>
      <c r="C117" s="103" t="s">
        <v>25</v>
      </c>
      <c r="D117" s="101"/>
      <c r="E117" s="103"/>
      <c r="F117" s="104"/>
      <c r="G117" s="104"/>
      <c r="H117" s="104"/>
      <c r="I117" s="104"/>
      <c r="J117" s="100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  <c r="AD117" s="55"/>
      <c r="AE117" s="55"/>
      <c r="AF117" s="55"/>
      <c r="AG117" s="55"/>
      <c r="AH117" s="55"/>
    </row>
    <row r="118" spans="1:34" ht="20.100000000000001" customHeight="1" x14ac:dyDescent="0.35">
      <c r="A118" s="101">
        <f t="shared" ca="1" si="24"/>
        <v>0.35966340445669964</v>
      </c>
      <c r="B118" s="101">
        <v>18</v>
      </c>
      <c r="C118" s="103" t="s">
        <v>26</v>
      </c>
      <c r="D118" s="101"/>
      <c r="E118" s="103"/>
      <c r="F118" s="104"/>
      <c r="G118" s="104"/>
      <c r="H118" s="104"/>
      <c r="I118" s="104"/>
      <c r="J118" s="100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  <c r="AD118" s="55"/>
      <c r="AE118" s="55"/>
      <c r="AF118" s="55"/>
      <c r="AG118" s="55"/>
      <c r="AH118" s="55"/>
    </row>
    <row r="119" spans="1:34" ht="20.100000000000001" customHeight="1" x14ac:dyDescent="0.35">
      <c r="A119" s="101">
        <f t="shared" ca="1" si="24"/>
        <v>0.31689254253536892</v>
      </c>
      <c r="B119" s="101">
        <v>19</v>
      </c>
      <c r="C119" s="105" t="s">
        <v>27</v>
      </c>
      <c r="D119" s="101"/>
      <c r="E119" s="105"/>
      <c r="F119" s="97"/>
      <c r="G119" s="97"/>
      <c r="H119" s="97"/>
      <c r="I119" s="97"/>
      <c r="J119" s="100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7"/>
      <c r="AD119" s="55"/>
      <c r="AE119" s="55"/>
      <c r="AF119" s="55"/>
      <c r="AG119" s="55"/>
      <c r="AH119" s="55"/>
    </row>
    <row r="120" spans="1:34" ht="20.100000000000001" customHeight="1" x14ac:dyDescent="0.35">
      <c r="A120" s="101">
        <f t="shared" ca="1" si="24"/>
        <v>0.88610969516778626</v>
      </c>
      <c r="B120" s="101">
        <v>20</v>
      </c>
      <c r="C120" s="103" t="s">
        <v>28</v>
      </c>
      <c r="D120" s="101"/>
      <c r="E120" s="103"/>
      <c r="F120" s="104"/>
      <c r="G120" s="104"/>
      <c r="H120" s="104"/>
      <c r="I120" s="104"/>
      <c r="J120" s="100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  <c r="AD120" s="55"/>
      <c r="AE120" s="55"/>
      <c r="AF120" s="55"/>
      <c r="AG120" s="55"/>
      <c r="AH120" s="55"/>
    </row>
    <row r="121" spans="1:34" ht="20.100000000000001" customHeight="1" x14ac:dyDescent="0.35">
      <c r="A121" s="101">
        <f ca="1">RAND()</f>
        <v>0.53684160639620937</v>
      </c>
      <c r="B121" s="101">
        <v>21</v>
      </c>
      <c r="C121" s="101" t="s">
        <v>29</v>
      </c>
      <c r="D121" s="101"/>
      <c r="E121" s="101"/>
      <c r="F121" s="92"/>
      <c r="G121" s="92"/>
      <c r="H121" s="92"/>
      <c r="I121" s="92"/>
      <c r="J121" s="100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  <c r="AD121" s="55"/>
      <c r="AE121" s="55"/>
      <c r="AF121" s="55"/>
      <c r="AG121" s="55"/>
      <c r="AH121" s="55"/>
    </row>
    <row r="122" spans="1:34" ht="20.100000000000001" customHeight="1" x14ac:dyDescent="0.35">
      <c r="A122" s="101">
        <f ca="1">RAND()</f>
        <v>1.8151965424158978E-2</v>
      </c>
      <c r="B122" s="101">
        <v>22</v>
      </c>
      <c r="C122" s="101" t="s">
        <v>30</v>
      </c>
      <c r="D122" s="101"/>
      <c r="E122" s="101"/>
      <c r="F122" s="92"/>
      <c r="G122" s="92"/>
      <c r="H122" s="92"/>
      <c r="I122" s="92"/>
      <c r="J122" s="100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  <c r="AD122" s="55"/>
      <c r="AE122" s="55"/>
      <c r="AF122" s="55"/>
      <c r="AG122" s="55"/>
      <c r="AH122" s="55"/>
    </row>
    <row r="123" spans="1:34" ht="20.100000000000001" customHeight="1" x14ac:dyDescent="0.35">
      <c r="A123" s="101">
        <f t="shared" ref="A123:A125" ca="1" si="25">RAND()</f>
        <v>0.79789545235874992</v>
      </c>
      <c r="B123" s="101">
        <v>23</v>
      </c>
      <c r="C123" s="101" t="s">
        <v>4</v>
      </c>
      <c r="D123" s="101"/>
      <c r="E123" s="101"/>
      <c r="F123" s="92"/>
      <c r="G123" s="92"/>
      <c r="H123" s="92"/>
      <c r="I123" s="92"/>
      <c r="J123" s="100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  <c r="AD123" s="55"/>
      <c r="AE123" s="55"/>
      <c r="AF123" s="55"/>
      <c r="AG123" s="55"/>
      <c r="AH123" s="55"/>
    </row>
    <row r="124" spans="1:34" ht="20.100000000000001" customHeight="1" x14ac:dyDescent="0.35">
      <c r="A124" s="101">
        <f t="shared" ca="1" si="25"/>
        <v>0.74969886108200567</v>
      </c>
      <c r="B124" s="101">
        <v>24</v>
      </c>
      <c r="C124" s="101" t="s">
        <v>31</v>
      </c>
      <c r="D124" s="101"/>
      <c r="E124" s="101"/>
      <c r="F124" s="92"/>
      <c r="G124" s="92"/>
      <c r="H124" s="92"/>
      <c r="I124" s="92"/>
      <c r="J124" s="100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  <c r="AD124" s="55"/>
      <c r="AE124" s="55"/>
      <c r="AF124" s="55"/>
      <c r="AG124" s="55"/>
      <c r="AH124" s="55"/>
    </row>
    <row r="125" spans="1:34" ht="20.100000000000001" customHeight="1" x14ac:dyDescent="0.35">
      <c r="A125" s="101">
        <f t="shared" ca="1" si="25"/>
        <v>0.13441167371037643</v>
      </c>
      <c r="B125" s="101">
        <v>25</v>
      </c>
      <c r="C125" s="101" t="s">
        <v>8</v>
      </c>
      <c r="D125" s="101"/>
      <c r="E125" s="101"/>
      <c r="F125" s="92"/>
      <c r="G125" s="92"/>
      <c r="H125" s="92"/>
      <c r="I125" s="92"/>
      <c r="J125" s="100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  <c r="AD125" s="55"/>
      <c r="AE125" s="55"/>
      <c r="AF125" s="55"/>
      <c r="AG125" s="55"/>
      <c r="AH125" s="55"/>
    </row>
    <row r="126" spans="1:34" x14ac:dyDescent="0.35">
      <c r="A126" s="3"/>
      <c r="B126" s="3"/>
      <c r="C126" s="3"/>
      <c r="D126" s="3"/>
      <c r="E126" s="3"/>
    </row>
    <row r="127" spans="1:34" x14ac:dyDescent="0.35">
      <c r="A127" s="99"/>
    </row>
    <row r="128" spans="1:34" x14ac:dyDescent="0.35">
      <c r="A128" s="99"/>
    </row>
    <row r="129" spans="1:1" x14ac:dyDescent="0.35">
      <c r="A129" s="99"/>
    </row>
    <row r="130" spans="1:1" x14ac:dyDescent="0.35">
      <c r="A130" s="99"/>
    </row>
    <row r="131" spans="1:1" x14ac:dyDescent="0.35">
      <c r="A131" s="99"/>
    </row>
    <row r="132" spans="1:1" x14ac:dyDescent="0.35">
      <c r="A132" s="99"/>
    </row>
    <row r="133" spans="1:1" x14ac:dyDescent="0.35">
      <c r="A133" s="99"/>
    </row>
    <row r="134" spans="1:1" x14ac:dyDescent="0.35">
      <c r="A134" s="99"/>
    </row>
    <row r="135" spans="1:1" x14ac:dyDescent="0.35">
      <c r="A135" s="99"/>
    </row>
    <row r="136" spans="1:1" x14ac:dyDescent="0.35">
      <c r="A136" s="99"/>
    </row>
    <row r="137" spans="1:1" x14ac:dyDescent="0.35">
      <c r="A137" s="99"/>
    </row>
    <row r="138" spans="1:1" x14ac:dyDescent="0.35">
      <c r="A138" s="99"/>
    </row>
    <row r="139" spans="1:1" x14ac:dyDescent="0.35">
      <c r="A139" s="99"/>
    </row>
  </sheetData>
  <sheetProtection algorithmName="SHA-512" hashValue="czTpihSN0+zkKuVOn0iivhmx3tmGk0nqLOuQc+rmgn7rOjkrwZTQEyTxk4sm9akG+rrmKmPqu2WXFiVq4T3Afg==" saltValue="TNdO8jtrm0RjqDCx8ZYU0Q==" spinCount="100000" sheet="1" objects="1" scenarios="1" selectLockedCells="1" selectUnlockedCells="1"/>
  <sortState xmlns:xlrd2="http://schemas.microsoft.com/office/spreadsheetml/2017/richdata2" columnSort="1" ref="E24:AB24">
    <sortCondition ref="B24"/>
  </sortState>
  <mergeCells count="122">
    <mergeCell ref="I2:U4"/>
    <mergeCell ref="B4:H4"/>
    <mergeCell ref="V4:AB4"/>
    <mergeCell ref="AS40:AS41"/>
    <mergeCell ref="AT40:AU41"/>
    <mergeCell ref="AV43:AV44"/>
    <mergeCell ref="AW43:AX44"/>
    <mergeCell ref="AY44:AY45"/>
    <mergeCell ref="AK33:AL34"/>
    <mergeCell ref="AM36:AM37"/>
    <mergeCell ref="AN36:AO37"/>
    <mergeCell ref="AP39:AP40"/>
    <mergeCell ref="AQ39:AR40"/>
    <mergeCell ref="AG31:AG32"/>
    <mergeCell ref="AH31:AI32"/>
    <mergeCell ref="AJ33:AJ34"/>
    <mergeCell ref="B22:D22"/>
    <mergeCell ref="B23:D23"/>
    <mergeCell ref="B24:D24"/>
    <mergeCell ref="B25:AB25"/>
    <mergeCell ref="K26:M26"/>
    <mergeCell ref="N26:P26"/>
    <mergeCell ref="Q26:S26"/>
    <mergeCell ref="T26:V26"/>
    <mergeCell ref="Z102:AB102"/>
    <mergeCell ref="K103:AH103"/>
    <mergeCell ref="K102:M102"/>
    <mergeCell ref="N102:P102"/>
    <mergeCell ref="Q102:S102"/>
    <mergeCell ref="T102:V102"/>
    <mergeCell ref="W102:Y102"/>
    <mergeCell ref="BH49:BH50"/>
    <mergeCell ref="AZ44:BA45"/>
    <mergeCell ref="BB45:BB46"/>
    <mergeCell ref="BC45:BD46"/>
    <mergeCell ref="BI49:BJ50"/>
    <mergeCell ref="A99:E99"/>
    <mergeCell ref="B100:E100"/>
    <mergeCell ref="G101:J101"/>
    <mergeCell ref="K101:M101"/>
    <mergeCell ref="N101:P101"/>
    <mergeCell ref="Q101:S101"/>
    <mergeCell ref="T101:V101"/>
    <mergeCell ref="W101:Y101"/>
    <mergeCell ref="Z101:AB101"/>
    <mergeCell ref="BE48:BE49"/>
    <mergeCell ref="BF48:BG49"/>
    <mergeCell ref="AD28:AD29"/>
    <mergeCell ref="AE28:AF29"/>
    <mergeCell ref="B18:AB18"/>
    <mergeCell ref="B19:D19"/>
    <mergeCell ref="B20:D20"/>
    <mergeCell ref="B21:D21"/>
    <mergeCell ref="B17:H17"/>
    <mergeCell ref="I17:J17"/>
    <mergeCell ref="K17:P17"/>
    <mergeCell ref="Q17:S17"/>
    <mergeCell ref="T17:Y17"/>
    <mergeCell ref="Z17:AA17"/>
    <mergeCell ref="W26:Y26"/>
    <mergeCell ref="Z26:AB26"/>
    <mergeCell ref="B26:J27"/>
    <mergeCell ref="K27:M27"/>
    <mergeCell ref="N27:P27"/>
    <mergeCell ref="Q27:S27"/>
    <mergeCell ref="T27:V27"/>
    <mergeCell ref="W27:Y27"/>
    <mergeCell ref="Z27:AB27"/>
    <mergeCell ref="B28:AB28"/>
    <mergeCell ref="B29:AB29"/>
    <mergeCell ref="Z15:AB15"/>
    <mergeCell ref="N16:P16"/>
    <mergeCell ref="Q16:S16"/>
    <mergeCell ref="T16:V16"/>
    <mergeCell ref="W16:Y16"/>
    <mergeCell ref="Z16:AB16"/>
    <mergeCell ref="B15:M16"/>
    <mergeCell ref="N15:P15"/>
    <mergeCell ref="Q15:S15"/>
    <mergeCell ref="T15:V15"/>
    <mergeCell ref="W15:Y15"/>
    <mergeCell ref="Z12:AB12"/>
    <mergeCell ref="K11:M11"/>
    <mergeCell ref="N11:P11"/>
    <mergeCell ref="Q11:S11"/>
    <mergeCell ref="T11:V11"/>
    <mergeCell ref="W11:Y11"/>
    <mergeCell ref="Z13:AB13"/>
    <mergeCell ref="N14:P14"/>
    <mergeCell ref="Q14:S14"/>
    <mergeCell ref="T14:V14"/>
    <mergeCell ref="W14:Y14"/>
    <mergeCell ref="Z14:AB14"/>
    <mergeCell ref="B13:M14"/>
    <mergeCell ref="N13:P13"/>
    <mergeCell ref="Q13:S13"/>
    <mergeCell ref="T13:V13"/>
    <mergeCell ref="W13:Y13"/>
    <mergeCell ref="B6:J7"/>
    <mergeCell ref="K6:S7"/>
    <mergeCell ref="T6:X7"/>
    <mergeCell ref="Y6:AB7"/>
    <mergeCell ref="B8:AB8"/>
    <mergeCell ref="B9:J12"/>
    <mergeCell ref="K9:M9"/>
    <mergeCell ref="N9:P9"/>
    <mergeCell ref="Q9:S9"/>
    <mergeCell ref="T9:V9"/>
    <mergeCell ref="W9:Y9"/>
    <mergeCell ref="Z9:AB9"/>
    <mergeCell ref="K10:M10"/>
    <mergeCell ref="N10:P10"/>
    <mergeCell ref="Q10:S10"/>
    <mergeCell ref="T10:V10"/>
    <mergeCell ref="W10:Y10"/>
    <mergeCell ref="Z10:AB10"/>
    <mergeCell ref="Z11:AB11"/>
    <mergeCell ref="K12:M12"/>
    <mergeCell ref="N12:P12"/>
    <mergeCell ref="Q12:S12"/>
    <mergeCell ref="T12:V12"/>
    <mergeCell ref="W12:Y12"/>
  </mergeCells>
  <phoneticPr fontId="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Button 5">
              <controlPr defaultSize="0" print="0" autoFill="0" autoPict="0" macro="[0]!alea_cx_52">
                <anchor moveWithCells="1" sizeWithCells="1">
                  <from>
                    <xdr:col>0</xdr:col>
                    <xdr:colOff>754380</xdr:colOff>
                    <xdr:row>30</xdr:row>
                    <xdr:rowOff>83820</xdr:rowOff>
                  </from>
                  <to>
                    <xdr:col>4</xdr:col>
                    <xdr:colOff>220980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" name="Button 6">
              <controlPr defaultSize="0" print="0" autoFill="0" autoPict="0" macro="[0]!Home">
                <anchor moveWithCells="1" sizeWithCells="1">
                  <from>
                    <xdr:col>24</xdr:col>
                    <xdr:colOff>160020</xdr:colOff>
                    <xdr:row>30</xdr:row>
                    <xdr:rowOff>83820</xdr:rowOff>
                  </from>
                  <to>
                    <xdr:col>28</xdr:col>
                    <xdr:colOff>7620</xdr:colOff>
                    <xdr:row>31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B1:AD33"/>
  <sheetViews>
    <sheetView workbookViewId="0">
      <selection activeCell="X19" sqref="X19"/>
    </sheetView>
  </sheetViews>
  <sheetFormatPr baseColWidth="10" defaultColWidth="11.44140625" defaultRowHeight="17.399999999999999" x14ac:dyDescent="0.35"/>
  <cols>
    <col min="1" max="1" width="11.44140625" style="1"/>
    <col min="2" max="30" width="3.88671875" style="10" customWidth="1"/>
    <col min="31" max="16384" width="11.44140625" style="1"/>
  </cols>
  <sheetData>
    <row r="1" spans="2:30" ht="9.9" customHeight="1" x14ac:dyDescent="0.35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2:30" ht="20.100000000000001" customHeight="1" x14ac:dyDescent="0.3">
      <c r="B2" s="71"/>
      <c r="C2" s="72"/>
      <c r="D2" s="72"/>
      <c r="E2" s="73"/>
      <c r="F2" s="73"/>
      <c r="G2" s="73"/>
      <c r="H2" s="73"/>
      <c r="I2" s="72"/>
      <c r="J2" s="279" t="s">
        <v>141</v>
      </c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73"/>
      <c r="X2" s="73"/>
      <c r="Y2" s="73"/>
      <c r="Z2" s="73"/>
      <c r="AA2" s="73"/>
      <c r="AB2" s="73"/>
      <c r="AC2" s="73"/>
      <c r="AD2" s="74"/>
    </row>
    <row r="3" spans="2:30" ht="20.100000000000001" customHeight="1" x14ac:dyDescent="0.3">
      <c r="B3" s="75"/>
      <c r="C3" s="30"/>
      <c r="D3" s="30"/>
      <c r="E3" s="30"/>
      <c r="F3" s="30"/>
      <c r="G3" s="30"/>
      <c r="H3" s="30"/>
      <c r="I3" s="5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30"/>
      <c r="X3" s="30"/>
      <c r="Y3" s="30"/>
      <c r="Z3" s="30"/>
      <c r="AA3" s="30"/>
      <c r="AB3" s="30"/>
      <c r="AC3" s="30"/>
      <c r="AD3" s="76"/>
    </row>
    <row r="4" spans="2:30" ht="20.100000000000001" customHeight="1" x14ac:dyDescent="0.3">
      <c r="B4" s="274" t="s">
        <v>84</v>
      </c>
      <c r="C4" s="275"/>
      <c r="D4" s="275"/>
      <c r="E4" s="275"/>
      <c r="F4" s="275"/>
      <c r="G4" s="275"/>
      <c r="H4" s="275"/>
      <c r="I4" s="5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77"/>
      <c r="X4" s="276" t="s">
        <v>84</v>
      </c>
      <c r="Y4" s="277"/>
      <c r="Z4" s="277"/>
      <c r="AA4" s="277"/>
      <c r="AB4" s="277"/>
      <c r="AC4" s="277"/>
      <c r="AD4" s="278"/>
    </row>
    <row r="5" spans="2:30" ht="9.9" customHeight="1" x14ac:dyDescent="0.3">
      <c r="B5" s="78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79"/>
    </row>
    <row r="6" spans="2:30" ht="20.100000000000001" customHeight="1" x14ac:dyDescent="0.3">
      <c r="B6" s="244" t="str">
        <f>HOME!F11</f>
        <v>CONFIDENTIAL CRYPTO</v>
      </c>
      <c r="C6" s="245"/>
      <c r="D6" s="245"/>
      <c r="E6" s="245"/>
      <c r="F6" s="245"/>
      <c r="G6" s="245"/>
      <c r="H6" s="245"/>
      <c r="I6" s="245"/>
      <c r="J6" s="239"/>
      <c r="K6" s="237" t="s">
        <v>103</v>
      </c>
      <c r="L6" s="238"/>
      <c r="M6" s="238"/>
      <c r="N6" s="238"/>
      <c r="O6" s="238"/>
      <c r="P6" s="238"/>
      <c r="Q6" s="238"/>
      <c r="R6" s="238"/>
      <c r="S6" s="238"/>
      <c r="T6" s="238"/>
      <c r="U6" s="238"/>
      <c r="V6" s="167" t="str">
        <f>HOME!E10&amp;" "&amp;HOME!F10&amp;" "&amp;HOME!H10</f>
        <v>4 January 2019</v>
      </c>
      <c r="W6" s="168"/>
      <c r="X6" s="168"/>
      <c r="Y6" s="168"/>
      <c r="Z6" s="168"/>
      <c r="AA6" s="168"/>
      <c r="AB6" s="168"/>
      <c r="AC6" s="168"/>
      <c r="AD6" s="199"/>
    </row>
    <row r="7" spans="2:30" ht="20.100000000000001" customHeight="1" x14ac:dyDescent="0.3">
      <c r="B7" s="246"/>
      <c r="C7" s="247"/>
      <c r="D7" s="247"/>
      <c r="E7" s="247"/>
      <c r="F7" s="247"/>
      <c r="G7" s="247"/>
      <c r="H7" s="247"/>
      <c r="I7" s="247"/>
      <c r="J7" s="242"/>
      <c r="K7" s="241"/>
      <c r="L7" s="241"/>
      <c r="M7" s="241"/>
      <c r="N7" s="241"/>
      <c r="O7" s="241"/>
      <c r="P7" s="241"/>
      <c r="Q7" s="241"/>
      <c r="R7" s="241"/>
      <c r="S7" s="241"/>
      <c r="T7" s="241"/>
      <c r="U7" s="241"/>
      <c r="V7" s="171"/>
      <c r="W7" s="172"/>
      <c r="X7" s="172"/>
      <c r="Y7" s="172"/>
      <c r="Z7" s="172"/>
      <c r="AA7" s="172"/>
      <c r="AB7" s="172"/>
      <c r="AC7" s="172"/>
      <c r="AD7" s="200"/>
    </row>
    <row r="8" spans="2:30" ht="20.100000000000001" customHeight="1" x14ac:dyDescent="0.3">
      <c r="B8" s="183" t="s">
        <v>102</v>
      </c>
      <c r="C8" s="250"/>
      <c r="D8" s="250"/>
      <c r="E8" s="250"/>
      <c r="F8" s="250"/>
      <c r="G8" s="250"/>
      <c r="H8" s="250"/>
      <c r="I8" s="250"/>
      <c r="J8" s="250"/>
      <c r="K8" s="250"/>
      <c r="L8" s="250"/>
      <c r="M8" s="250"/>
      <c r="N8" s="250"/>
      <c r="O8" s="250"/>
      <c r="P8" s="250"/>
      <c r="Q8" s="250"/>
      <c r="R8" s="250"/>
      <c r="S8" s="250"/>
      <c r="T8" s="250"/>
      <c r="U8" s="250"/>
      <c r="V8" s="250"/>
      <c r="W8" s="250"/>
      <c r="X8" s="250"/>
      <c r="Y8" s="250"/>
      <c r="Z8" s="250"/>
      <c r="AA8" s="250"/>
      <c r="AB8" s="250"/>
      <c r="AC8" s="250"/>
      <c r="AD8" s="251"/>
    </row>
    <row r="9" spans="2:30" ht="20.100000000000001" customHeight="1" x14ac:dyDescent="0.3">
      <c r="B9" s="215" t="s">
        <v>115</v>
      </c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82"/>
      <c r="AD9" s="283"/>
    </row>
    <row r="10" spans="2:30" ht="39.9" customHeight="1" x14ac:dyDescent="0.3">
      <c r="B10" s="201" t="s">
        <v>99</v>
      </c>
      <c r="C10" s="236"/>
      <c r="D10" s="236"/>
      <c r="E10" s="236"/>
      <c r="F10" s="236"/>
      <c r="G10" s="236"/>
      <c r="H10" s="236"/>
      <c r="I10" s="236"/>
      <c r="J10" s="236"/>
      <c r="K10" s="202"/>
      <c r="L10" s="202"/>
      <c r="M10" s="44" t="str">
        <f t="shared" ref="M10:R10" ca="1" si="0">CHAR(RANDBETWEEN(65,90))</f>
        <v>V</v>
      </c>
      <c r="N10" s="44" t="str">
        <f t="shared" ca="1" si="0"/>
        <v>R</v>
      </c>
      <c r="O10" s="44" t="str">
        <f t="shared" ca="1" si="0"/>
        <v>W</v>
      </c>
      <c r="P10" s="44" t="str">
        <f t="shared" ca="1" si="0"/>
        <v>V</v>
      </c>
      <c r="Q10" s="44" t="str">
        <f t="shared" ca="1" si="0"/>
        <v>U</v>
      </c>
      <c r="R10" s="44" t="str">
        <f t="shared" ca="1" si="0"/>
        <v>X</v>
      </c>
      <c r="S10" s="45"/>
      <c r="T10" s="44" t="str">
        <f t="shared" ref="T10:Y10" ca="1" si="1">CHAR(RANDBETWEEN(65,90))</f>
        <v>U</v>
      </c>
      <c r="U10" s="44" t="str">
        <f t="shared" ca="1" si="1"/>
        <v>K</v>
      </c>
      <c r="V10" s="44" t="str">
        <f t="shared" ca="1" si="1"/>
        <v>W</v>
      </c>
      <c r="W10" s="44" t="str">
        <f t="shared" ca="1" si="1"/>
        <v>B</v>
      </c>
      <c r="X10" s="44" t="str">
        <f t="shared" ca="1" si="1"/>
        <v>R</v>
      </c>
      <c r="Y10" s="44" t="str">
        <f t="shared" ca="1" si="1"/>
        <v>R</v>
      </c>
      <c r="Z10" s="45"/>
      <c r="AA10" s="44" t="s">
        <v>4</v>
      </c>
      <c r="AB10" s="44" t="s">
        <v>4</v>
      </c>
      <c r="AC10" s="44" t="str">
        <f ca="1">CHAR(RANDBETWEEN(65,90))</f>
        <v>O</v>
      </c>
      <c r="AD10" s="46"/>
    </row>
    <row r="11" spans="2:30" ht="20.100000000000001" customHeight="1" x14ac:dyDescent="0.3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2:30" ht="20.100000000000001" customHeight="1" x14ac:dyDescent="0.35"/>
    <row r="13" spans="2:30" ht="20.100000000000001" customHeight="1" x14ac:dyDescent="0.35"/>
    <row r="14" spans="2:30" ht="20.100000000000001" customHeight="1" x14ac:dyDescent="0.35"/>
    <row r="15" spans="2:30" ht="20.100000000000001" customHeight="1" x14ac:dyDescent="0.35"/>
    <row r="16" spans="2:30" ht="20.100000000000001" customHeight="1" x14ac:dyDescent="0.35"/>
    <row r="17" ht="20.100000000000001" customHeight="1" x14ac:dyDescent="0.35"/>
    <row r="18" ht="20.100000000000001" customHeight="1" x14ac:dyDescent="0.35"/>
    <row r="19" ht="20.100000000000001" customHeight="1" x14ac:dyDescent="0.35"/>
    <row r="20" ht="20.100000000000001" customHeight="1" x14ac:dyDescent="0.35"/>
    <row r="21" ht="20.100000000000001" customHeight="1" x14ac:dyDescent="0.35"/>
    <row r="22" ht="20.100000000000001" customHeight="1" x14ac:dyDescent="0.35"/>
    <row r="23" ht="20.100000000000001" customHeight="1" x14ac:dyDescent="0.35"/>
    <row r="24" ht="20.100000000000001" customHeight="1" x14ac:dyDescent="0.35"/>
    <row r="25" ht="20.100000000000001" customHeight="1" x14ac:dyDescent="0.35"/>
    <row r="26" ht="20.100000000000001" customHeight="1" x14ac:dyDescent="0.35"/>
    <row r="27" ht="20.100000000000001" customHeight="1" x14ac:dyDescent="0.35"/>
    <row r="28" ht="20.100000000000001" customHeight="1" x14ac:dyDescent="0.35"/>
    <row r="29" ht="20.100000000000001" customHeight="1" x14ac:dyDescent="0.35"/>
    <row r="30" ht="20.100000000000001" customHeight="1" x14ac:dyDescent="0.35"/>
    <row r="31" ht="20.100000000000001" customHeight="1" x14ac:dyDescent="0.35"/>
    <row r="32" ht="20.100000000000001" customHeight="1" x14ac:dyDescent="0.35"/>
    <row r="33" ht="20.100000000000001" customHeight="1" x14ac:dyDescent="0.35"/>
  </sheetData>
  <sheetProtection algorithmName="SHA-512" hashValue="lhY9O9buV0w0NWy6G6pJoBgTHLHPiGdk/A0wvnshcSoSF/Rmse0IwR8tgj6IxVW5VHU5rjMbO8/wkhyd6w0K/w==" saltValue="LR1d0zMoTSgDz2skhDFxIQ==" spinCount="100000" sheet="1" objects="1" scenarios="1" selectLockedCells="1" selectUnlockedCells="1"/>
  <mergeCells count="9">
    <mergeCell ref="B4:H4"/>
    <mergeCell ref="X4:AD4"/>
    <mergeCell ref="J2:V4"/>
    <mergeCell ref="V6:AD7"/>
    <mergeCell ref="B10:L10"/>
    <mergeCell ref="B8:AD8"/>
    <mergeCell ref="B6:J7"/>
    <mergeCell ref="K6:U7"/>
    <mergeCell ref="B9:AD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MESSAGE_KEY_GENERATOR">
                <anchor moveWithCells="1" sizeWithCells="1">
                  <from>
                    <xdr:col>1</xdr:col>
                    <xdr:colOff>0</xdr:colOff>
                    <xdr:row>10</xdr:row>
                    <xdr:rowOff>99060</xdr:rowOff>
                  </from>
                  <to>
                    <xdr:col>4</xdr:col>
                    <xdr:colOff>228600</xdr:colOff>
                    <xdr:row>11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Home">
                <anchor moveWithCells="1" sizeWithCells="1">
                  <from>
                    <xdr:col>26</xdr:col>
                    <xdr:colOff>152400</xdr:colOff>
                    <xdr:row>10</xdr:row>
                    <xdr:rowOff>99060</xdr:rowOff>
                  </from>
                  <to>
                    <xdr:col>30</xdr:col>
                    <xdr:colOff>0</xdr:colOff>
                    <xdr:row>11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Spinner 3">
              <controlPr defaultSize="0" autoPict="0">
                <anchor moveWithCells="1" sizeWithCells="1">
                  <from>
                    <xdr:col>30</xdr:col>
                    <xdr:colOff>99060</xdr:colOff>
                    <xdr:row>5</xdr:row>
                    <xdr:rowOff>83820</xdr:rowOff>
                  </from>
                  <to>
                    <xdr:col>30</xdr:col>
                    <xdr:colOff>365760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D32"/>
  <sheetViews>
    <sheetView workbookViewId="0">
      <selection activeCell="A48" sqref="A48"/>
    </sheetView>
  </sheetViews>
  <sheetFormatPr baseColWidth="10" defaultColWidth="11.44140625" defaultRowHeight="17.399999999999999" x14ac:dyDescent="0.35"/>
  <cols>
    <col min="1" max="1" width="11.44140625" style="31"/>
    <col min="2" max="2" width="16.33203125" style="12" customWidth="1"/>
    <col min="3" max="3" width="11.44140625" style="12"/>
    <col min="4" max="4" width="27.6640625" style="13" customWidth="1"/>
    <col min="5" max="16384" width="11.44140625" style="13"/>
  </cols>
  <sheetData>
    <row r="1" spans="1:4" x14ac:dyDescent="0.35">
      <c r="A1" s="32" t="s">
        <v>81</v>
      </c>
      <c r="B1" s="12" t="s">
        <v>104</v>
      </c>
      <c r="C1" s="12">
        <v>2019</v>
      </c>
      <c r="D1" s="12" t="s">
        <v>125</v>
      </c>
    </row>
    <row r="2" spans="1:4" x14ac:dyDescent="0.35">
      <c r="A2" s="32" t="s">
        <v>38</v>
      </c>
      <c r="B2" s="12" t="s">
        <v>105</v>
      </c>
      <c r="C2" s="12">
        <v>2020</v>
      </c>
      <c r="D2" s="12" t="s">
        <v>126</v>
      </c>
    </row>
    <row r="3" spans="1:4" x14ac:dyDescent="0.35">
      <c r="A3" s="32" t="s">
        <v>65</v>
      </c>
      <c r="B3" s="12" t="s">
        <v>106</v>
      </c>
      <c r="C3" s="12">
        <v>2021</v>
      </c>
      <c r="D3" s="12" t="s">
        <v>127</v>
      </c>
    </row>
    <row r="4" spans="1:4" x14ac:dyDescent="0.35">
      <c r="A4" s="32" t="s">
        <v>39</v>
      </c>
      <c r="B4" s="12" t="s">
        <v>107</v>
      </c>
      <c r="C4" s="12">
        <v>2022</v>
      </c>
      <c r="D4" s="12" t="s">
        <v>128</v>
      </c>
    </row>
    <row r="5" spans="1:4" x14ac:dyDescent="0.35">
      <c r="A5" s="32" t="s">
        <v>72</v>
      </c>
      <c r="B5" s="12" t="s">
        <v>108</v>
      </c>
      <c r="C5" s="12">
        <v>2023</v>
      </c>
    </row>
    <row r="6" spans="1:4" x14ac:dyDescent="0.35">
      <c r="A6" s="32" t="s">
        <v>32</v>
      </c>
      <c r="B6" s="12" t="s">
        <v>109</v>
      </c>
      <c r="C6" s="12">
        <v>2024</v>
      </c>
    </row>
    <row r="7" spans="1:4" x14ac:dyDescent="0.35">
      <c r="A7" s="32" t="s">
        <v>54</v>
      </c>
      <c r="B7" s="12" t="s">
        <v>110</v>
      </c>
      <c r="C7" s="12">
        <v>2025</v>
      </c>
    </row>
    <row r="8" spans="1:4" x14ac:dyDescent="0.35">
      <c r="A8" s="32" t="s">
        <v>33</v>
      </c>
      <c r="B8" s="12" t="s">
        <v>111</v>
      </c>
      <c r="C8" s="12">
        <v>2026</v>
      </c>
    </row>
    <row r="9" spans="1:4" x14ac:dyDescent="0.35">
      <c r="A9" s="32" t="s">
        <v>59</v>
      </c>
      <c r="B9" s="12" t="s">
        <v>112</v>
      </c>
      <c r="C9" s="12">
        <v>2027</v>
      </c>
    </row>
    <row r="10" spans="1:4" x14ac:dyDescent="0.35">
      <c r="A10" s="32" t="s">
        <v>40</v>
      </c>
      <c r="B10" s="12" t="s">
        <v>113</v>
      </c>
      <c r="C10" s="12">
        <v>2028</v>
      </c>
    </row>
    <row r="11" spans="1:4" x14ac:dyDescent="0.35">
      <c r="A11" s="32" t="s">
        <v>66</v>
      </c>
      <c r="B11" s="12" t="s">
        <v>114</v>
      </c>
      <c r="C11" s="12">
        <v>2029</v>
      </c>
    </row>
    <row r="12" spans="1:4" x14ac:dyDescent="0.35">
      <c r="A12" s="32" t="s">
        <v>34</v>
      </c>
      <c r="C12" s="12">
        <v>2030</v>
      </c>
    </row>
    <row r="13" spans="1:4" x14ac:dyDescent="0.35">
      <c r="A13" s="32" t="s">
        <v>73</v>
      </c>
      <c r="C13" s="12">
        <v>2031</v>
      </c>
    </row>
    <row r="14" spans="1:4" x14ac:dyDescent="0.35">
      <c r="A14" s="32" t="s">
        <v>41</v>
      </c>
      <c r="C14" s="12">
        <v>2032</v>
      </c>
    </row>
    <row r="15" spans="1:4" x14ac:dyDescent="0.35">
      <c r="A15" s="32" t="s">
        <v>74</v>
      </c>
      <c r="C15" s="12">
        <v>2033</v>
      </c>
    </row>
    <row r="16" spans="1:4" x14ac:dyDescent="0.35">
      <c r="A16" s="32" t="s">
        <v>42</v>
      </c>
      <c r="C16" s="12">
        <v>2034</v>
      </c>
    </row>
    <row r="17" spans="1:3" x14ac:dyDescent="0.35">
      <c r="A17" s="32" t="s">
        <v>60</v>
      </c>
      <c r="C17" s="12">
        <v>2035</v>
      </c>
    </row>
    <row r="18" spans="1:3" x14ac:dyDescent="0.35">
      <c r="A18" s="32" t="s">
        <v>43</v>
      </c>
      <c r="C18" s="12">
        <v>2036</v>
      </c>
    </row>
    <row r="19" spans="1:3" x14ac:dyDescent="0.35">
      <c r="A19" s="32" t="s">
        <v>35</v>
      </c>
      <c r="C19" s="12">
        <v>2037</v>
      </c>
    </row>
    <row r="20" spans="1:3" x14ac:dyDescent="0.35">
      <c r="A20" s="32" t="s">
        <v>44</v>
      </c>
      <c r="C20" s="12">
        <v>2038</v>
      </c>
    </row>
    <row r="21" spans="1:3" x14ac:dyDescent="0.35">
      <c r="A21" s="32" t="s">
        <v>77</v>
      </c>
      <c r="C21" s="12">
        <v>2039</v>
      </c>
    </row>
    <row r="22" spans="1:3" x14ac:dyDescent="0.35">
      <c r="A22" s="32" t="s">
        <v>45</v>
      </c>
      <c r="C22" s="12">
        <v>2040</v>
      </c>
    </row>
    <row r="23" spans="1:3" x14ac:dyDescent="0.35">
      <c r="A23" s="32" t="s">
        <v>75</v>
      </c>
      <c r="C23" s="12">
        <v>2041</v>
      </c>
    </row>
    <row r="24" spans="1:3" x14ac:dyDescent="0.35">
      <c r="A24" s="32" t="s">
        <v>46</v>
      </c>
      <c r="C24" s="12">
        <v>2042</v>
      </c>
    </row>
    <row r="25" spans="1:3" x14ac:dyDescent="0.35">
      <c r="A25" s="32" t="s">
        <v>36</v>
      </c>
      <c r="C25" s="12">
        <v>2043</v>
      </c>
    </row>
    <row r="26" spans="1:3" x14ac:dyDescent="0.35">
      <c r="A26" s="32" t="s">
        <v>47</v>
      </c>
      <c r="C26" s="12">
        <v>2044</v>
      </c>
    </row>
    <row r="27" spans="1:3" x14ac:dyDescent="0.35">
      <c r="A27" s="32" t="s">
        <v>61</v>
      </c>
      <c r="C27" s="12">
        <v>2045</v>
      </c>
    </row>
    <row r="28" spans="1:3" x14ac:dyDescent="0.35">
      <c r="A28" s="32" t="s">
        <v>48</v>
      </c>
      <c r="C28" s="12">
        <v>2046</v>
      </c>
    </row>
    <row r="29" spans="1:3" x14ac:dyDescent="0.35">
      <c r="A29" s="32" t="s">
        <v>79</v>
      </c>
      <c r="C29" s="12">
        <v>2047</v>
      </c>
    </row>
    <row r="30" spans="1:3" x14ac:dyDescent="0.35">
      <c r="A30" s="32" t="s">
        <v>49</v>
      </c>
      <c r="C30" s="12">
        <v>2048</v>
      </c>
    </row>
    <row r="31" spans="1:3" x14ac:dyDescent="0.35">
      <c r="A31" s="32" t="s">
        <v>37</v>
      </c>
      <c r="C31" s="12">
        <v>2049</v>
      </c>
    </row>
    <row r="32" spans="1:3" x14ac:dyDescent="0.35">
      <c r="C32" s="12">
        <v>2050</v>
      </c>
    </row>
  </sheetData>
  <sheetProtection selectLockedCells="1" selectUnlockedCells="1"/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2"/>
  <dimension ref="C5:M70"/>
  <sheetViews>
    <sheetView workbookViewId="0">
      <selection activeCell="D5" sqref="D5"/>
    </sheetView>
  </sheetViews>
  <sheetFormatPr baseColWidth="10" defaultColWidth="11.44140625" defaultRowHeight="14.4" x14ac:dyDescent="0.3"/>
  <cols>
    <col min="3" max="3" width="11.44140625" style="15"/>
  </cols>
  <sheetData>
    <row r="5" spans="3:13" x14ac:dyDescent="0.3">
      <c r="C5" s="21"/>
      <c r="D5" s="20">
        <v>2</v>
      </c>
      <c r="E5" s="20">
        <v>1</v>
      </c>
      <c r="F5" s="20">
        <v>8</v>
      </c>
      <c r="G5" s="20">
        <v>4</v>
      </c>
      <c r="H5" s="20">
        <v>1</v>
      </c>
      <c r="I5" s="20">
        <v>11</v>
      </c>
      <c r="J5" s="19">
        <f>IF(SUM(D5:I5)=27,27,"")</f>
        <v>27</v>
      </c>
    </row>
    <row r="6" spans="3:13" x14ac:dyDescent="0.3">
      <c r="C6" s="17">
        <v>1</v>
      </c>
      <c r="D6" s="18"/>
      <c r="E6" s="18"/>
      <c r="F6" s="18"/>
      <c r="G6" s="18"/>
      <c r="H6" s="18"/>
      <c r="I6" s="18"/>
      <c r="J6" s="16">
        <f t="shared" ref="J6:J37" si="0">IF(SUM(D6:I6)&gt;25,SUM(D6:I6)-25,SUM(D6:I6))</f>
        <v>0</v>
      </c>
    </row>
    <row r="7" spans="3:13" x14ac:dyDescent="0.3">
      <c r="C7" s="17">
        <v>2</v>
      </c>
      <c r="D7" s="18"/>
      <c r="E7" s="18"/>
      <c r="F7" s="18"/>
      <c r="G7" s="18"/>
      <c r="H7" s="18"/>
      <c r="I7" s="16">
        <f>I5</f>
        <v>11</v>
      </c>
      <c r="J7" s="16">
        <f t="shared" si="0"/>
        <v>11</v>
      </c>
      <c r="L7" t="s">
        <v>121</v>
      </c>
    </row>
    <row r="8" spans="3:13" x14ac:dyDescent="0.3">
      <c r="C8" s="17">
        <v>3</v>
      </c>
      <c r="D8" s="18"/>
      <c r="E8" s="18"/>
      <c r="F8" s="18"/>
      <c r="G8" s="18"/>
      <c r="H8" s="16">
        <f>H5</f>
        <v>1</v>
      </c>
      <c r="I8" s="18"/>
      <c r="J8" s="16">
        <f t="shared" si="0"/>
        <v>1</v>
      </c>
    </row>
    <row r="9" spans="3:13" x14ac:dyDescent="0.3">
      <c r="C9" s="17">
        <v>4</v>
      </c>
      <c r="D9" s="18"/>
      <c r="E9" s="18"/>
      <c r="F9" s="18"/>
      <c r="G9" s="18"/>
      <c r="H9" s="16">
        <f>H5</f>
        <v>1</v>
      </c>
      <c r="I9" s="16">
        <f>I5</f>
        <v>11</v>
      </c>
      <c r="J9" s="16">
        <f t="shared" si="0"/>
        <v>12</v>
      </c>
    </row>
    <row r="10" spans="3:13" x14ac:dyDescent="0.3">
      <c r="C10" s="17">
        <v>5</v>
      </c>
      <c r="D10" s="18"/>
      <c r="E10" s="18"/>
      <c r="F10" s="18"/>
      <c r="G10" s="16">
        <f>G5</f>
        <v>4</v>
      </c>
      <c r="H10" s="18"/>
      <c r="I10" s="18"/>
      <c r="J10" s="16">
        <f t="shared" si="0"/>
        <v>4</v>
      </c>
      <c r="L10" t="s">
        <v>120</v>
      </c>
    </row>
    <row r="11" spans="3:13" x14ac:dyDescent="0.3">
      <c r="C11" s="17">
        <v>6</v>
      </c>
      <c r="D11" s="18"/>
      <c r="E11" s="18"/>
      <c r="F11" s="18"/>
      <c r="G11" s="16">
        <f>G5</f>
        <v>4</v>
      </c>
      <c r="H11" s="18"/>
      <c r="I11" s="16">
        <f>I5</f>
        <v>11</v>
      </c>
      <c r="J11" s="16">
        <f t="shared" si="0"/>
        <v>15</v>
      </c>
      <c r="M11" t="s">
        <v>119</v>
      </c>
    </row>
    <row r="12" spans="3:13" x14ac:dyDescent="0.3">
      <c r="C12" s="17">
        <v>7</v>
      </c>
      <c r="D12" s="18"/>
      <c r="E12" s="18"/>
      <c r="F12" s="18"/>
      <c r="G12" s="16">
        <f>G5</f>
        <v>4</v>
      </c>
      <c r="H12" s="16">
        <f>H5</f>
        <v>1</v>
      </c>
      <c r="I12" s="18"/>
      <c r="J12" s="16">
        <f t="shared" si="0"/>
        <v>5</v>
      </c>
      <c r="M12" t="s">
        <v>118</v>
      </c>
    </row>
    <row r="13" spans="3:13" x14ac:dyDescent="0.3">
      <c r="C13" s="17">
        <v>8</v>
      </c>
      <c r="D13" s="18"/>
      <c r="E13" s="18"/>
      <c r="F13" s="18"/>
      <c r="G13" s="16">
        <f>G5</f>
        <v>4</v>
      </c>
      <c r="H13" s="16">
        <f>H5</f>
        <v>1</v>
      </c>
      <c r="I13" s="16">
        <f>I5</f>
        <v>11</v>
      </c>
      <c r="J13" s="16">
        <f t="shared" si="0"/>
        <v>16</v>
      </c>
    </row>
    <row r="14" spans="3:13" x14ac:dyDescent="0.3">
      <c r="C14" s="17">
        <v>9</v>
      </c>
      <c r="D14" s="18"/>
      <c r="E14" s="18"/>
      <c r="F14" s="16">
        <f>F5</f>
        <v>8</v>
      </c>
      <c r="G14" s="18"/>
      <c r="H14" s="18"/>
      <c r="I14" s="18"/>
      <c r="J14" s="16">
        <f t="shared" si="0"/>
        <v>8</v>
      </c>
    </row>
    <row r="15" spans="3:13" x14ac:dyDescent="0.3">
      <c r="C15" s="17">
        <v>10</v>
      </c>
      <c r="D15" s="18"/>
      <c r="E15" s="18"/>
      <c r="F15" s="16">
        <f>F5</f>
        <v>8</v>
      </c>
      <c r="G15" s="18"/>
      <c r="H15" s="18"/>
      <c r="I15" s="16">
        <f>I5</f>
        <v>11</v>
      </c>
      <c r="J15" s="16">
        <f t="shared" si="0"/>
        <v>19</v>
      </c>
      <c r="L15" t="s">
        <v>117</v>
      </c>
    </row>
    <row r="16" spans="3:13" x14ac:dyDescent="0.3">
      <c r="C16" s="17">
        <v>11</v>
      </c>
      <c r="D16" s="18"/>
      <c r="E16" s="18"/>
      <c r="F16" s="16">
        <f>F5</f>
        <v>8</v>
      </c>
      <c r="G16" s="18"/>
      <c r="H16" s="16">
        <f>H5</f>
        <v>1</v>
      </c>
      <c r="I16" s="18"/>
      <c r="J16" s="16">
        <f t="shared" si="0"/>
        <v>9</v>
      </c>
      <c r="L16" t="s">
        <v>116</v>
      </c>
    </row>
    <row r="17" spans="3:10" x14ac:dyDescent="0.3">
      <c r="C17" s="17">
        <v>12</v>
      </c>
      <c r="D17" s="18"/>
      <c r="E17" s="18"/>
      <c r="F17" s="16">
        <f>F5</f>
        <v>8</v>
      </c>
      <c r="G17" s="18"/>
      <c r="H17" s="16">
        <f>H5</f>
        <v>1</v>
      </c>
      <c r="I17" s="16">
        <f>I5</f>
        <v>11</v>
      </c>
      <c r="J17" s="16">
        <f t="shared" si="0"/>
        <v>20</v>
      </c>
    </row>
    <row r="18" spans="3:10" x14ac:dyDescent="0.3">
      <c r="C18" s="17">
        <v>13</v>
      </c>
      <c r="D18" s="18"/>
      <c r="E18" s="18"/>
      <c r="F18" s="16">
        <f>F5</f>
        <v>8</v>
      </c>
      <c r="G18" s="16">
        <f>G5</f>
        <v>4</v>
      </c>
      <c r="H18" s="18"/>
      <c r="I18" s="18"/>
      <c r="J18" s="16">
        <f t="shared" si="0"/>
        <v>12</v>
      </c>
    </row>
    <row r="19" spans="3:10" x14ac:dyDescent="0.3">
      <c r="C19" s="17">
        <v>14</v>
      </c>
      <c r="D19" s="18"/>
      <c r="E19" s="18"/>
      <c r="F19" s="16">
        <f>F5</f>
        <v>8</v>
      </c>
      <c r="G19" s="16">
        <f>G5</f>
        <v>4</v>
      </c>
      <c r="H19" s="18"/>
      <c r="I19" s="16">
        <f>I5</f>
        <v>11</v>
      </c>
      <c r="J19" s="16">
        <f t="shared" si="0"/>
        <v>23</v>
      </c>
    </row>
    <row r="20" spans="3:10" x14ac:dyDescent="0.3">
      <c r="C20" s="17">
        <v>15</v>
      </c>
      <c r="D20" s="18"/>
      <c r="E20" s="18"/>
      <c r="F20" s="16">
        <f>F5</f>
        <v>8</v>
      </c>
      <c r="G20" s="16">
        <f>G5</f>
        <v>4</v>
      </c>
      <c r="H20" s="16">
        <f>H5</f>
        <v>1</v>
      </c>
      <c r="I20" s="18"/>
      <c r="J20" s="16">
        <f t="shared" si="0"/>
        <v>13</v>
      </c>
    </row>
    <row r="21" spans="3:10" x14ac:dyDescent="0.3">
      <c r="C21" s="17">
        <v>16</v>
      </c>
      <c r="D21" s="18"/>
      <c r="E21" s="18"/>
      <c r="F21" s="16">
        <f>F5</f>
        <v>8</v>
      </c>
      <c r="G21" s="16">
        <f>G5</f>
        <v>4</v>
      </c>
      <c r="H21" s="16">
        <f>H5</f>
        <v>1</v>
      </c>
      <c r="I21" s="16">
        <f>I5</f>
        <v>11</v>
      </c>
      <c r="J21" s="16">
        <f t="shared" si="0"/>
        <v>24</v>
      </c>
    </row>
    <row r="22" spans="3:10" x14ac:dyDescent="0.3">
      <c r="C22" s="17">
        <v>17</v>
      </c>
      <c r="D22" s="18"/>
      <c r="E22" s="16">
        <f>E5</f>
        <v>1</v>
      </c>
      <c r="F22" s="18"/>
      <c r="G22" s="18"/>
      <c r="H22" s="18"/>
      <c r="I22" s="18"/>
      <c r="J22" s="16">
        <f t="shared" si="0"/>
        <v>1</v>
      </c>
    </row>
    <row r="23" spans="3:10" x14ac:dyDescent="0.3">
      <c r="C23" s="17">
        <v>18</v>
      </c>
      <c r="D23" s="18"/>
      <c r="E23" s="16">
        <f>E5</f>
        <v>1</v>
      </c>
      <c r="F23" s="18"/>
      <c r="G23" s="18"/>
      <c r="H23" s="18"/>
      <c r="I23" s="16">
        <f>I5</f>
        <v>11</v>
      </c>
      <c r="J23" s="16">
        <f t="shared" si="0"/>
        <v>12</v>
      </c>
    </row>
    <row r="24" spans="3:10" x14ac:dyDescent="0.3">
      <c r="C24" s="17">
        <v>19</v>
      </c>
      <c r="D24" s="18"/>
      <c r="E24" s="16">
        <f>E5</f>
        <v>1</v>
      </c>
      <c r="F24" s="18"/>
      <c r="G24" s="18"/>
      <c r="H24" s="16">
        <f>H5</f>
        <v>1</v>
      </c>
      <c r="I24" s="18"/>
      <c r="J24" s="16">
        <f t="shared" si="0"/>
        <v>2</v>
      </c>
    </row>
    <row r="25" spans="3:10" x14ac:dyDescent="0.3">
      <c r="C25" s="17">
        <v>20</v>
      </c>
      <c r="D25" s="18"/>
      <c r="E25" s="16">
        <f>E5</f>
        <v>1</v>
      </c>
      <c r="F25" s="18"/>
      <c r="G25" s="18"/>
      <c r="H25" s="16">
        <f>H5</f>
        <v>1</v>
      </c>
      <c r="I25" s="16">
        <f>I5</f>
        <v>11</v>
      </c>
      <c r="J25" s="16">
        <f t="shared" si="0"/>
        <v>13</v>
      </c>
    </row>
    <row r="26" spans="3:10" x14ac:dyDescent="0.3">
      <c r="C26" s="17">
        <v>21</v>
      </c>
      <c r="D26" s="18"/>
      <c r="E26" s="16">
        <f>E5</f>
        <v>1</v>
      </c>
      <c r="F26" s="18"/>
      <c r="G26" s="16">
        <f>G5</f>
        <v>4</v>
      </c>
      <c r="H26" s="18"/>
      <c r="I26" s="18"/>
      <c r="J26" s="16">
        <f t="shared" si="0"/>
        <v>5</v>
      </c>
    </row>
    <row r="27" spans="3:10" x14ac:dyDescent="0.3">
      <c r="C27" s="17">
        <v>22</v>
      </c>
      <c r="D27" s="18"/>
      <c r="E27" s="16">
        <f>E5</f>
        <v>1</v>
      </c>
      <c r="F27" s="18"/>
      <c r="G27" s="16">
        <f>G5</f>
        <v>4</v>
      </c>
      <c r="H27" s="18"/>
      <c r="I27" s="16">
        <f>I5</f>
        <v>11</v>
      </c>
      <c r="J27" s="16">
        <f t="shared" si="0"/>
        <v>16</v>
      </c>
    </row>
    <row r="28" spans="3:10" x14ac:dyDescent="0.3">
      <c r="C28" s="17">
        <v>23</v>
      </c>
      <c r="D28" s="18"/>
      <c r="E28" s="16">
        <f>E5</f>
        <v>1</v>
      </c>
      <c r="F28" s="18"/>
      <c r="G28" s="16">
        <f>G5</f>
        <v>4</v>
      </c>
      <c r="H28" s="16">
        <f>H5</f>
        <v>1</v>
      </c>
      <c r="I28" s="18"/>
      <c r="J28" s="16">
        <f t="shared" si="0"/>
        <v>6</v>
      </c>
    </row>
    <row r="29" spans="3:10" x14ac:dyDescent="0.3">
      <c r="C29" s="17">
        <v>24</v>
      </c>
      <c r="D29" s="18"/>
      <c r="E29" s="16">
        <f>E5</f>
        <v>1</v>
      </c>
      <c r="F29" s="18"/>
      <c r="G29" s="16">
        <f>G5</f>
        <v>4</v>
      </c>
      <c r="H29" s="16">
        <f>H5</f>
        <v>1</v>
      </c>
      <c r="I29" s="16">
        <f>I5</f>
        <v>11</v>
      </c>
      <c r="J29" s="16">
        <f t="shared" si="0"/>
        <v>17</v>
      </c>
    </row>
    <row r="30" spans="3:10" x14ac:dyDescent="0.3">
      <c r="C30" s="17">
        <v>25</v>
      </c>
      <c r="D30" s="18"/>
      <c r="E30" s="16">
        <f>E5</f>
        <v>1</v>
      </c>
      <c r="F30" s="16">
        <f>F5</f>
        <v>8</v>
      </c>
      <c r="G30" s="18"/>
      <c r="H30" s="18"/>
      <c r="I30" s="18"/>
      <c r="J30" s="16">
        <f t="shared" si="0"/>
        <v>9</v>
      </c>
    </row>
    <row r="31" spans="3:10" x14ac:dyDescent="0.3">
      <c r="C31" s="17">
        <v>26</v>
      </c>
      <c r="D31" s="18"/>
      <c r="E31" s="16">
        <f>E5</f>
        <v>1</v>
      </c>
      <c r="F31" s="16">
        <f>F5</f>
        <v>8</v>
      </c>
      <c r="G31" s="18"/>
      <c r="H31" s="18"/>
      <c r="I31" s="16">
        <f>I5</f>
        <v>11</v>
      </c>
      <c r="J31" s="16">
        <f t="shared" si="0"/>
        <v>20</v>
      </c>
    </row>
    <row r="32" spans="3:10" x14ac:dyDescent="0.3">
      <c r="C32" s="17">
        <v>27</v>
      </c>
      <c r="D32" s="18"/>
      <c r="E32" s="16">
        <f>E5</f>
        <v>1</v>
      </c>
      <c r="F32" s="16">
        <f>F5</f>
        <v>8</v>
      </c>
      <c r="G32" s="18"/>
      <c r="H32" s="16">
        <f>H5</f>
        <v>1</v>
      </c>
      <c r="I32" s="18"/>
      <c r="J32" s="16">
        <f t="shared" si="0"/>
        <v>10</v>
      </c>
    </row>
    <row r="33" spans="3:10" x14ac:dyDescent="0.3">
      <c r="C33" s="17">
        <v>28</v>
      </c>
      <c r="D33" s="18"/>
      <c r="E33" s="16">
        <f>E5</f>
        <v>1</v>
      </c>
      <c r="F33" s="16">
        <f>F5</f>
        <v>8</v>
      </c>
      <c r="G33" s="18"/>
      <c r="H33" s="16">
        <f>H5</f>
        <v>1</v>
      </c>
      <c r="I33" s="16">
        <f>I5</f>
        <v>11</v>
      </c>
      <c r="J33" s="16">
        <f t="shared" si="0"/>
        <v>21</v>
      </c>
    </row>
    <row r="34" spans="3:10" x14ac:dyDescent="0.3">
      <c r="C34" s="17">
        <v>29</v>
      </c>
      <c r="D34" s="18"/>
      <c r="E34" s="16">
        <f>E5</f>
        <v>1</v>
      </c>
      <c r="F34" s="16">
        <f>F5</f>
        <v>8</v>
      </c>
      <c r="G34" s="16">
        <f>G5</f>
        <v>4</v>
      </c>
      <c r="H34" s="18"/>
      <c r="I34" s="18"/>
      <c r="J34" s="16">
        <f t="shared" si="0"/>
        <v>13</v>
      </c>
    </row>
    <row r="35" spans="3:10" x14ac:dyDescent="0.3">
      <c r="C35" s="17">
        <v>30</v>
      </c>
      <c r="D35" s="18"/>
      <c r="E35" s="16">
        <f>E5</f>
        <v>1</v>
      </c>
      <c r="F35" s="16">
        <f>F5</f>
        <v>8</v>
      </c>
      <c r="G35" s="16">
        <f>G5</f>
        <v>4</v>
      </c>
      <c r="H35" s="18"/>
      <c r="I35" s="16">
        <f>I5</f>
        <v>11</v>
      </c>
      <c r="J35" s="16">
        <f t="shared" si="0"/>
        <v>24</v>
      </c>
    </row>
    <row r="36" spans="3:10" x14ac:dyDescent="0.3">
      <c r="C36" s="17">
        <v>31</v>
      </c>
      <c r="D36" s="18"/>
      <c r="E36" s="16">
        <f>E5</f>
        <v>1</v>
      </c>
      <c r="F36" s="16">
        <f>F5</f>
        <v>8</v>
      </c>
      <c r="G36" s="16">
        <f>G5</f>
        <v>4</v>
      </c>
      <c r="H36" s="16">
        <f>H5</f>
        <v>1</v>
      </c>
      <c r="I36" s="18"/>
      <c r="J36" s="16">
        <f t="shared" si="0"/>
        <v>14</v>
      </c>
    </row>
    <row r="37" spans="3:10" x14ac:dyDescent="0.3">
      <c r="C37" s="17">
        <v>32</v>
      </c>
      <c r="D37" s="18"/>
      <c r="E37" s="16">
        <f>E5</f>
        <v>1</v>
      </c>
      <c r="F37" s="16">
        <f>F5</f>
        <v>8</v>
      </c>
      <c r="G37" s="16">
        <f>G5</f>
        <v>4</v>
      </c>
      <c r="H37" s="16">
        <f>H5</f>
        <v>1</v>
      </c>
      <c r="I37" s="16">
        <f>I5</f>
        <v>11</v>
      </c>
      <c r="J37" s="16">
        <f t="shared" si="0"/>
        <v>25</v>
      </c>
    </row>
    <row r="38" spans="3:10" x14ac:dyDescent="0.3">
      <c r="C38" s="17">
        <v>33</v>
      </c>
      <c r="D38" s="16">
        <f>D5</f>
        <v>2</v>
      </c>
      <c r="E38" s="18"/>
      <c r="F38" s="18"/>
      <c r="G38" s="18"/>
      <c r="H38" s="18"/>
      <c r="I38" s="18"/>
      <c r="J38" s="16">
        <f t="shared" ref="J38:J69" si="1">IF(SUM(D38:I38)&gt;25,SUM(D38:I38)-25,SUM(D38:I38))</f>
        <v>2</v>
      </c>
    </row>
    <row r="39" spans="3:10" x14ac:dyDescent="0.3">
      <c r="C39" s="17">
        <v>34</v>
      </c>
      <c r="D39" s="16">
        <f>D5</f>
        <v>2</v>
      </c>
      <c r="E39" s="18"/>
      <c r="F39" s="18"/>
      <c r="G39" s="18"/>
      <c r="H39" s="18"/>
      <c r="I39" s="16">
        <f>I5</f>
        <v>11</v>
      </c>
      <c r="J39" s="16">
        <f t="shared" si="1"/>
        <v>13</v>
      </c>
    </row>
    <row r="40" spans="3:10" x14ac:dyDescent="0.3">
      <c r="C40" s="17">
        <v>35</v>
      </c>
      <c r="D40" s="16">
        <f>D5</f>
        <v>2</v>
      </c>
      <c r="E40" s="18"/>
      <c r="F40" s="18"/>
      <c r="G40" s="18"/>
      <c r="H40" s="16">
        <f>H5</f>
        <v>1</v>
      </c>
      <c r="I40" s="18"/>
      <c r="J40" s="16">
        <f t="shared" si="1"/>
        <v>3</v>
      </c>
    </row>
    <row r="41" spans="3:10" x14ac:dyDescent="0.3">
      <c r="C41" s="17">
        <v>36</v>
      </c>
      <c r="D41" s="16">
        <f>D5</f>
        <v>2</v>
      </c>
      <c r="E41" s="18"/>
      <c r="F41" s="18"/>
      <c r="G41" s="18"/>
      <c r="H41" s="16">
        <f>H5</f>
        <v>1</v>
      </c>
      <c r="I41" s="16">
        <f>I5</f>
        <v>11</v>
      </c>
      <c r="J41" s="16">
        <f t="shared" si="1"/>
        <v>14</v>
      </c>
    </row>
    <row r="42" spans="3:10" x14ac:dyDescent="0.3">
      <c r="C42" s="17">
        <v>37</v>
      </c>
      <c r="D42" s="16">
        <f>D5</f>
        <v>2</v>
      </c>
      <c r="E42" s="18"/>
      <c r="F42" s="18"/>
      <c r="G42" s="16">
        <f>G5</f>
        <v>4</v>
      </c>
      <c r="H42" s="18"/>
      <c r="I42" s="18"/>
      <c r="J42" s="16">
        <f t="shared" si="1"/>
        <v>6</v>
      </c>
    </row>
    <row r="43" spans="3:10" x14ac:dyDescent="0.3">
      <c r="C43" s="17">
        <v>38</v>
      </c>
      <c r="D43" s="16">
        <f>D5</f>
        <v>2</v>
      </c>
      <c r="E43" s="18"/>
      <c r="F43" s="18"/>
      <c r="G43" s="16">
        <f>G5</f>
        <v>4</v>
      </c>
      <c r="H43" s="18"/>
      <c r="I43" s="16">
        <f>I5</f>
        <v>11</v>
      </c>
      <c r="J43" s="16">
        <f t="shared" si="1"/>
        <v>17</v>
      </c>
    </row>
    <row r="44" spans="3:10" x14ac:dyDescent="0.3">
      <c r="C44" s="17">
        <v>39</v>
      </c>
      <c r="D44" s="16">
        <f>D5</f>
        <v>2</v>
      </c>
      <c r="E44" s="18"/>
      <c r="F44" s="18"/>
      <c r="G44" s="16">
        <f>G5</f>
        <v>4</v>
      </c>
      <c r="H44" s="16">
        <f>H5</f>
        <v>1</v>
      </c>
      <c r="I44" s="18"/>
      <c r="J44" s="16">
        <f t="shared" si="1"/>
        <v>7</v>
      </c>
    </row>
    <row r="45" spans="3:10" x14ac:dyDescent="0.3">
      <c r="C45" s="17">
        <v>40</v>
      </c>
      <c r="D45" s="16">
        <f>D5</f>
        <v>2</v>
      </c>
      <c r="E45" s="18"/>
      <c r="F45" s="18"/>
      <c r="G45" s="16">
        <f>G5</f>
        <v>4</v>
      </c>
      <c r="H45" s="16">
        <f>H5</f>
        <v>1</v>
      </c>
      <c r="I45" s="16">
        <f>I5</f>
        <v>11</v>
      </c>
      <c r="J45" s="16">
        <f t="shared" si="1"/>
        <v>18</v>
      </c>
    </row>
    <row r="46" spans="3:10" x14ac:dyDescent="0.3">
      <c r="C46" s="17">
        <v>41</v>
      </c>
      <c r="D46" s="16">
        <f>D5</f>
        <v>2</v>
      </c>
      <c r="E46" s="18"/>
      <c r="F46" s="16">
        <f>F5</f>
        <v>8</v>
      </c>
      <c r="G46" s="18"/>
      <c r="H46" s="18"/>
      <c r="I46" s="18"/>
      <c r="J46" s="16">
        <f t="shared" si="1"/>
        <v>10</v>
      </c>
    </row>
    <row r="47" spans="3:10" x14ac:dyDescent="0.3">
      <c r="C47" s="17">
        <v>42</v>
      </c>
      <c r="D47" s="16">
        <f>D5</f>
        <v>2</v>
      </c>
      <c r="E47" s="18"/>
      <c r="F47" s="16">
        <f>F5</f>
        <v>8</v>
      </c>
      <c r="G47" s="18"/>
      <c r="H47" s="18"/>
      <c r="I47" s="16">
        <f>I5</f>
        <v>11</v>
      </c>
      <c r="J47" s="16">
        <f t="shared" si="1"/>
        <v>21</v>
      </c>
    </row>
    <row r="48" spans="3:10" x14ac:dyDescent="0.3">
      <c r="C48" s="17">
        <v>43</v>
      </c>
      <c r="D48" s="16">
        <f>D5</f>
        <v>2</v>
      </c>
      <c r="E48" s="18"/>
      <c r="F48" s="16">
        <f>F5</f>
        <v>8</v>
      </c>
      <c r="G48" s="18"/>
      <c r="H48" s="16">
        <f>H5</f>
        <v>1</v>
      </c>
      <c r="I48" s="18"/>
      <c r="J48" s="16">
        <f t="shared" si="1"/>
        <v>11</v>
      </c>
    </row>
    <row r="49" spans="3:10" x14ac:dyDescent="0.3">
      <c r="C49" s="17">
        <v>44</v>
      </c>
      <c r="D49" s="16">
        <f>D5</f>
        <v>2</v>
      </c>
      <c r="E49" s="18"/>
      <c r="F49" s="16">
        <f>F5</f>
        <v>8</v>
      </c>
      <c r="G49" s="18"/>
      <c r="H49" s="16">
        <f>H5</f>
        <v>1</v>
      </c>
      <c r="I49" s="16">
        <f>I5</f>
        <v>11</v>
      </c>
      <c r="J49" s="16">
        <f t="shared" si="1"/>
        <v>22</v>
      </c>
    </row>
    <row r="50" spans="3:10" x14ac:dyDescent="0.3">
      <c r="C50" s="17">
        <v>45</v>
      </c>
      <c r="D50" s="16">
        <f>D5</f>
        <v>2</v>
      </c>
      <c r="E50" s="18"/>
      <c r="F50" s="16">
        <f>F5</f>
        <v>8</v>
      </c>
      <c r="G50" s="16">
        <f>G5</f>
        <v>4</v>
      </c>
      <c r="H50" s="18"/>
      <c r="I50" s="18"/>
      <c r="J50" s="16">
        <f t="shared" si="1"/>
        <v>14</v>
      </c>
    </row>
    <row r="51" spans="3:10" x14ac:dyDescent="0.3">
      <c r="C51" s="17">
        <v>46</v>
      </c>
      <c r="D51" s="16">
        <f>D5</f>
        <v>2</v>
      </c>
      <c r="E51" s="18"/>
      <c r="F51" s="16">
        <f>F5</f>
        <v>8</v>
      </c>
      <c r="G51" s="16">
        <f>G5</f>
        <v>4</v>
      </c>
      <c r="H51" s="18"/>
      <c r="I51" s="16">
        <f>I5</f>
        <v>11</v>
      </c>
      <c r="J51" s="16">
        <f t="shared" si="1"/>
        <v>25</v>
      </c>
    </row>
    <row r="52" spans="3:10" x14ac:dyDescent="0.3">
      <c r="C52" s="17">
        <v>47</v>
      </c>
      <c r="D52" s="16">
        <f>D5</f>
        <v>2</v>
      </c>
      <c r="E52" s="18"/>
      <c r="F52" s="16">
        <f>F5</f>
        <v>8</v>
      </c>
      <c r="G52" s="16">
        <f>G5</f>
        <v>4</v>
      </c>
      <c r="H52" s="16">
        <f>H5</f>
        <v>1</v>
      </c>
      <c r="I52" s="18"/>
      <c r="J52" s="16">
        <f t="shared" si="1"/>
        <v>15</v>
      </c>
    </row>
    <row r="53" spans="3:10" x14ac:dyDescent="0.3">
      <c r="C53" s="17">
        <v>48</v>
      </c>
      <c r="D53" s="16">
        <f>D5</f>
        <v>2</v>
      </c>
      <c r="E53" s="18"/>
      <c r="F53" s="16">
        <f>F5</f>
        <v>8</v>
      </c>
      <c r="G53" s="16">
        <f>G5</f>
        <v>4</v>
      </c>
      <c r="H53" s="16">
        <f>H5</f>
        <v>1</v>
      </c>
      <c r="I53" s="16">
        <f>I5</f>
        <v>11</v>
      </c>
      <c r="J53" s="16">
        <f t="shared" si="1"/>
        <v>1</v>
      </c>
    </row>
    <row r="54" spans="3:10" x14ac:dyDescent="0.3">
      <c r="C54" s="17">
        <v>49</v>
      </c>
      <c r="D54" s="16">
        <f>D5</f>
        <v>2</v>
      </c>
      <c r="E54" s="16">
        <f>E5</f>
        <v>1</v>
      </c>
      <c r="F54" s="18"/>
      <c r="G54" s="18"/>
      <c r="H54" s="18"/>
      <c r="I54" s="18"/>
      <c r="J54" s="16">
        <f t="shared" si="1"/>
        <v>3</v>
      </c>
    </row>
    <row r="55" spans="3:10" x14ac:dyDescent="0.3">
      <c r="C55" s="17">
        <v>50</v>
      </c>
      <c r="D55" s="16">
        <f>D5</f>
        <v>2</v>
      </c>
      <c r="E55" s="16">
        <f>E5</f>
        <v>1</v>
      </c>
      <c r="F55" s="18"/>
      <c r="G55" s="18"/>
      <c r="H55" s="18"/>
      <c r="I55" s="16">
        <f>I5</f>
        <v>11</v>
      </c>
      <c r="J55" s="16">
        <f t="shared" si="1"/>
        <v>14</v>
      </c>
    </row>
    <row r="56" spans="3:10" x14ac:dyDescent="0.3">
      <c r="C56" s="17">
        <v>51</v>
      </c>
      <c r="D56" s="16">
        <f>D5</f>
        <v>2</v>
      </c>
      <c r="E56" s="16">
        <f>E5</f>
        <v>1</v>
      </c>
      <c r="F56" s="18"/>
      <c r="G56" s="18"/>
      <c r="H56" s="16">
        <f>H5</f>
        <v>1</v>
      </c>
      <c r="I56" s="18"/>
      <c r="J56" s="16">
        <f t="shared" si="1"/>
        <v>4</v>
      </c>
    </row>
    <row r="57" spans="3:10" x14ac:dyDescent="0.3">
      <c r="C57" s="17">
        <v>52</v>
      </c>
      <c r="D57" s="16">
        <f>D5</f>
        <v>2</v>
      </c>
      <c r="E57" s="16">
        <f>E5</f>
        <v>1</v>
      </c>
      <c r="F57" s="18"/>
      <c r="G57" s="18"/>
      <c r="H57" s="16">
        <f>H5</f>
        <v>1</v>
      </c>
      <c r="I57" s="16">
        <f>I5</f>
        <v>11</v>
      </c>
      <c r="J57" s="16">
        <f t="shared" si="1"/>
        <v>15</v>
      </c>
    </row>
    <row r="58" spans="3:10" x14ac:dyDescent="0.3">
      <c r="C58" s="17">
        <v>53</v>
      </c>
      <c r="D58" s="16">
        <f>D5</f>
        <v>2</v>
      </c>
      <c r="E58" s="16">
        <f>E5</f>
        <v>1</v>
      </c>
      <c r="F58" s="18"/>
      <c r="G58" s="16">
        <f>G5</f>
        <v>4</v>
      </c>
      <c r="H58" s="18"/>
      <c r="I58" s="18"/>
      <c r="J58" s="16">
        <f t="shared" si="1"/>
        <v>7</v>
      </c>
    </row>
    <row r="59" spans="3:10" x14ac:dyDescent="0.3">
      <c r="C59" s="17">
        <v>54</v>
      </c>
      <c r="D59" s="16">
        <f>D5</f>
        <v>2</v>
      </c>
      <c r="E59" s="16">
        <f>E5</f>
        <v>1</v>
      </c>
      <c r="F59" s="18"/>
      <c r="G59" s="16">
        <f>G5</f>
        <v>4</v>
      </c>
      <c r="H59" s="18"/>
      <c r="I59" s="16">
        <f>I5</f>
        <v>11</v>
      </c>
      <c r="J59" s="16">
        <f t="shared" si="1"/>
        <v>18</v>
      </c>
    </row>
    <row r="60" spans="3:10" x14ac:dyDescent="0.3">
      <c r="C60" s="17">
        <v>55</v>
      </c>
      <c r="D60" s="16">
        <f>D5</f>
        <v>2</v>
      </c>
      <c r="E60" s="16">
        <f>E5</f>
        <v>1</v>
      </c>
      <c r="F60" s="18"/>
      <c r="G60" s="16">
        <f>G5</f>
        <v>4</v>
      </c>
      <c r="H60" s="16">
        <f>H5</f>
        <v>1</v>
      </c>
      <c r="I60" s="18"/>
      <c r="J60" s="16">
        <f t="shared" si="1"/>
        <v>8</v>
      </c>
    </row>
    <row r="61" spans="3:10" x14ac:dyDescent="0.3">
      <c r="C61" s="17">
        <v>56</v>
      </c>
      <c r="D61" s="16">
        <f>D5</f>
        <v>2</v>
      </c>
      <c r="E61" s="16">
        <f>E5</f>
        <v>1</v>
      </c>
      <c r="F61" s="18"/>
      <c r="G61" s="16">
        <f>G5</f>
        <v>4</v>
      </c>
      <c r="H61" s="16">
        <f>H5</f>
        <v>1</v>
      </c>
      <c r="I61" s="16">
        <f>I5</f>
        <v>11</v>
      </c>
      <c r="J61" s="16">
        <f t="shared" si="1"/>
        <v>19</v>
      </c>
    </row>
    <row r="62" spans="3:10" x14ac:dyDescent="0.3">
      <c r="C62" s="17">
        <v>57</v>
      </c>
      <c r="D62" s="16">
        <f>D5</f>
        <v>2</v>
      </c>
      <c r="E62" s="16">
        <f>E5</f>
        <v>1</v>
      </c>
      <c r="F62" s="16">
        <f>F5</f>
        <v>8</v>
      </c>
      <c r="G62" s="18"/>
      <c r="H62" s="18"/>
      <c r="I62" s="18"/>
      <c r="J62" s="16">
        <f t="shared" si="1"/>
        <v>11</v>
      </c>
    </row>
    <row r="63" spans="3:10" x14ac:dyDescent="0.3">
      <c r="C63" s="17">
        <v>58</v>
      </c>
      <c r="D63" s="16">
        <f>D5</f>
        <v>2</v>
      </c>
      <c r="E63" s="16">
        <f>E5</f>
        <v>1</v>
      </c>
      <c r="F63" s="16">
        <f>F5</f>
        <v>8</v>
      </c>
      <c r="G63" s="18"/>
      <c r="H63" s="18"/>
      <c r="I63" s="16">
        <f>I5</f>
        <v>11</v>
      </c>
      <c r="J63" s="16">
        <f t="shared" si="1"/>
        <v>22</v>
      </c>
    </row>
    <row r="64" spans="3:10" x14ac:dyDescent="0.3">
      <c r="C64" s="17">
        <v>59</v>
      </c>
      <c r="D64" s="16">
        <f>D5</f>
        <v>2</v>
      </c>
      <c r="E64" s="16">
        <f>E5</f>
        <v>1</v>
      </c>
      <c r="F64" s="16">
        <f>F5</f>
        <v>8</v>
      </c>
      <c r="G64" s="18"/>
      <c r="H64" s="16">
        <f>H5</f>
        <v>1</v>
      </c>
      <c r="I64" s="18"/>
      <c r="J64" s="16">
        <f t="shared" si="1"/>
        <v>12</v>
      </c>
    </row>
    <row r="65" spans="3:10" x14ac:dyDescent="0.3">
      <c r="C65" s="17">
        <v>60</v>
      </c>
      <c r="D65" s="16">
        <f>D5</f>
        <v>2</v>
      </c>
      <c r="E65" s="16">
        <f>E5</f>
        <v>1</v>
      </c>
      <c r="F65" s="16">
        <f>F5</f>
        <v>8</v>
      </c>
      <c r="G65" s="18"/>
      <c r="H65" s="16">
        <f>H5</f>
        <v>1</v>
      </c>
      <c r="I65" s="16">
        <f>I5</f>
        <v>11</v>
      </c>
      <c r="J65" s="16">
        <f t="shared" si="1"/>
        <v>23</v>
      </c>
    </row>
    <row r="66" spans="3:10" x14ac:dyDescent="0.3">
      <c r="C66" s="17">
        <v>61</v>
      </c>
      <c r="D66" s="16">
        <f>D5</f>
        <v>2</v>
      </c>
      <c r="E66" s="16">
        <f>E5</f>
        <v>1</v>
      </c>
      <c r="F66" s="16">
        <f>F5</f>
        <v>8</v>
      </c>
      <c r="G66" s="16">
        <f>G5</f>
        <v>4</v>
      </c>
      <c r="H66" s="18"/>
      <c r="I66" s="18"/>
      <c r="J66" s="16">
        <f t="shared" si="1"/>
        <v>15</v>
      </c>
    </row>
    <row r="67" spans="3:10" x14ac:dyDescent="0.3">
      <c r="C67" s="17">
        <v>62</v>
      </c>
      <c r="D67" s="16">
        <f>D5</f>
        <v>2</v>
      </c>
      <c r="E67" s="16">
        <f>E5</f>
        <v>1</v>
      </c>
      <c r="F67" s="16">
        <f>F5</f>
        <v>8</v>
      </c>
      <c r="G67" s="18"/>
      <c r="H67" s="18"/>
      <c r="I67" s="16">
        <f>I5</f>
        <v>11</v>
      </c>
      <c r="J67" s="16">
        <f t="shared" si="1"/>
        <v>22</v>
      </c>
    </row>
    <row r="68" spans="3:10" x14ac:dyDescent="0.3">
      <c r="C68" s="17">
        <v>63</v>
      </c>
      <c r="D68" s="16">
        <f>D5</f>
        <v>2</v>
      </c>
      <c r="E68" s="16">
        <f>E5</f>
        <v>1</v>
      </c>
      <c r="F68" s="16">
        <f>F5</f>
        <v>8</v>
      </c>
      <c r="G68" s="16">
        <f>G5</f>
        <v>4</v>
      </c>
      <c r="H68" s="16">
        <f>H5</f>
        <v>1</v>
      </c>
      <c r="I68" s="18"/>
      <c r="J68" s="16">
        <f t="shared" si="1"/>
        <v>16</v>
      </c>
    </row>
    <row r="69" spans="3:10" x14ac:dyDescent="0.3">
      <c r="C69" s="17">
        <v>64</v>
      </c>
      <c r="D69" s="16">
        <f t="shared" ref="D69:I69" si="2">D5</f>
        <v>2</v>
      </c>
      <c r="E69" s="16">
        <f t="shared" si="2"/>
        <v>1</v>
      </c>
      <c r="F69" s="16">
        <f t="shared" si="2"/>
        <v>8</v>
      </c>
      <c r="G69" s="16">
        <f t="shared" si="2"/>
        <v>4</v>
      </c>
      <c r="H69" s="16">
        <f t="shared" si="2"/>
        <v>1</v>
      </c>
      <c r="I69" s="16">
        <f t="shared" si="2"/>
        <v>11</v>
      </c>
      <c r="J69" s="16">
        <f t="shared" si="1"/>
        <v>2</v>
      </c>
    </row>
    <row r="70" spans="3:10" x14ac:dyDescent="0.3">
      <c r="D70" s="14"/>
      <c r="E70" s="14"/>
      <c r="F70" s="14"/>
      <c r="G70" s="14"/>
      <c r="H70" s="14"/>
      <c r="I70" s="14"/>
      <c r="J70" s="14"/>
    </row>
  </sheetData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1"/>
  <dimension ref="A1:F77"/>
  <sheetViews>
    <sheetView workbookViewId="0">
      <selection activeCell="I71" sqref="I71"/>
    </sheetView>
  </sheetViews>
  <sheetFormatPr baseColWidth="10" defaultColWidth="8.88671875" defaultRowHeight="14.4" x14ac:dyDescent="0.3"/>
  <sheetData>
    <row r="1" spans="1:6" x14ac:dyDescent="0.3">
      <c r="A1">
        <v>1</v>
      </c>
      <c r="B1">
        <v>1</v>
      </c>
      <c r="C1">
        <v>1</v>
      </c>
      <c r="D1">
        <v>4</v>
      </c>
      <c r="E1">
        <v>6</v>
      </c>
      <c r="F1">
        <v>14</v>
      </c>
    </row>
    <row r="2" spans="1:6" x14ac:dyDescent="0.3">
      <c r="A2">
        <v>1</v>
      </c>
      <c r="B2">
        <v>1</v>
      </c>
      <c r="C2">
        <v>1</v>
      </c>
      <c r="D2">
        <v>4</v>
      </c>
      <c r="E2">
        <v>7</v>
      </c>
      <c r="F2">
        <v>13</v>
      </c>
    </row>
    <row r="3" spans="1:6" x14ac:dyDescent="0.3">
      <c r="A3">
        <v>1</v>
      </c>
      <c r="B3">
        <v>1</v>
      </c>
      <c r="C3">
        <v>2</v>
      </c>
      <c r="D3">
        <v>3</v>
      </c>
      <c r="E3">
        <v>6</v>
      </c>
      <c r="F3">
        <v>14</v>
      </c>
    </row>
    <row r="4" spans="1:6" x14ac:dyDescent="0.3">
      <c r="A4">
        <v>1</v>
      </c>
      <c r="B4">
        <v>1</v>
      </c>
      <c r="C4">
        <v>2</v>
      </c>
      <c r="D4">
        <v>3</v>
      </c>
      <c r="E4">
        <v>7</v>
      </c>
      <c r="F4">
        <v>13</v>
      </c>
    </row>
    <row r="5" spans="1:6" x14ac:dyDescent="0.3">
      <c r="A5">
        <v>1</v>
      </c>
      <c r="B5">
        <v>1</v>
      </c>
      <c r="C5">
        <v>2</v>
      </c>
      <c r="D5">
        <v>4</v>
      </c>
      <c r="E5">
        <v>5</v>
      </c>
      <c r="F5">
        <v>14</v>
      </c>
    </row>
    <row r="6" spans="1:6" x14ac:dyDescent="0.3">
      <c r="A6">
        <v>1</v>
      </c>
      <c r="B6">
        <v>1</v>
      </c>
      <c r="C6">
        <v>2</v>
      </c>
      <c r="D6">
        <v>4</v>
      </c>
      <c r="E6">
        <v>6</v>
      </c>
      <c r="F6">
        <v>13</v>
      </c>
    </row>
    <row r="7" spans="1:6" x14ac:dyDescent="0.3">
      <c r="A7">
        <v>1</v>
      </c>
      <c r="B7">
        <v>1</v>
      </c>
      <c r="C7">
        <v>2</v>
      </c>
      <c r="D7">
        <v>4</v>
      </c>
      <c r="E7">
        <v>7</v>
      </c>
      <c r="F7">
        <v>12</v>
      </c>
    </row>
    <row r="8" spans="1:6" x14ac:dyDescent="0.3">
      <c r="A8">
        <v>1</v>
      </c>
      <c r="B8">
        <v>1</v>
      </c>
      <c r="C8">
        <v>2</v>
      </c>
      <c r="D8">
        <v>4</v>
      </c>
      <c r="E8">
        <v>8</v>
      </c>
      <c r="F8">
        <v>11</v>
      </c>
    </row>
    <row r="9" spans="1:6" x14ac:dyDescent="0.3">
      <c r="A9">
        <v>1</v>
      </c>
      <c r="B9">
        <v>1</v>
      </c>
      <c r="C9">
        <v>2</v>
      </c>
      <c r="D9">
        <v>5</v>
      </c>
      <c r="E9">
        <v>5</v>
      </c>
      <c r="F9">
        <v>13</v>
      </c>
    </row>
    <row r="10" spans="1:6" x14ac:dyDescent="0.3">
      <c r="A10">
        <v>1</v>
      </c>
      <c r="B10">
        <v>1</v>
      </c>
      <c r="C10">
        <v>2</v>
      </c>
      <c r="D10">
        <v>5</v>
      </c>
      <c r="E10">
        <v>6</v>
      </c>
      <c r="F10">
        <v>12</v>
      </c>
    </row>
    <row r="11" spans="1:6" x14ac:dyDescent="0.3">
      <c r="A11">
        <v>1</v>
      </c>
      <c r="B11">
        <v>1</v>
      </c>
      <c r="C11">
        <v>2</v>
      </c>
      <c r="D11">
        <v>5</v>
      </c>
      <c r="E11">
        <v>7</v>
      </c>
      <c r="F11">
        <v>11</v>
      </c>
    </row>
    <row r="12" spans="1:6" x14ac:dyDescent="0.3">
      <c r="A12">
        <v>1</v>
      </c>
      <c r="B12">
        <v>1</v>
      </c>
      <c r="C12">
        <v>2</v>
      </c>
      <c r="D12">
        <v>5</v>
      </c>
      <c r="E12">
        <v>8</v>
      </c>
      <c r="F12">
        <v>10</v>
      </c>
    </row>
    <row r="13" spans="1:6" x14ac:dyDescent="0.3">
      <c r="A13">
        <v>1</v>
      </c>
      <c r="B13">
        <v>1</v>
      </c>
      <c r="C13">
        <v>2</v>
      </c>
      <c r="D13">
        <v>5</v>
      </c>
      <c r="E13">
        <v>9</v>
      </c>
      <c r="F13">
        <v>9</v>
      </c>
    </row>
    <row r="14" spans="1:6" x14ac:dyDescent="0.3">
      <c r="A14">
        <v>1</v>
      </c>
      <c r="B14">
        <v>1</v>
      </c>
      <c r="C14">
        <v>3</v>
      </c>
      <c r="D14">
        <v>3</v>
      </c>
      <c r="E14">
        <v>5</v>
      </c>
      <c r="F14">
        <v>14</v>
      </c>
    </row>
    <row r="15" spans="1:6" x14ac:dyDescent="0.3">
      <c r="A15">
        <v>1</v>
      </c>
      <c r="B15">
        <v>1</v>
      </c>
      <c r="C15">
        <v>3</v>
      </c>
      <c r="D15">
        <v>3</v>
      </c>
      <c r="E15">
        <v>6</v>
      </c>
      <c r="F15">
        <v>13</v>
      </c>
    </row>
    <row r="16" spans="1:6" x14ac:dyDescent="0.3">
      <c r="A16">
        <v>1</v>
      </c>
      <c r="B16">
        <v>1</v>
      </c>
      <c r="C16">
        <v>3</v>
      </c>
      <c r="D16">
        <v>3</v>
      </c>
      <c r="E16">
        <v>7</v>
      </c>
      <c r="F16">
        <v>12</v>
      </c>
    </row>
    <row r="17" spans="1:6" x14ac:dyDescent="0.3">
      <c r="A17">
        <v>1</v>
      </c>
      <c r="B17">
        <v>1</v>
      </c>
      <c r="C17">
        <v>3</v>
      </c>
      <c r="D17">
        <v>3</v>
      </c>
      <c r="E17">
        <v>8</v>
      </c>
      <c r="F17">
        <v>11</v>
      </c>
    </row>
    <row r="18" spans="1:6" x14ac:dyDescent="0.3">
      <c r="A18">
        <v>1</v>
      </c>
      <c r="B18">
        <v>1</v>
      </c>
      <c r="C18">
        <v>3</v>
      </c>
      <c r="D18">
        <v>4</v>
      </c>
      <c r="E18">
        <v>4</v>
      </c>
      <c r="F18">
        <v>14</v>
      </c>
    </row>
    <row r="19" spans="1:6" x14ac:dyDescent="0.3">
      <c r="A19">
        <v>1</v>
      </c>
      <c r="B19">
        <v>1</v>
      </c>
      <c r="C19">
        <v>3</v>
      </c>
      <c r="D19">
        <v>4</v>
      </c>
      <c r="E19">
        <v>5</v>
      </c>
      <c r="F19">
        <v>13</v>
      </c>
    </row>
    <row r="20" spans="1:6" x14ac:dyDescent="0.3">
      <c r="A20">
        <v>1</v>
      </c>
      <c r="B20">
        <v>1</v>
      </c>
      <c r="C20">
        <v>3</v>
      </c>
      <c r="D20">
        <v>4</v>
      </c>
      <c r="E20">
        <v>6</v>
      </c>
      <c r="F20">
        <v>12</v>
      </c>
    </row>
    <row r="21" spans="1:6" x14ac:dyDescent="0.3">
      <c r="A21">
        <v>1</v>
      </c>
      <c r="B21">
        <v>1</v>
      </c>
      <c r="C21">
        <v>3</v>
      </c>
      <c r="D21">
        <v>4</v>
      </c>
      <c r="E21">
        <v>7</v>
      </c>
      <c r="F21">
        <v>11</v>
      </c>
    </row>
    <row r="22" spans="1:6" x14ac:dyDescent="0.3">
      <c r="A22">
        <v>1</v>
      </c>
      <c r="B22">
        <v>1</v>
      </c>
      <c r="C22">
        <v>3</v>
      </c>
      <c r="D22">
        <v>4</v>
      </c>
      <c r="E22">
        <v>8</v>
      </c>
      <c r="F22">
        <v>10</v>
      </c>
    </row>
    <row r="23" spans="1:6" x14ac:dyDescent="0.3">
      <c r="A23">
        <v>1</v>
      </c>
      <c r="B23">
        <v>1</v>
      </c>
      <c r="C23">
        <v>3</v>
      </c>
      <c r="D23">
        <v>4</v>
      </c>
      <c r="E23">
        <v>9</v>
      </c>
      <c r="F23">
        <v>9</v>
      </c>
    </row>
    <row r="24" spans="1:6" x14ac:dyDescent="0.3">
      <c r="A24">
        <v>1</v>
      </c>
      <c r="B24">
        <v>1</v>
      </c>
      <c r="C24">
        <v>3</v>
      </c>
      <c r="D24">
        <v>5</v>
      </c>
      <c r="E24">
        <v>5</v>
      </c>
      <c r="F24">
        <v>12</v>
      </c>
    </row>
    <row r="25" spans="1:6" x14ac:dyDescent="0.3">
      <c r="A25">
        <v>1</v>
      </c>
      <c r="B25">
        <v>1</v>
      </c>
      <c r="C25">
        <v>3</v>
      </c>
      <c r="D25">
        <v>5</v>
      </c>
      <c r="E25">
        <v>6</v>
      </c>
      <c r="F25">
        <v>11</v>
      </c>
    </row>
    <row r="26" spans="1:6" x14ac:dyDescent="0.3">
      <c r="A26">
        <v>1</v>
      </c>
      <c r="B26">
        <v>1</v>
      </c>
      <c r="C26">
        <v>3</v>
      </c>
      <c r="D26">
        <v>5</v>
      </c>
      <c r="E26">
        <v>7</v>
      </c>
      <c r="F26">
        <v>10</v>
      </c>
    </row>
    <row r="27" spans="1:6" x14ac:dyDescent="0.3">
      <c r="A27">
        <v>1</v>
      </c>
      <c r="B27">
        <v>1</v>
      </c>
      <c r="C27">
        <v>3</v>
      </c>
      <c r="D27">
        <v>5</v>
      </c>
      <c r="E27">
        <v>8</v>
      </c>
      <c r="F27">
        <v>9</v>
      </c>
    </row>
    <row r="28" spans="1:6" x14ac:dyDescent="0.3">
      <c r="A28">
        <v>1</v>
      </c>
      <c r="B28">
        <v>1</v>
      </c>
      <c r="C28">
        <v>3</v>
      </c>
      <c r="D28">
        <v>6</v>
      </c>
      <c r="E28">
        <v>6</v>
      </c>
      <c r="F28">
        <v>10</v>
      </c>
    </row>
    <row r="29" spans="1:6" x14ac:dyDescent="0.3">
      <c r="A29">
        <v>1</v>
      </c>
      <c r="B29">
        <v>1</v>
      </c>
      <c r="C29">
        <v>3</v>
      </c>
      <c r="D29">
        <v>6</v>
      </c>
      <c r="E29">
        <v>7</v>
      </c>
      <c r="F29">
        <v>9</v>
      </c>
    </row>
    <row r="30" spans="1:6" x14ac:dyDescent="0.3">
      <c r="A30">
        <v>1</v>
      </c>
      <c r="B30">
        <v>1</v>
      </c>
      <c r="C30">
        <v>3</v>
      </c>
      <c r="D30">
        <v>6</v>
      </c>
      <c r="E30">
        <v>8</v>
      </c>
      <c r="F30">
        <v>8</v>
      </c>
    </row>
    <row r="31" spans="1:6" x14ac:dyDescent="0.3">
      <c r="A31">
        <v>1</v>
      </c>
      <c r="B31">
        <v>2</v>
      </c>
      <c r="C31">
        <v>2</v>
      </c>
      <c r="D31">
        <v>2</v>
      </c>
      <c r="E31">
        <v>6</v>
      </c>
      <c r="F31">
        <v>14</v>
      </c>
    </row>
    <row r="32" spans="1:6" x14ac:dyDescent="0.3">
      <c r="A32">
        <v>1</v>
      </c>
      <c r="B32">
        <v>2</v>
      </c>
      <c r="C32">
        <v>2</v>
      </c>
      <c r="D32">
        <v>2</v>
      </c>
      <c r="E32">
        <v>7</v>
      </c>
      <c r="F32">
        <v>13</v>
      </c>
    </row>
    <row r="33" spans="1:6" x14ac:dyDescent="0.3">
      <c r="A33">
        <v>1</v>
      </c>
      <c r="B33">
        <v>2</v>
      </c>
      <c r="C33">
        <v>2</v>
      </c>
      <c r="D33">
        <v>3</v>
      </c>
      <c r="E33">
        <v>5</v>
      </c>
      <c r="F33">
        <v>14</v>
      </c>
    </row>
    <row r="34" spans="1:6" x14ac:dyDescent="0.3">
      <c r="A34">
        <v>1</v>
      </c>
      <c r="B34">
        <v>2</v>
      </c>
      <c r="C34">
        <v>2</v>
      </c>
      <c r="D34">
        <v>3</v>
      </c>
      <c r="E34">
        <v>6</v>
      </c>
      <c r="F34">
        <v>13</v>
      </c>
    </row>
    <row r="35" spans="1:6" x14ac:dyDescent="0.3">
      <c r="A35">
        <v>1</v>
      </c>
      <c r="B35">
        <v>2</v>
      </c>
      <c r="C35">
        <v>2</v>
      </c>
      <c r="D35">
        <v>3</v>
      </c>
      <c r="E35">
        <v>7</v>
      </c>
      <c r="F35">
        <v>12</v>
      </c>
    </row>
    <row r="36" spans="1:6" x14ac:dyDescent="0.3">
      <c r="A36">
        <v>1</v>
      </c>
      <c r="B36">
        <v>2</v>
      </c>
      <c r="C36">
        <v>2</v>
      </c>
      <c r="D36">
        <v>3</v>
      </c>
      <c r="E36">
        <v>8</v>
      </c>
      <c r="F36">
        <v>11</v>
      </c>
    </row>
    <row r="37" spans="1:6" x14ac:dyDescent="0.3">
      <c r="A37">
        <v>1</v>
      </c>
      <c r="B37">
        <v>2</v>
      </c>
      <c r="C37">
        <v>2</v>
      </c>
      <c r="D37">
        <v>4</v>
      </c>
      <c r="E37">
        <v>4</v>
      </c>
      <c r="F37">
        <v>14</v>
      </c>
    </row>
    <row r="38" spans="1:6" x14ac:dyDescent="0.3">
      <c r="A38">
        <v>1</v>
      </c>
      <c r="B38">
        <v>2</v>
      </c>
      <c r="C38">
        <v>2</v>
      </c>
      <c r="D38">
        <v>4</v>
      </c>
      <c r="E38">
        <v>5</v>
      </c>
      <c r="F38">
        <v>13</v>
      </c>
    </row>
    <row r="39" spans="1:6" x14ac:dyDescent="0.3">
      <c r="A39">
        <v>1</v>
      </c>
      <c r="B39">
        <v>2</v>
      </c>
      <c r="C39">
        <v>2</v>
      </c>
      <c r="D39">
        <v>4</v>
      </c>
      <c r="E39">
        <v>6</v>
      </c>
      <c r="F39">
        <v>12</v>
      </c>
    </row>
    <row r="40" spans="1:6" x14ac:dyDescent="0.3">
      <c r="A40">
        <v>1</v>
      </c>
      <c r="B40">
        <v>2</v>
      </c>
      <c r="C40">
        <v>2</v>
      </c>
      <c r="D40">
        <v>4</v>
      </c>
      <c r="E40">
        <v>7</v>
      </c>
      <c r="F40">
        <v>11</v>
      </c>
    </row>
    <row r="41" spans="1:6" x14ac:dyDescent="0.3">
      <c r="A41">
        <v>1</v>
      </c>
      <c r="B41">
        <v>2</v>
      </c>
      <c r="C41">
        <v>2</v>
      </c>
      <c r="D41">
        <v>4</v>
      </c>
      <c r="E41">
        <v>8</v>
      </c>
      <c r="F41">
        <v>10</v>
      </c>
    </row>
    <row r="42" spans="1:6" x14ac:dyDescent="0.3">
      <c r="A42">
        <v>1</v>
      </c>
      <c r="B42">
        <v>2</v>
      </c>
      <c r="C42">
        <v>2</v>
      </c>
      <c r="D42">
        <v>4</v>
      </c>
      <c r="E42">
        <v>9</v>
      </c>
      <c r="F42">
        <v>9</v>
      </c>
    </row>
    <row r="43" spans="1:6" x14ac:dyDescent="0.3">
      <c r="A43">
        <v>1</v>
      </c>
      <c r="B43">
        <v>2</v>
      </c>
      <c r="C43">
        <v>2</v>
      </c>
      <c r="D43">
        <v>5</v>
      </c>
      <c r="E43">
        <v>5</v>
      </c>
      <c r="F43">
        <v>12</v>
      </c>
    </row>
    <row r="44" spans="1:6" x14ac:dyDescent="0.3">
      <c r="A44">
        <v>1</v>
      </c>
      <c r="B44">
        <v>2</v>
      </c>
      <c r="C44">
        <v>2</v>
      </c>
      <c r="D44">
        <v>5</v>
      </c>
      <c r="E44">
        <v>6</v>
      </c>
      <c r="F44">
        <v>11</v>
      </c>
    </row>
    <row r="45" spans="1:6" x14ac:dyDescent="0.3">
      <c r="A45">
        <v>1</v>
      </c>
      <c r="B45">
        <v>2</v>
      </c>
      <c r="C45">
        <v>2</v>
      </c>
      <c r="D45">
        <v>5</v>
      </c>
      <c r="E45">
        <v>7</v>
      </c>
      <c r="F45">
        <v>10</v>
      </c>
    </row>
    <row r="46" spans="1:6" x14ac:dyDescent="0.3">
      <c r="A46">
        <v>1</v>
      </c>
      <c r="B46">
        <v>2</v>
      </c>
      <c r="C46">
        <v>2</v>
      </c>
      <c r="D46">
        <v>5</v>
      </c>
      <c r="E46">
        <v>8</v>
      </c>
      <c r="F46">
        <v>9</v>
      </c>
    </row>
    <row r="47" spans="1:6" x14ac:dyDescent="0.3">
      <c r="A47">
        <v>1</v>
      </c>
      <c r="B47">
        <v>2</v>
      </c>
      <c r="C47">
        <v>2</v>
      </c>
      <c r="D47">
        <v>6</v>
      </c>
      <c r="E47">
        <v>6</v>
      </c>
      <c r="F47">
        <v>10</v>
      </c>
    </row>
    <row r="48" spans="1:6" x14ac:dyDescent="0.3">
      <c r="A48">
        <v>1</v>
      </c>
      <c r="B48">
        <v>2</v>
      </c>
      <c r="C48">
        <v>2</v>
      </c>
      <c r="D48">
        <v>6</v>
      </c>
      <c r="E48">
        <v>7</v>
      </c>
      <c r="F48">
        <v>9</v>
      </c>
    </row>
    <row r="49" spans="1:6" x14ac:dyDescent="0.3">
      <c r="A49">
        <v>1</v>
      </c>
      <c r="B49">
        <v>2</v>
      </c>
      <c r="C49">
        <v>2</v>
      </c>
      <c r="D49">
        <v>6</v>
      </c>
      <c r="E49">
        <v>8</v>
      </c>
      <c r="F49">
        <v>8</v>
      </c>
    </row>
    <row r="50" spans="1:6" x14ac:dyDescent="0.3">
      <c r="A50">
        <v>1</v>
      </c>
      <c r="B50">
        <v>2</v>
      </c>
      <c r="C50">
        <v>3</v>
      </c>
      <c r="D50">
        <v>3</v>
      </c>
      <c r="E50">
        <v>4</v>
      </c>
      <c r="F50">
        <v>14</v>
      </c>
    </row>
    <row r="51" spans="1:6" x14ac:dyDescent="0.3">
      <c r="A51">
        <v>1</v>
      </c>
      <c r="B51">
        <v>2</v>
      </c>
      <c r="C51">
        <v>3</v>
      </c>
      <c r="D51">
        <v>3</v>
      </c>
      <c r="E51">
        <v>5</v>
      </c>
      <c r="F51">
        <v>13</v>
      </c>
    </row>
    <row r="52" spans="1:6" x14ac:dyDescent="0.3">
      <c r="A52">
        <v>1</v>
      </c>
      <c r="B52">
        <v>2</v>
      </c>
      <c r="C52">
        <v>3</v>
      </c>
      <c r="D52">
        <v>3</v>
      </c>
      <c r="E52">
        <v>6</v>
      </c>
      <c r="F52">
        <v>12</v>
      </c>
    </row>
    <row r="53" spans="1:6" x14ac:dyDescent="0.3">
      <c r="A53">
        <v>1</v>
      </c>
      <c r="B53">
        <v>2</v>
      </c>
      <c r="C53">
        <v>3</v>
      </c>
      <c r="D53">
        <v>3</v>
      </c>
      <c r="E53">
        <v>7</v>
      </c>
      <c r="F53">
        <v>11</v>
      </c>
    </row>
    <row r="54" spans="1:6" x14ac:dyDescent="0.3">
      <c r="A54">
        <v>1</v>
      </c>
      <c r="B54">
        <v>2</v>
      </c>
      <c r="C54">
        <v>3</v>
      </c>
      <c r="D54">
        <v>3</v>
      </c>
      <c r="E54">
        <v>8</v>
      </c>
      <c r="F54">
        <v>10</v>
      </c>
    </row>
    <row r="55" spans="1:6" x14ac:dyDescent="0.3">
      <c r="A55">
        <v>1</v>
      </c>
      <c r="B55">
        <v>2</v>
      </c>
      <c r="C55">
        <v>3</v>
      </c>
      <c r="D55">
        <v>3</v>
      </c>
      <c r="E55">
        <v>9</v>
      </c>
      <c r="F55">
        <v>9</v>
      </c>
    </row>
    <row r="56" spans="1:6" x14ac:dyDescent="0.3">
      <c r="A56">
        <v>1</v>
      </c>
      <c r="B56">
        <v>2</v>
      </c>
      <c r="C56">
        <v>3</v>
      </c>
      <c r="D56">
        <v>4</v>
      </c>
      <c r="E56">
        <v>4</v>
      </c>
      <c r="F56">
        <v>13</v>
      </c>
    </row>
    <row r="57" spans="1:6" x14ac:dyDescent="0.3">
      <c r="A57">
        <v>1</v>
      </c>
      <c r="B57">
        <v>2</v>
      </c>
      <c r="C57">
        <v>3</v>
      </c>
      <c r="D57">
        <v>4</v>
      </c>
      <c r="E57">
        <v>5</v>
      </c>
      <c r="F57">
        <v>12</v>
      </c>
    </row>
    <row r="58" spans="1:6" x14ac:dyDescent="0.3">
      <c r="A58">
        <v>1</v>
      </c>
      <c r="B58">
        <v>2</v>
      </c>
      <c r="C58">
        <v>3</v>
      </c>
      <c r="D58">
        <v>4</v>
      </c>
      <c r="E58">
        <v>6</v>
      </c>
      <c r="F58">
        <v>11</v>
      </c>
    </row>
    <row r="59" spans="1:6" x14ac:dyDescent="0.3">
      <c r="A59">
        <v>1</v>
      </c>
      <c r="B59">
        <v>2</v>
      </c>
      <c r="C59">
        <v>3</v>
      </c>
      <c r="D59">
        <v>4</v>
      </c>
      <c r="E59">
        <v>7</v>
      </c>
      <c r="F59">
        <v>10</v>
      </c>
    </row>
    <row r="60" spans="1:6" x14ac:dyDescent="0.3">
      <c r="A60">
        <v>1</v>
      </c>
      <c r="B60">
        <v>2</v>
      </c>
      <c r="C60">
        <v>3</v>
      </c>
      <c r="D60">
        <v>4</v>
      </c>
      <c r="E60">
        <v>8</v>
      </c>
      <c r="F60">
        <v>9</v>
      </c>
    </row>
    <row r="61" spans="1:6" x14ac:dyDescent="0.3">
      <c r="A61">
        <v>1</v>
      </c>
      <c r="B61">
        <v>2</v>
      </c>
      <c r="C61">
        <v>3</v>
      </c>
      <c r="D61">
        <v>5</v>
      </c>
      <c r="E61">
        <v>5</v>
      </c>
      <c r="F61">
        <v>11</v>
      </c>
    </row>
    <row r="62" spans="1:6" x14ac:dyDescent="0.3">
      <c r="A62">
        <v>1</v>
      </c>
      <c r="B62">
        <v>2</v>
      </c>
      <c r="C62">
        <v>3</v>
      </c>
      <c r="D62">
        <v>5</v>
      </c>
      <c r="E62">
        <v>6</v>
      </c>
      <c r="F62">
        <v>10</v>
      </c>
    </row>
    <row r="63" spans="1:6" x14ac:dyDescent="0.3">
      <c r="A63">
        <v>1</v>
      </c>
      <c r="B63">
        <v>2</v>
      </c>
      <c r="C63">
        <v>3</v>
      </c>
      <c r="D63">
        <v>5</v>
      </c>
      <c r="E63">
        <v>7</v>
      </c>
      <c r="F63">
        <v>9</v>
      </c>
    </row>
    <row r="64" spans="1:6" x14ac:dyDescent="0.3">
      <c r="A64">
        <v>1</v>
      </c>
      <c r="B64">
        <v>2</v>
      </c>
      <c r="C64">
        <v>3</v>
      </c>
      <c r="D64">
        <v>5</v>
      </c>
      <c r="E64">
        <v>8</v>
      </c>
      <c r="F64">
        <v>8</v>
      </c>
    </row>
    <row r="65" spans="1:6" x14ac:dyDescent="0.3">
      <c r="A65">
        <v>1</v>
      </c>
      <c r="B65">
        <v>2</v>
      </c>
      <c r="C65">
        <v>3</v>
      </c>
      <c r="D65">
        <v>6</v>
      </c>
      <c r="E65">
        <v>6</v>
      </c>
      <c r="F65">
        <v>9</v>
      </c>
    </row>
    <row r="66" spans="1:6" x14ac:dyDescent="0.3">
      <c r="A66">
        <v>1</v>
      </c>
      <c r="B66">
        <v>2</v>
      </c>
      <c r="C66">
        <v>3</v>
      </c>
      <c r="D66">
        <v>6</v>
      </c>
      <c r="E66">
        <v>7</v>
      </c>
      <c r="F66">
        <v>8</v>
      </c>
    </row>
    <row r="67" spans="1:6" x14ac:dyDescent="0.3">
      <c r="A67">
        <v>1</v>
      </c>
      <c r="B67">
        <v>2</v>
      </c>
      <c r="C67">
        <v>3</v>
      </c>
      <c r="D67">
        <v>7</v>
      </c>
      <c r="E67">
        <v>7</v>
      </c>
      <c r="F67">
        <v>7</v>
      </c>
    </row>
    <row r="68" spans="1:6" x14ac:dyDescent="0.3">
      <c r="A68">
        <v>1</v>
      </c>
      <c r="B68">
        <v>2</v>
      </c>
      <c r="C68">
        <v>4</v>
      </c>
      <c r="D68">
        <v>4</v>
      </c>
      <c r="E68">
        <v>4</v>
      </c>
      <c r="F68">
        <v>12</v>
      </c>
    </row>
    <row r="69" spans="1:6" x14ac:dyDescent="0.3">
      <c r="A69">
        <v>1</v>
      </c>
      <c r="B69">
        <v>2</v>
      </c>
      <c r="C69">
        <v>4</v>
      </c>
      <c r="D69">
        <v>4</v>
      </c>
      <c r="E69">
        <v>5</v>
      </c>
      <c r="F69">
        <v>11</v>
      </c>
    </row>
    <row r="70" spans="1:6" x14ac:dyDescent="0.3">
      <c r="A70">
        <v>1</v>
      </c>
      <c r="B70">
        <v>2</v>
      </c>
      <c r="C70">
        <v>4</v>
      </c>
      <c r="D70">
        <v>4</v>
      </c>
      <c r="E70">
        <v>6</v>
      </c>
      <c r="F70">
        <v>10</v>
      </c>
    </row>
    <row r="71" spans="1:6" x14ac:dyDescent="0.3">
      <c r="A71">
        <v>1</v>
      </c>
      <c r="B71">
        <v>2</v>
      </c>
      <c r="C71">
        <v>4</v>
      </c>
      <c r="D71">
        <v>4</v>
      </c>
      <c r="E71">
        <v>7</v>
      </c>
      <c r="F71">
        <v>9</v>
      </c>
    </row>
    <row r="72" spans="1:6" x14ac:dyDescent="0.3">
      <c r="A72">
        <v>1</v>
      </c>
      <c r="B72">
        <v>2</v>
      </c>
      <c r="C72">
        <v>4</v>
      </c>
      <c r="D72">
        <v>4</v>
      </c>
      <c r="E72">
        <v>8</v>
      </c>
      <c r="F72">
        <v>8</v>
      </c>
    </row>
    <row r="73" spans="1:6" x14ac:dyDescent="0.3">
      <c r="A73">
        <v>1</v>
      </c>
      <c r="B73">
        <v>2</v>
      </c>
      <c r="C73">
        <v>4</v>
      </c>
      <c r="D73">
        <v>5</v>
      </c>
      <c r="E73">
        <v>5</v>
      </c>
      <c r="F73">
        <v>10</v>
      </c>
    </row>
    <row r="74" spans="1:6" x14ac:dyDescent="0.3">
      <c r="A74">
        <v>1</v>
      </c>
      <c r="B74">
        <v>2</v>
      </c>
      <c r="C74">
        <v>4</v>
      </c>
      <c r="D74">
        <v>5</v>
      </c>
      <c r="E74">
        <v>6</v>
      </c>
      <c r="F74">
        <v>9</v>
      </c>
    </row>
    <row r="75" spans="1:6" x14ac:dyDescent="0.3">
      <c r="A75">
        <v>1</v>
      </c>
      <c r="B75">
        <v>2</v>
      </c>
      <c r="C75">
        <v>4</v>
      </c>
      <c r="D75">
        <v>5</v>
      </c>
      <c r="E75">
        <v>7</v>
      </c>
      <c r="F75">
        <v>8</v>
      </c>
    </row>
    <row r="76" spans="1:6" x14ac:dyDescent="0.3">
      <c r="A76">
        <v>1</v>
      </c>
      <c r="B76">
        <v>2</v>
      </c>
      <c r="C76">
        <v>4</v>
      </c>
      <c r="D76">
        <v>6</v>
      </c>
      <c r="E76">
        <v>6</v>
      </c>
      <c r="F76">
        <v>8</v>
      </c>
    </row>
    <row r="77" spans="1:6" x14ac:dyDescent="0.3">
      <c r="A77">
        <v>1</v>
      </c>
      <c r="B77">
        <v>2</v>
      </c>
      <c r="C77">
        <v>4</v>
      </c>
      <c r="D77">
        <v>6</v>
      </c>
      <c r="E77">
        <v>7</v>
      </c>
      <c r="F77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HOME</vt:lpstr>
      <vt:lpstr>C-52 MONTHLY KEY</vt:lpstr>
      <vt:lpstr>C-52 DAILY KEY</vt:lpstr>
      <vt:lpstr>C-52</vt:lpstr>
      <vt:lpstr>CX-52 MONTHLY KEY</vt:lpstr>
      <vt:lpstr>CX-52 DAILY KEY</vt:lpstr>
      <vt:lpstr>CX-52</vt:lpstr>
      <vt:lpstr>MESSAGE KEY GENERATOR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Kratz</dc:creator>
  <cp:lastModifiedBy>Alexis van merris</cp:lastModifiedBy>
  <cp:lastPrinted>2019-11-01T17:51:52Z</cp:lastPrinted>
  <dcterms:created xsi:type="dcterms:W3CDTF">2019-10-27T12:17:57Z</dcterms:created>
  <dcterms:modified xsi:type="dcterms:W3CDTF">2019-11-11T20:13:19Z</dcterms:modified>
</cp:coreProperties>
</file>