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23040" windowHeight="8040"/>
  </bookViews>
  <sheets>
    <sheet name="Base" sheetId="1" r:id="rId1"/>
    <sheet name="Template" sheetId="2" r:id="rId2"/>
    <sheet name="Parametres_Mois" sheetId="3" r:id="rId3"/>
  </sheets>
  <externalReferences>
    <externalReference r:id="rId4"/>
  </externalReferences>
  <definedNames>
    <definedName name="_xlnm._FilterDatabase" localSheetId="0" hidden="1">Base!$A$1:$N$43</definedName>
    <definedName name="Mois">[1]Parametres_Mois!$C$4:$E$15</definedName>
  </definedNames>
  <calcPr calcId="162913" calcMode="manual"/>
</workbook>
</file>

<file path=xl/calcChain.xml><?xml version="1.0" encoding="utf-8"?>
<calcChain xmlns="http://schemas.openxmlformats.org/spreadsheetml/2006/main">
  <c r="AG32" i="2" l="1"/>
  <c r="AG31" i="2"/>
  <c r="AG24" i="2"/>
  <c r="AG23" i="2"/>
  <c r="B10" i="2" l="1"/>
  <c r="E15" i="3"/>
  <c r="E14" i="3"/>
  <c r="E13" i="3"/>
  <c r="E12" i="3"/>
  <c r="E11" i="3"/>
  <c r="I10" i="3"/>
  <c r="E10" i="3"/>
  <c r="I9" i="3"/>
  <c r="E9" i="3"/>
  <c r="I8" i="3"/>
  <c r="E8" i="3"/>
  <c r="I7" i="3"/>
  <c r="E7" i="3"/>
  <c r="I6" i="3"/>
  <c r="E6" i="3"/>
  <c r="I5" i="3"/>
  <c r="E5" i="3"/>
  <c r="I4" i="3"/>
  <c r="E4" i="3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AG16" i="2"/>
  <c r="AG15" i="2"/>
</calcChain>
</file>

<file path=xl/sharedStrings.xml><?xml version="1.0" encoding="utf-8"?>
<sst xmlns="http://schemas.openxmlformats.org/spreadsheetml/2006/main" count="582" uniqueCount="185">
  <si>
    <t>Project</t>
  </si>
  <si>
    <t>Client</t>
  </si>
  <si>
    <t>Description</t>
  </si>
  <si>
    <t>Task</t>
  </si>
  <si>
    <t>User</t>
  </si>
  <si>
    <t>Email</t>
  </si>
  <si>
    <t>Tags</t>
  </si>
  <si>
    <t>Billable</t>
  </si>
  <si>
    <t>Start Date</t>
  </si>
  <si>
    <t>Start Time</t>
  </si>
  <si>
    <t>End Date</t>
  </si>
  <si>
    <t>End Time</t>
  </si>
  <si>
    <t>Duration (h)</t>
  </si>
  <si>
    <t>Duration (decimal)</t>
  </si>
  <si>
    <t/>
  </si>
  <si>
    <t>Yes</t>
  </si>
  <si>
    <t>09:00:00 AM</t>
  </si>
  <si>
    <t>01:00:00 PM</t>
  </si>
  <si>
    <t>04:00:00</t>
  </si>
  <si>
    <t>08:37:55 AM</t>
  </si>
  <si>
    <t>05:00:00 PM</t>
  </si>
  <si>
    <t>04:00:00 PM</t>
  </si>
  <si>
    <t>03:00:00</t>
  </si>
  <si>
    <t>09:24:04 AM</t>
  </si>
  <si>
    <t>10:16:19 AM</t>
  </si>
  <si>
    <t>00:52:15</t>
  </si>
  <si>
    <t>01:58:20 PM</t>
  </si>
  <si>
    <t>04:07:07 PM</t>
  </si>
  <si>
    <t>02:08:47</t>
  </si>
  <si>
    <t>01:47:06 PM</t>
  </si>
  <si>
    <t>06:50:00 PM</t>
  </si>
  <si>
    <t>05:02:54</t>
  </si>
  <si>
    <t>09:19:09 AM</t>
  </si>
  <si>
    <t>11:52:54 AM</t>
  </si>
  <si>
    <t>02:33:45</t>
  </si>
  <si>
    <t>11:02:43 AM</t>
  </si>
  <si>
    <t>02:02:43</t>
  </si>
  <si>
    <t>02:00:00 PM</t>
  </si>
  <si>
    <t>05:00:00</t>
  </si>
  <si>
    <t>03:15:55 PM</t>
  </si>
  <si>
    <t>03:49:32 PM</t>
  </si>
  <si>
    <t>00:33:37</t>
  </si>
  <si>
    <t>12:00:00 PM</t>
  </si>
  <si>
    <t>Point avec Fanny</t>
  </si>
  <si>
    <t>01:58:36 PM</t>
  </si>
  <si>
    <t>02:40:28 PM</t>
  </si>
  <si>
    <t>00:41:52</t>
  </si>
  <si>
    <t>10:00:00 AM</t>
  </si>
  <si>
    <t>01:00:00</t>
  </si>
  <si>
    <t>11/20/2020</t>
  </si>
  <si>
    <t>11/19/2020</t>
  </si>
  <si>
    <t>11/18/2020</t>
  </si>
  <si>
    <t>11:00:00 AM</t>
  </si>
  <si>
    <t>02:00:00</t>
  </si>
  <si>
    <t>11/17/2020</t>
  </si>
  <si>
    <t>01:33:50 PM</t>
  </si>
  <si>
    <t>04:52:15 PM</t>
  </si>
  <si>
    <t>03:18:25</t>
  </si>
  <si>
    <t>01:32:42 PM</t>
  </si>
  <si>
    <t>00:00:00</t>
  </si>
  <si>
    <t>11/13/2020</t>
  </si>
  <si>
    <t>11/12/2020</t>
  </si>
  <si>
    <t>10:31:15 AM</t>
  </si>
  <si>
    <t>11:08:00 AM</t>
  </si>
  <si>
    <t>00:36:45</t>
  </si>
  <si>
    <t>09:10:00 AM</t>
  </si>
  <si>
    <t>10:30:00 AM</t>
  </si>
  <si>
    <t>01:20:00</t>
  </si>
  <si>
    <t>11/11/2020</t>
  </si>
  <si>
    <t>09:30:00 AM</t>
  </si>
  <si>
    <t>00:30:00</t>
  </si>
  <si>
    <t>11/10/2020</t>
  </si>
  <si>
    <t>02:06:14 PM</t>
  </si>
  <si>
    <t>04:55:17 PM</t>
  </si>
  <si>
    <t>02:49:03</t>
  </si>
  <si>
    <t>10:45:00 AM</t>
  </si>
  <si>
    <t>01:45:00</t>
  </si>
  <si>
    <t>11/09/2020</t>
  </si>
  <si>
    <t>01:30:00 PM</t>
  </si>
  <si>
    <t>03:30:00 PM</t>
  </si>
  <si>
    <t>Calculs</t>
  </si>
  <si>
    <t>11/07/2020</t>
  </si>
  <si>
    <t>04:05:18 PM</t>
  </si>
  <si>
    <t>05:23:34 PM</t>
  </si>
  <si>
    <t>01:18:16</t>
  </si>
  <si>
    <t>11/06/2020</t>
  </si>
  <si>
    <t>02:14:00 PM</t>
  </si>
  <si>
    <t>05:16:21 PM</t>
  </si>
  <si>
    <t>03:02:21</t>
  </si>
  <si>
    <t>10:02:36 AM</t>
  </si>
  <si>
    <t>11:00:09 AM</t>
  </si>
  <si>
    <t>00:57:33</t>
  </si>
  <si>
    <t>09:58:30 AM</t>
  </si>
  <si>
    <t>11:41:35 AM</t>
  </si>
  <si>
    <t>01:43:05</t>
  </si>
  <si>
    <t>11/05/2020</t>
  </si>
  <si>
    <t>01:30:00</t>
  </si>
  <si>
    <t>11/04/2020</t>
  </si>
  <si>
    <t>03:29:22 PM</t>
  </si>
  <si>
    <t>08:07:59 PM</t>
  </si>
  <si>
    <t>04:38:37</t>
  </si>
  <si>
    <t>11:29:04 AM</t>
  </si>
  <si>
    <t>12:27:04 PM</t>
  </si>
  <si>
    <t>00:58:00</t>
  </si>
  <si>
    <t>11/03/2020</t>
  </si>
  <si>
    <t>08:54:21 PM</t>
  </si>
  <si>
    <t>09:03:41 PM</t>
  </si>
  <si>
    <t>00:09:20</t>
  </si>
  <si>
    <t>04:49:59 PM</t>
  </si>
  <si>
    <t>07:27:56 PM</t>
  </si>
  <si>
    <t>02:37:57</t>
  </si>
  <si>
    <t>02:14:41 PM</t>
  </si>
  <si>
    <t>03:51:59 PM</t>
  </si>
  <si>
    <t>01:37:18</t>
  </si>
  <si>
    <t>11:02:47 AM</t>
  </si>
  <si>
    <t>11:42:33 AM</t>
  </si>
  <si>
    <t>00:39:46</t>
  </si>
  <si>
    <t>09:00:50 AM</t>
  </si>
  <si>
    <t>09:28:40 AM</t>
  </si>
  <si>
    <t>00:27:50</t>
  </si>
  <si>
    <t>Projet 1</t>
  </si>
  <si>
    <t>Analyse</t>
  </si>
  <si>
    <t>WP4</t>
  </si>
  <si>
    <t>WP 2</t>
  </si>
  <si>
    <t>WP3</t>
  </si>
  <si>
    <t>Personne1</t>
  </si>
  <si>
    <t>Personne4</t>
  </si>
  <si>
    <t>Personne2</t>
  </si>
  <si>
    <t>Personne3</t>
  </si>
  <si>
    <t>10/30/2020</t>
  </si>
  <si>
    <t>10/27/2020</t>
  </si>
  <si>
    <t>10/26/2020</t>
  </si>
  <si>
    <t>Date</t>
  </si>
  <si>
    <t>Total</t>
  </si>
  <si>
    <t>Jour</t>
  </si>
  <si>
    <t>Commentaires</t>
  </si>
  <si>
    <t>Janvier</t>
  </si>
  <si>
    <t>Lundi</t>
  </si>
  <si>
    <t>Février</t>
  </si>
  <si>
    <t>Mardi</t>
  </si>
  <si>
    <t>Mars</t>
  </si>
  <si>
    <t>Mercredi</t>
  </si>
  <si>
    <t>Avril</t>
  </si>
  <si>
    <t>Jeudi</t>
  </si>
  <si>
    <t>Mai</t>
  </si>
  <si>
    <t>Vendredi</t>
  </si>
  <si>
    <t>Juin</t>
  </si>
  <si>
    <t>Samedi</t>
  </si>
  <si>
    <t>Juillet</t>
  </si>
  <si>
    <t>Dimanche</t>
  </si>
  <si>
    <t>Août</t>
  </si>
  <si>
    <t>Septembre</t>
  </si>
  <si>
    <t>Octobre</t>
  </si>
  <si>
    <t>Novembre</t>
  </si>
  <si>
    <t>Décembre</t>
  </si>
  <si>
    <t>WP1</t>
  </si>
  <si>
    <t>WP2</t>
  </si>
  <si>
    <t>AUTRES PROJETS</t>
  </si>
  <si>
    <t>Enseignement</t>
  </si>
  <si>
    <t>Administration</t>
  </si>
  <si>
    <t>Conferences (non liées au projet)</t>
  </si>
  <si>
    <t>Autres responsabilités</t>
  </si>
  <si>
    <t>TOTAL AUTRES ACTIVITES</t>
  </si>
  <si>
    <t>Vacances</t>
  </si>
  <si>
    <t>Maladie</t>
  </si>
  <si>
    <t>Autres</t>
  </si>
  <si>
    <t>TOTAL ABSENCES</t>
  </si>
  <si>
    <t>TOTAL HEURES PRODUCTIVES</t>
  </si>
  <si>
    <t>Nom projet</t>
  </si>
  <si>
    <t xml:space="preserve">Mois </t>
  </si>
  <si>
    <t>Numéro de la convention</t>
  </si>
  <si>
    <t>titre et le numéro de l’action</t>
  </si>
  <si>
    <t>nom complet du bénéficiaire</t>
  </si>
  <si>
    <t>Nom de l’agent</t>
  </si>
  <si>
    <t>Personnel date et sa signature</t>
  </si>
  <si>
    <t>nom du supérieur hiérarchique date et sa signature</t>
  </si>
  <si>
    <t>PROJETS HORIZON 2020</t>
  </si>
  <si>
    <t>Projet H2020 1</t>
  </si>
  <si>
    <t>Projet H2020 2</t>
  </si>
  <si>
    <t>Projet H2020 3</t>
  </si>
  <si>
    <t>WP5</t>
  </si>
  <si>
    <t>WP6</t>
  </si>
  <si>
    <t>WP7</t>
  </si>
  <si>
    <t>Feuille de temps mensuelle</t>
  </si>
  <si>
    <t>10/28/2020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</si>
</sst>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"/>
  </numFmts>
  <fonts count="15">
    <font>
      <sz val="11"/>
      <color indexed="8"/>
      <name val="Calibri"/>
      <family val="2"/>
      <scheme val="minor"/>
    </font>
    <font>
      <sz val="10"/>
      <name val="DejaVu Sans"/>
    </font>
    <font>
      <sz val="10"/>
      <name val="DejaVu Sans"/>
    </font>
    <font>
      <b/>
      <sz val="10"/>
      <name val="DejaVu Sans"/>
    </font>
    <font>
      <sz val="10"/>
      <name val="DejaVu Sans"/>
    </font>
    <font>
      <sz val="10"/>
      <name val="DejaVu Sans"/>
    </font>
    <font>
      <sz val="10"/>
      <name val="DejaVu Sans"/>
    </font>
    <font>
      <b/>
      <sz val="10"/>
      <name val="Arial"/>
      <family val="2"/>
      <charset val="1"/>
    </font>
    <font>
      <b/>
      <sz val="10"/>
      <name val="Arial"/>
      <family val="2"/>
    </font>
    <font>
      <b/>
      <sz val="11"/>
      <color indexed="8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indexed="8"/>
      <name val="Calibri"/>
      <family val="2"/>
      <scheme val="minor"/>
    </font>
    <font>
      <sz val="10"/>
      <name val="DejaVu Sans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33CCCC"/>
      </patternFill>
    </fill>
    <fill>
      <patternFill patternType="solid">
        <fgColor theme="0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rgb="FFC0C0C0"/>
        <bgColor rgb="FFBFBFB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rgb="FFBFBFBF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2" borderId="1" xfId="0" applyFont="1" applyFill="1" applyBorder="1" applyAlignment="1">
      <alignment vertical="center"/>
    </xf>
    <xf numFmtId="0" fontId="0" fillId="2" borderId="0" xfId="0" applyFill="1"/>
    <xf numFmtId="0" fontId="1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164" fontId="6" fillId="2" borderId="1" xfId="0" applyNumberFormat="1" applyFont="1" applyFill="1" applyBorder="1" applyAlignment="1">
      <alignment vertical="center"/>
    </xf>
    <xf numFmtId="21" fontId="2" fillId="2" borderId="1" xfId="0" applyNumberFormat="1" applyFont="1" applyFill="1" applyBorder="1" applyAlignment="1">
      <alignment horizontal="right" vertical="center"/>
    </xf>
    <xf numFmtId="2" fontId="0" fillId="2" borderId="0" xfId="0" applyNumberFormat="1" applyFill="1" applyAlignment="1">
      <alignment horizontal="left"/>
    </xf>
    <xf numFmtId="164" fontId="1" fillId="2" borderId="1" xfId="0" applyNumberFormat="1" applyFont="1" applyFill="1" applyBorder="1" applyAlignment="1">
      <alignment vertical="center"/>
    </xf>
    <xf numFmtId="0" fontId="0" fillId="2" borderId="2" xfId="0" applyFill="1" applyBorder="1"/>
    <xf numFmtId="0" fontId="0" fillId="7" borderId="0" xfId="0" applyFill="1"/>
    <xf numFmtId="14" fontId="0" fillId="7" borderId="0" xfId="0" applyNumberFormat="1" applyFill="1" applyBorder="1" applyAlignment="1">
      <alignment horizontal="center"/>
    </xf>
    <xf numFmtId="0" fontId="7" fillId="7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7" fillId="6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8" fillId="2" borderId="2" xfId="0" applyFont="1" applyFill="1" applyBorder="1"/>
    <xf numFmtId="0" fontId="7" fillId="3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 applyProtection="1">
      <alignment horizontal="center"/>
      <protection locked="0"/>
    </xf>
    <xf numFmtId="0" fontId="0" fillId="2" borderId="2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 vertical="center"/>
    </xf>
    <xf numFmtId="0" fontId="9" fillId="7" borderId="0" xfId="0" applyFont="1" applyFill="1" applyBorder="1" applyAlignment="1">
      <alignment vertical="top"/>
    </xf>
    <xf numFmtId="0" fontId="7" fillId="6" borderId="0" xfId="0" applyFont="1" applyFill="1" applyBorder="1" applyAlignment="1">
      <alignment vertical="top"/>
    </xf>
    <xf numFmtId="0" fontId="9" fillId="7" borderId="2" xfId="0" applyFont="1" applyFill="1" applyBorder="1" applyAlignment="1">
      <alignment vertical="top"/>
    </xf>
    <xf numFmtId="0" fontId="7" fillId="6" borderId="2" xfId="0" applyFont="1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5" borderId="2" xfId="0" applyFont="1" applyFill="1" applyBorder="1" applyAlignment="1" applyProtection="1">
      <alignment vertical="top"/>
      <protection locked="0"/>
    </xf>
    <xf numFmtId="0" fontId="7" fillId="0" borderId="0" xfId="0" applyFont="1" applyBorder="1" applyAlignment="1">
      <alignment vertical="top"/>
    </xf>
    <xf numFmtId="0" fontId="7" fillId="6" borderId="3" xfId="0" applyFont="1" applyFill="1" applyBorder="1" applyAlignment="1">
      <alignment vertical="top"/>
    </xf>
    <xf numFmtId="0" fontId="0" fillId="0" borderId="2" xfId="0" applyFont="1" applyBorder="1" applyAlignment="1">
      <alignment vertical="top"/>
    </xf>
    <xf numFmtId="0" fontId="0" fillId="2" borderId="0" xfId="0" applyFill="1" applyAlignment="1">
      <alignment vertical="top"/>
    </xf>
    <xf numFmtId="17" fontId="0" fillId="2" borderId="0" xfId="0" applyNumberFormat="1" applyFill="1"/>
    <xf numFmtId="0" fontId="11" fillId="0" borderId="0" xfId="0" applyFont="1" applyFill="1" applyBorder="1" applyAlignment="1">
      <alignment wrapText="1"/>
    </xf>
    <xf numFmtId="49" fontId="11" fillId="0" borderId="0" xfId="0" applyNumberFormat="1" applyFont="1" applyFill="1" applyBorder="1" applyAlignment="1">
      <alignment horizontal="center" wrapText="1"/>
    </xf>
    <xf numFmtId="0" fontId="7" fillId="8" borderId="4" xfId="0" applyFont="1" applyFill="1" applyBorder="1" applyAlignment="1">
      <alignment vertical="top"/>
    </xf>
    <xf numFmtId="0" fontId="7" fillId="8" borderId="5" xfId="0" applyFont="1" applyFill="1" applyBorder="1" applyAlignment="1">
      <alignment horizontal="center" vertical="center"/>
    </xf>
    <xf numFmtId="0" fontId="9" fillId="9" borderId="5" xfId="0" applyFont="1" applyFill="1" applyBorder="1"/>
    <xf numFmtId="0" fontId="9" fillId="2" borderId="0" xfId="0" applyFont="1" applyFill="1" applyAlignment="1">
      <alignment vertical="top"/>
    </xf>
    <xf numFmtId="0" fontId="13" fillId="2" borderId="0" xfId="0" applyFont="1" applyFill="1"/>
    <xf numFmtId="0" fontId="14" fillId="2" borderId="1" xfId="0" applyFont="1" applyFill="1" applyBorder="1" applyAlignment="1">
      <alignment vertical="center"/>
    </xf>
    <xf numFmtId="0" fontId="1" fillId="10" borderId="1" xfId="0" applyFont="1" applyFill="1" applyBorder="1" applyAlignment="1">
      <alignment vertical="center"/>
    </xf>
    <xf numFmtId="17" fontId="0" fillId="10" borderId="0" xfId="0" applyNumberFormat="1" applyFill="1"/>
    <xf numFmtId="4" fontId="4" fillId="10" borderId="1" xfId="0" applyNumberFormat="1" applyFont="1" applyFill="1" applyBorder="1" applyAlignment="1">
      <alignment horizontal="right" vertical="center"/>
    </xf>
    <xf numFmtId="0" fontId="0" fillId="10" borderId="2" xfId="0" applyFill="1" applyBorder="1"/>
    <xf numFmtId="0" fontId="8" fillId="10" borderId="2" xfId="0" applyFont="1" applyFill="1" applyBorder="1"/>
    <xf numFmtId="0" fontId="3" fillId="2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4" fontId="4" fillId="2" borderId="7" xfId="0" applyNumberFormat="1" applyFont="1" applyFill="1" applyBorder="1" applyAlignment="1">
      <alignment horizontal="right" vertical="center"/>
    </xf>
    <xf numFmtId="4" fontId="4" fillId="10" borderId="7" xfId="0" applyNumberFormat="1" applyFont="1" applyFill="1" applyBorder="1" applyAlignment="1">
      <alignment horizontal="right" vertical="center"/>
    </xf>
    <xf numFmtId="0" fontId="7" fillId="7" borderId="0" xfId="0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left" wrapText="1"/>
    </xf>
    <xf numFmtId="0" fontId="11" fillId="0" borderId="0" xfId="0" applyFont="1" applyFill="1" applyBorder="1" applyAlignment="1">
      <alignment wrapText="1"/>
    </xf>
    <xf numFmtId="0" fontId="12" fillId="0" borderId="0" xfId="0" applyFont="1" applyAlignment="1">
      <alignment wrapText="1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ejaVu Sans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ejaVu Sans"/>
        <scheme val="none"/>
      </font>
      <numFmt numFmtId="26" formatCode="hh:mm:ss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ejaVu Sans"/>
        <scheme val="none"/>
      </font>
      <numFmt numFmtId="26" formatCode="hh:mm:ss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ejaVu Sans"/>
        <scheme val="none"/>
      </font>
      <numFmt numFmtId="164" formatCode="mm/dd/yyyy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ejaVu Sans"/>
        <scheme val="none"/>
      </font>
      <numFmt numFmtId="26" formatCode="hh:mm:ss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ejaVu Sans"/>
        <scheme val="none"/>
      </font>
      <numFmt numFmtId="164" formatCode="mm/dd/yyyy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ejaVu Sans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ejaVu Sans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ejaVu Sans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ejaVu Sans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ejaVu Sans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ejaVu Sans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ejaVu Sans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ejaVu Sans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border outline="0">
        <left style="thin">
          <color auto="1"/>
        </left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ejaVu Sans"/>
        <scheme val="none"/>
      </font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ejaVu Sans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853440</xdr:colOff>
      <xdr:row>2</xdr:row>
      <xdr:rowOff>121920</xdr:rowOff>
    </xdr:from>
    <xdr:to>
      <xdr:col>15</xdr:col>
      <xdr:colOff>716280</xdr:colOff>
      <xdr:row>4</xdr:row>
      <xdr:rowOff>160020</xdr:rowOff>
    </xdr:to>
    <xdr:sp macro="[0]!CreationFeuille" textlink="">
      <xdr:nvSpPr>
        <xdr:cNvPr id="2" name="Rectangle 1"/>
        <xdr:cNvSpPr/>
      </xdr:nvSpPr>
      <xdr:spPr>
        <a:xfrm>
          <a:off x="18295620" y="487680"/>
          <a:ext cx="1104900" cy="403860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feuille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sktop\Fiche%20temps\Mod&#232;le%20H2020_ParisDidero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Janv"/>
      <sheetName val="Fev"/>
      <sheetName val="Mars"/>
      <sheetName val="Avril"/>
      <sheetName val="Mai"/>
      <sheetName val="Juin"/>
      <sheetName val="Juillet"/>
      <sheetName val="Août"/>
      <sheetName val="Sept"/>
      <sheetName val="Oct"/>
      <sheetName val="Nov"/>
      <sheetName val="Dec"/>
      <sheetName val="TOTAL FRP1"/>
      <sheetName val="Couts salariaux"/>
      <sheetName val="Parametres_Mo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C4" t="str">
            <v>Janvier</v>
          </cell>
          <cell r="D4">
            <v>1</v>
          </cell>
          <cell r="E4" t="str">
            <v>01</v>
          </cell>
          <cell r="H4">
            <v>1</v>
          </cell>
          <cell r="I4" t="str">
            <v>Lu</v>
          </cell>
        </row>
        <row r="5">
          <cell r="C5" t="str">
            <v>Février</v>
          </cell>
          <cell r="D5">
            <v>2</v>
          </cell>
          <cell r="E5" t="str">
            <v>02</v>
          </cell>
          <cell r="H5">
            <v>2</v>
          </cell>
          <cell r="I5" t="str">
            <v>Ma</v>
          </cell>
        </row>
        <row r="6">
          <cell r="C6" t="str">
            <v>Mars</v>
          </cell>
          <cell r="D6">
            <v>3</v>
          </cell>
          <cell r="E6" t="str">
            <v>03</v>
          </cell>
          <cell r="H6">
            <v>3</v>
          </cell>
          <cell r="I6" t="str">
            <v>Me</v>
          </cell>
        </row>
        <row r="7">
          <cell r="C7" t="str">
            <v>Avril</v>
          </cell>
          <cell r="D7">
            <v>4</v>
          </cell>
          <cell r="E7" t="str">
            <v>04</v>
          </cell>
          <cell r="H7">
            <v>4</v>
          </cell>
          <cell r="I7" t="str">
            <v>Je</v>
          </cell>
        </row>
        <row r="8">
          <cell r="C8" t="str">
            <v>Mai</v>
          </cell>
          <cell r="D8">
            <v>5</v>
          </cell>
          <cell r="E8" t="str">
            <v>05</v>
          </cell>
          <cell r="H8">
            <v>5</v>
          </cell>
          <cell r="I8" t="str">
            <v>Ve</v>
          </cell>
        </row>
        <row r="9">
          <cell r="C9" t="str">
            <v>Juin</v>
          </cell>
          <cell r="D9">
            <v>6</v>
          </cell>
          <cell r="E9" t="str">
            <v>06</v>
          </cell>
          <cell r="H9">
            <v>6</v>
          </cell>
          <cell r="I9" t="str">
            <v>Sa</v>
          </cell>
        </row>
        <row r="10">
          <cell r="C10" t="str">
            <v>Juillet</v>
          </cell>
          <cell r="D10">
            <v>7</v>
          </cell>
          <cell r="E10" t="str">
            <v>07</v>
          </cell>
          <cell r="H10">
            <v>7</v>
          </cell>
          <cell r="I10" t="str">
            <v>Di</v>
          </cell>
        </row>
        <row r="11">
          <cell r="C11" t="str">
            <v>Août</v>
          </cell>
          <cell r="D11">
            <v>8</v>
          </cell>
          <cell r="E11" t="str">
            <v>08</v>
          </cell>
        </row>
        <row r="12">
          <cell r="C12" t="str">
            <v>Septembre</v>
          </cell>
          <cell r="D12">
            <v>9</v>
          </cell>
          <cell r="E12" t="str">
            <v>09</v>
          </cell>
        </row>
        <row r="13">
          <cell r="C13" t="str">
            <v>Octobre</v>
          </cell>
          <cell r="D13">
            <v>10</v>
          </cell>
          <cell r="E13" t="str">
            <v>10</v>
          </cell>
        </row>
        <row r="14">
          <cell r="C14" t="str">
            <v>Novembre</v>
          </cell>
          <cell r="D14">
            <v>11</v>
          </cell>
          <cell r="E14" t="str">
            <v>11</v>
          </cell>
        </row>
        <row r="15">
          <cell r="C15" t="str">
            <v>Décembre</v>
          </cell>
          <cell r="D15">
            <v>12</v>
          </cell>
          <cell r="E15" t="str">
            <v>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_Base" displayName="Tableau_Base" ref="A1:N43" totalsRowShown="0" headerRowDxfId="16" dataDxfId="15" tableBorderDxfId="14">
  <autoFilter ref="A1:N43"/>
  <tableColumns count="14">
    <tableColumn id="1" name="Project" dataDxfId="13"/>
    <tableColumn id="2" name="Client" dataDxfId="12"/>
    <tableColumn id="3" name="Description" dataDxfId="11"/>
    <tableColumn id="4" name="Task" dataDxfId="10"/>
    <tableColumn id="5" name="User" dataDxfId="9"/>
    <tableColumn id="6" name="Email" dataDxfId="8"/>
    <tableColumn id="7" name="Tags" dataDxfId="7"/>
    <tableColumn id="8" name="Billable" dataDxfId="6"/>
    <tableColumn id="9" name="Start Date" dataDxfId="5"/>
    <tableColumn id="10" name="Start Time" dataDxfId="4"/>
    <tableColumn id="11" name="End Date" dataDxfId="3"/>
    <tableColumn id="12" name="End Time" dataDxfId="2"/>
    <tableColumn id="13" name="Duration (h)" dataDxfId="1"/>
    <tableColumn id="14" name="Duration (decimal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3"/>
  <sheetViews>
    <sheetView tabSelected="1" topLeftCell="F1" zoomScaleNormal="100" workbookViewId="0">
      <pane ySplit="1" topLeftCell="A2" activePane="bottomLeft" state="frozen"/>
      <selection pane="bottomLeft" activeCell="P6" sqref="P6"/>
    </sheetView>
  </sheetViews>
  <sheetFormatPr baseColWidth="10" defaultColWidth="18.109375" defaultRowHeight="14.4"/>
  <cols>
    <col min="1" max="13" width="18.109375" style="2"/>
    <col min="14" max="14" width="18.88671875" style="2" customWidth="1"/>
    <col min="15" max="16384" width="18.109375" style="2"/>
  </cols>
  <sheetData>
    <row r="1" spans="1:15">
      <c r="A1" s="4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8" t="s">
        <v>13</v>
      </c>
    </row>
    <row r="2" spans="1:15">
      <c r="A2" s="47" t="s">
        <v>120</v>
      </c>
      <c r="B2" s="4" t="s">
        <v>14</v>
      </c>
      <c r="C2" s="4" t="s">
        <v>14</v>
      </c>
      <c r="D2" s="3" t="s">
        <v>122</v>
      </c>
      <c r="E2" s="3" t="s">
        <v>126</v>
      </c>
      <c r="F2" s="4"/>
      <c r="G2" s="4" t="s">
        <v>14</v>
      </c>
      <c r="H2" s="4" t="s">
        <v>15</v>
      </c>
      <c r="I2" s="8" t="s">
        <v>129</v>
      </c>
      <c r="J2" s="6" t="s">
        <v>16</v>
      </c>
      <c r="K2" s="8" t="s">
        <v>129</v>
      </c>
      <c r="L2" s="6" t="s">
        <v>17</v>
      </c>
      <c r="M2" s="6" t="s">
        <v>18</v>
      </c>
      <c r="N2" s="49">
        <v>4</v>
      </c>
      <c r="O2" s="7"/>
    </row>
    <row r="3" spans="1:15">
      <c r="A3" s="47" t="s">
        <v>120</v>
      </c>
      <c r="B3" s="4" t="s">
        <v>14</v>
      </c>
      <c r="C3" s="4" t="s">
        <v>121</v>
      </c>
      <c r="D3" s="4" t="s">
        <v>14</v>
      </c>
      <c r="E3" s="3" t="s">
        <v>127</v>
      </c>
      <c r="F3" s="4"/>
      <c r="G3" s="4" t="s">
        <v>14</v>
      </c>
      <c r="H3" s="4" t="s">
        <v>15</v>
      </c>
      <c r="I3" s="8" t="s">
        <v>129</v>
      </c>
      <c r="J3" s="6" t="s">
        <v>19</v>
      </c>
      <c r="K3" s="8" t="s">
        <v>129</v>
      </c>
      <c r="L3" s="6" t="s">
        <v>20</v>
      </c>
      <c r="M3" s="6">
        <v>0.34866898148148145</v>
      </c>
      <c r="N3" s="49">
        <v>8.3699999999999992</v>
      </c>
      <c r="O3" s="7"/>
    </row>
    <row r="4" spans="1:15">
      <c r="A4" s="47" t="s">
        <v>120</v>
      </c>
      <c r="B4" s="4" t="s">
        <v>14</v>
      </c>
      <c r="C4" s="4" t="s">
        <v>121</v>
      </c>
      <c r="D4" s="3" t="s">
        <v>122</v>
      </c>
      <c r="E4" s="3" t="s">
        <v>126</v>
      </c>
      <c r="F4" s="4"/>
      <c r="G4" s="4" t="s">
        <v>14</v>
      </c>
      <c r="H4" s="4" t="s">
        <v>15</v>
      </c>
      <c r="I4" s="8" t="s">
        <v>130</v>
      </c>
      <c r="J4" s="6" t="s">
        <v>17</v>
      </c>
      <c r="K4" s="8" t="s">
        <v>130</v>
      </c>
      <c r="L4" s="6" t="s">
        <v>21</v>
      </c>
      <c r="M4" s="6" t="s">
        <v>22</v>
      </c>
      <c r="N4" s="49">
        <v>3</v>
      </c>
      <c r="O4" s="7"/>
    </row>
    <row r="5" spans="1:15">
      <c r="A5" s="47" t="s">
        <v>120</v>
      </c>
      <c r="B5" s="4" t="s">
        <v>14</v>
      </c>
      <c r="C5" s="4" t="s">
        <v>14</v>
      </c>
      <c r="D5" s="4" t="s">
        <v>14</v>
      </c>
      <c r="E5" s="3" t="s">
        <v>127</v>
      </c>
      <c r="F5" s="4"/>
      <c r="G5" s="4" t="s">
        <v>14</v>
      </c>
      <c r="H5" s="4" t="s">
        <v>15</v>
      </c>
      <c r="I5" s="8" t="s">
        <v>130</v>
      </c>
      <c r="J5" s="6" t="s">
        <v>23</v>
      </c>
      <c r="K5" s="8" t="s">
        <v>130</v>
      </c>
      <c r="L5" s="6" t="s">
        <v>24</v>
      </c>
      <c r="M5" s="6" t="s">
        <v>25</v>
      </c>
      <c r="N5" s="49">
        <v>0.87</v>
      </c>
      <c r="O5" s="7"/>
    </row>
    <row r="6" spans="1:15">
      <c r="A6" s="47" t="s">
        <v>120</v>
      </c>
      <c r="B6" s="4" t="s">
        <v>14</v>
      </c>
      <c r="C6" s="4" t="s">
        <v>14</v>
      </c>
      <c r="D6" s="4" t="s">
        <v>14</v>
      </c>
      <c r="E6" s="3" t="s">
        <v>127</v>
      </c>
      <c r="F6" s="4"/>
      <c r="G6" s="4" t="s">
        <v>14</v>
      </c>
      <c r="H6" s="4" t="s">
        <v>15</v>
      </c>
      <c r="I6" s="8" t="s">
        <v>130</v>
      </c>
      <c r="J6" s="6" t="s">
        <v>26</v>
      </c>
      <c r="K6" s="8" t="s">
        <v>130</v>
      </c>
      <c r="L6" s="6" t="s">
        <v>27</v>
      </c>
      <c r="M6" s="6" t="s">
        <v>28</v>
      </c>
      <c r="N6" s="49">
        <v>2.15</v>
      </c>
      <c r="O6" s="7"/>
    </row>
    <row r="7" spans="1:15">
      <c r="A7" s="47" t="s">
        <v>120</v>
      </c>
      <c r="B7" s="4" t="s">
        <v>14</v>
      </c>
      <c r="C7" s="4" t="s">
        <v>14</v>
      </c>
      <c r="D7" s="4" t="s">
        <v>14</v>
      </c>
      <c r="E7" s="3" t="s">
        <v>127</v>
      </c>
      <c r="F7" s="4"/>
      <c r="G7" s="4" t="s">
        <v>14</v>
      </c>
      <c r="H7" s="4" t="s">
        <v>15</v>
      </c>
      <c r="I7" s="8" t="s">
        <v>130</v>
      </c>
      <c r="J7" s="6" t="s">
        <v>29</v>
      </c>
      <c r="K7" s="8" t="s">
        <v>130</v>
      </c>
      <c r="L7" s="6" t="s">
        <v>30</v>
      </c>
      <c r="M7" s="6" t="s">
        <v>31</v>
      </c>
      <c r="N7" s="49">
        <v>5.05</v>
      </c>
      <c r="O7" s="7"/>
    </row>
    <row r="8" spans="1:15">
      <c r="A8" s="47" t="s">
        <v>120</v>
      </c>
      <c r="B8" s="4" t="s">
        <v>14</v>
      </c>
      <c r="C8" s="4" t="s">
        <v>121</v>
      </c>
      <c r="D8" s="3" t="s">
        <v>123</v>
      </c>
      <c r="E8" s="3" t="s">
        <v>125</v>
      </c>
      <c r="F8" s="4"/>
      <c r="G8" s="4" t="s">
        <v>14</v>
      </c>
      <c r="H8" s="4" t="s">
        <v>15</v>
      </c>
      <c r="I8" s="8" t="s">
        <v>130</v>
      </c>
      <c r="J8" s="6" t="s">
        <v>32</v>
      </c>
      <c r="K8" s="8" t="s">
        <v>130</v>
      </c>
      <c r="L8" s="6" t="s">
        <v>33</v>
      </c>
      <c r="M8" s="6" t="s">
        <v>34</v>
      </c>
      <c r="N8" s="49">
        <v>2.56</v>
      </c>
      <c r="O8" s="7"/>
    </row>
    <row r="9" spans="1:15">
      <c r="A9" s="47" t="s">
        <v>120</v>
      </c>
      <c r="B9" s="4" t="s">
        <v>14</v>
      </c>
      <c r="C9" s="4" t="s">
        <v>121</v>
      </c>
      <c r="D9" s="3" t="s">
        <v>123</v>
      </c>
      <c r="E9" s="3" t="s">
        <v>127</v>
      </c>
      <c r="F9" s="4"/>
      <c r="G9" s="4" t="s">
        <v>14</v>
      </c>
      <c r="H9" s="4" t="s">
        <v>15</v>
      </c>
      <c r="I9" s="8" t="s">
        <v>130</v>
      </c>
      <c r="J9" s="6" t="s">
        <v>16</v>
      </c>
      <c r="K9" s="8" t="s">
        <v>130</v>
      </c>
      <c r="L9" s="6" t="s">
        <v>35</v>
      </c>
      <c r="M9" s="6" t="s">
        <v>36</v>
      </c>
      <c r="N9" s="49">
        <v>2.0499999999999998</v>
      </c>
      <c r="O9" s="7"/>
    </row>
    <row r="10" spans="1:15">
      <c r="A10" s="47" t="s">
        <v>120</v>
      </c>
      <c r="B10" s="4" t="s">
        <v>14</v>
      </c>
      <c r="C10" s="4" t="s">
        <v>14</v>
      </c>
      <c r="D10" s="3" t="s">
        <v>123</v>
      </c>
      <c r="E10" s="3" t="s">
        <v>126</v>
      </c>
      <c r="F10" s="4"/>
      <c r="G10" s="4" t="s">
        <v>14</v>
      </c>
      <c r="H10" s="4" t="s">
        <v>15</v>
      </c>
      <c r="I10" s="8" t="s">
        <v>131</v>
      </c>
      <c r="J10" s="6" t="s">
        <v>16</v>
      </c>
      <c r="K10" s="8" t="s">
        <v>131</v>
      </c>
      <c r="L10" s="6" t="s">
        <v>37</v>
      </c>
      <c r="M10" s="6" t="s">
        <v>38</v>
      </c>
      <c r="N10" s="49">
        <v>5</v>
      </c>
      <c r="O10" s="7"/>
    </row>
    <row r="11" spans="1:15">
      <c r="A11" s="47" t="s">
        <v>120</v>
      </c>
      <c r="B11" s="4" t="s">
        <v>14</v>
      </c>
      <c r="C11" s="3" t="s">
        <v>121</v>
      </c>
      <c r="D11" s="3" t="s">
        <v>123</v>
      </c>
      <c r="E11" s="3" t="s">
        <v>125</v>
      </c>
      <c r="F11" s="4"/>
      <c r="G11" s="4" t="s">
        <v>14</v>
      </c>
      <c r="H11" s="4" t="s">
        <v>15</v>
      </c>
      <c r="I11" s="8" t="s">
        <v>131</v>
      </c>
      <c r="J11" s="6" t="s">
        <v>39</v>
      </c>
      <c r="K11" s="8" t="s">
        <v>131</v>
      </c>
      <c r="L11" s="6" t="s">
        <v>40</v>
      </c>
      <c r="M11" s="6" t="s">
        <v>41</v>
      </c>
      <c r="N11" s="49">
        <v>0.56000000000000005</v>
      </c>
      <c r="O11" s="7"/>
    </row>
    <row r="12" spans="1:15">
      <c r="A12" s="47" t="s">
        <v>120</v>
      </c>
      <c r="B12" s="4" t="s">
        <v>14</v>
      </c>
      <c r="C12" s="4" t="s">
        <v>14</v>
      </c>
      <c r="D12" s="3" t="s">
        <v>123</v>
      </c>
      <c r="E12" s="3" t="s">
        <v>126</v>
      </c>
      <c r="F12" s="4"/>
      <c r="G12" s="4" t="s">
        <v>14</v>
      </c>
      <c r="H12" s="4" t="s">
        <v>15</v>
      </c>
      <c r="I12" s="8" t="s">
        <v>131</v>
      </c>
      <c r="J12" s="6" t="s">
        <v>16</v>
      </c>
      <c r="K12" s="8" t="s">
        <v>131</v>
      </c>
      <c r="L12" s="6" t="s">
        <v>42</v>
      </c>
      <c r="M12" s="6" t="s">
        <v>22</v>
      </c>
      <c r="N12" s="49">
        <v>3</v>
      </c>
      <c r="O12" s="7"/>
    </row>
    <row r="13" spans="1:15">
      <c r="A13" s="47" t="s">
        <v>120</v>
      </c>
      <c r="B13" s="4" t="s">
        <v>14</v>
      </c>
      <c r="C13" s="4" t="s">
        <v>43</v>
      </c>
      <c r="D13" s="3" t="s">
        <v>123</v>
      </c>
      <c r="E13" s="3" t="s">
        <v>125</v>
      </c>
      <c r="F13" s="4"/>
      <c r="G13" s="4" t="s">
        <v>14</v>
      </c>
      <c r="H13" s="4" t="s">
        <v>15</v>
      </c>
      <c r="I13" s="8" t="s">
        <v>131</v>
      </c>
      <c r="J13" s="6" t="s">
        <v>44</v>
      </c>
      <c r="K13" s="8" t="s">
        <v>131</v>
      </c>
      <c r="L13" s="6" t="s">
        <v>45</v>
      </c>
      <c r="M13" s="6" t="s">
        <v>46</v>
      </c>
      <c r="N13" s="49">
        <v>0.7</v>
      </c>
      <c r="O13" s="7"/>
    </row>
    <row r="14" spans="1:15">
      <c r="A14" s="47" t="s">
        <v>120</v>
      </c>
      <c r="B14" s="4" t="s">
        <v>14</v>
      </c>
      <c r="C14" s="4" t="s">
        <v>14</v>
      </c>
      <c r="D14" s="3" t="s">
        <v>123</v>
      </c>
      <c r="E14" s="3" t="s">
        <v>126</v>
      </c>
      <c r="F14" s="4"/>
      <c r="G14" s="4" t="s">
        <v>14</v>
      </c>
      <c r="H14" s="4" t="s">
        <v>15</v>
      </c>
      <c r="I14" s="8" t="s">
        <v>131</v>
      </c>
      <c r="J14" s="6" t="s">
        <v>16</v>
      </c>
      <c r="K14" s="8" t="s">
        <v>131</v>
      </c>
      <c r="L14" s="6" t="s">
        <v>47</v>
      </c>
      <c r="M14" s="6" t="s">
        <v>48</v>
      </c>
      <c r="N14" s="49">
        <v>1</v>
      </c>
      <c r="O14" s="7"/>
    </row>
    <row r="15" spans="1:15">
      <c r="A15" s="47" t="s">
        <v>120</v>
      </c>
      <c r="B15" s="4" t="s">
        <v>14</v>
      </c>
      <c r="C15" s="4" t="s">
        <v>14</v>
      </c>
      <c r="D15" s="3" t="s">
        <v>123</v>
      </c>
      <c r="E15" s="3" t="s">
        <v>126</v>
      </c>
      <c r="F15" s="4"/>
      <c r="G15" s="4" t="s">
        <v>14</v>
      </c>
      <c r="H15" s="4" t="s">
        <v>15</v>
      </c>
      <c r="I15" s="5" t="s">
        <v>49</v>
      </c>
      <c r="J15" s="6" t="s">
        <v>16</v>
      </c>
      <c r="K15" s="5" t="s">
        <v>49</v>
      </c>
      <c r="L15" s="6" t="s">
        <v>47</v>
      </c>
      <c r="M15" s="6" t="s">
        <v>48</v>
      </c>
      <c r="N15" s="49">
        <v>1</v>
      </c>
      <c r="O15" s="7"/>
    </row>
    <row r="16" spans="1:15">
      <c r="A16" s="47" t="s">
        <v>120</v>
      </c>
      <c r="B16" s="4" t="s">
        <v>14</v>
      </c>
      <c r="C16" s="4" t="s">
        <v>14</v>
      </c>
      <c r="D16" s="3" t="s">
        <v>123</v>
      </c>
      <c r="E16" s="3" t="s">
        <v>128</v>
      </c>
      <c r="F16" s="4"/>
      <c r="G16" s="4" t="s">
        <v>14</v>
      </c>
      <c r="H16" s="4" t="s">
        <v>15</v>
      </c>
      <c r="I16" s="5" t="s">
        <v>50</v>
      </c>
      <c r="J16" s="6" t="s">
        <v>37</v>
      </c>
      <c r="K16" s="5" t="s">
        <v>50</v>
      </c>
      <c r="L16" s="6" t="s">
        <v>20</v>
      </c>
      <c r="M16" s="6" t="s">
        <v>22</v>
      </c>
      <c r="N16" s="49">
        <v>3</v>
      </c>
      <c r="O16" s="7"/>
    </row>
    <row r="17" spans="1:15">
      <c r="A17" s="47" t="s">
        <v>120</v>
      </c>
      <c r="B17" s="4" t="s">
        <v>14</v>
      </c>
      <c r="C17" s="4" t="s">
        <v>14</v>
      </c>
      <c r="D17" s="3" t="s">
        <v>123</v>
      </c>
      <c r="E17" s="3" t="s">
        <v>126</v>
      </c>
      <c r="F17" s="4"/>
      <c r="G17" s="4" t="s">
        <v>14</v>
      </c>
      <c r="H17" s="4" t="s">
        <v>15</v>
      </c>
      <c r="I17" s="5" t="s">
        <v>50</v>
      </c>
      <c r="J17" s="6" t="s">
        <v>16</v>
      </c>
      <c r="K17" s="5" t="s">
        <v>50</v>
      </c>
      <c r="L17" s="6" t="s">
        <v>37</v>
      </c>
      <c r="M17" s="6" t="s">
        <v>38</v>
      </c>
      <c r="N17" s="49">
        <v>5</v>
      </c>
      <c r="O17" s="7"/>
    </row>
    <row r="18" spans="1:15">
      <c r="A18" s="47" t="s">
        <v>120</v>
      </c>
      <c r="B18" s="4" t="s">
        <v>14</v>
      </c>
      <c r="C18" s="4" t="s">
        <v>14</v>
      </c>
      <c r="D18" s="3" t="s">
        <v>123</v>
      </c>
      <c r="E18" s="3" t="s">
        <v>126</v>
      </c>
      <c r="F18" s="4"/>
      <c r="G18" s="4" t="s">
        <v>14</v>
      </c>
      <c r="H18" s="4" t="s">
        <v>15</v>
      </c>
      <c r="I18" s="5" t="s">
        <v>51</v>
      </c>
      <c r="J18" s="6" t="s">
        <v>16</v>
      </c>
      <c r="K18" s="5" t="s">
        <v>51</v>
      </c>
      <c r="L18" s="6" t="s">
        <v>52</v>
      </c>
      <c r="M18" s="6" t="s">
        <v>53</v>
      </c>
      <c r="N18" s="49">
        <v>2</v>
      </c>
      <c r="O18" s="7"/>
    </row>
    <row r="19" spans="1:15">
      <c r="A19" s="47" t="s">
        <v>120</v>
      </c>
      <c r="B19" s="4" t="s">
        <v>14</v>
      </c>
      <c r="C19" s="4" t="s">
        <v>121</v>
      </c>
      <c r="D19" s="3" t="s">
        <v>123</v>
      </c>
      <c r="E19" s="3" t="s">
        <v>125</v>
      </c>
      <c r="F19" s="4"/>
      <c r="G19" s="4" t="s">
        <v>14</v>
      </c>
      <c r="H19" s="4" t="s">
        <v>15</v>
      </c>
      <c r="I19" s="5" t="s">
        <v>54</v>
      </c>
      <c r="J19" s="6" t="s">
        <v>55</v>
      </c>
      <c r="K19" s="5" t="s">
        <v>54</v>
      </c>
      <c r="L19" s="6" t="s">
        <v>56</v>
      </c>
      <c r="M19" s="6" t="s">
        <v>57</v>
      </c>
      <c r="N19" s="49">
        <v>3.31</v>
      </c>
      <c r="O19" s="7"/>
    </row>
    <row r="20" spans="1:15">
      <c r="A20" s="47" t="s">
        <v>120</v>
      </c>
      <c r="B20" s="4" t="s">
        <v>14</v>
      </c>
      <c r="C20" s="4" t="s">
        <v>121</v>
      </c>
      <c r="D20" s="3" t="s">
        <v>122</v>
      </c>
      <c r="E20" s="3" t="s">
        <v>125</v>
      </c>
      <c r="F20" s="4"/>
      <c r="G20" s="4" t="s">
        <v>14</v>
      </c>
      <c r="H20" s="4" t="s">
        <v>15</v>
      </c>
      <c r="I20" s="5" t="s">
        <v>54</v>
      </c>
      <c r="J20" s="6" t="s">
        <v>58</v>
      </c>
      <c r="K20" s="5" t="s">
        <v>54</v>
      </c>
      <c r="L20" s="6" t="s">
        <v>58</v>
      </c>
      <c r="M20" s="6" t="s">
        <v>59</v>
      </c>
      <c r="N20" s="49">
        <v>0</v>
      </c>
      <c r="O20" s="7"/>
    </row>
    <row r="21" spans="1:15">
      <c r="A21" s="47" t="s">
        <v>120</v>
      </c>
      <c r="B21" s="4" t="s">
        <v>14</v>
      </c>
      <c r="C21" s="4" t="s">
        <v>14</v>
      </c>
      <c r="D21" s="3" t="s">
        <v>122</v>
      </c>
      <c r="E21" s="3" t="s">
        <v>126</v>
      </c>
      <c r="F21" s="4"/>
      <c r="G21" s="4" t="s">
        <v>14</v>
      </c>
      <c r="H21" s="4" t="s">
        <v>15</v>
      </c>
      <c r="I21" s="5" t="s">
        <v>60</v>
      </c>
      <c r="J21" s="6" t="s">
        <v>16</v>
      </c>
      <c r="K21" s="5" t="s">
        <v>60</v>
      </c>
      <c r="L21" s="6" t="s">
        <v>42</v>
      </c>
      <c r="M21" s="6" t="s">
        <v>22</v>
      </c>
      <c r="N21" s="49">
        <v>3</v>
      </c>
      <c r="O21" s="7"/>
    </row>
    <row r="22" spans="1:15">
      <c r="A22" s="47" t="s">
        <v>120</v>
      </c>
      <c r="B22" s="4" t="s">
        <v>14</v>
      </c>
      <c r="C22" s="4" t="s">
        <v>121</v>
      </c>
      <c r="D22" s="3" t="s">
        <v>122</v>
      </c>
      <c r="E22" s="3" t="s">
        <v>125</v>
      </c>
      <c r="F22" s="4"/>
      <c r="G22" s="4" t="s">
        <v>14</v>
      </c>
      <c r="H22" s="4" t="s">
        <v>15</v>
      </c>
      <c r="I22" s="5" t="s">
        <v>61</v>
      </c>
      <c r="J22" s="6" t="s">
        <v>62</v>
      </c>
      <c r="K22" s="5" t="s">
        <v>61</v>
      </c>
      <c r="L22" s="6" t="s">
        <v>63</v>
      </c>
      <c r="M22" s="6" t="s">
        <v>64</v>
      </c>
      <c r="N22" s="49">
        <v>0.61</v>
      </c>
      <c r="O22" s="7"/>
    </row>
    <row r="23" spans="1:15">
      <c r="A23" s="47" t="s">
        <v>120</v>
      </c>
      <c r="B23" s="4" t="s">
        <v>14</v>
      </c>
      <c r="C23" s="4" t="s">
        <v>121</v>
      </c>
      <c r="D23" s="3" t="s">
        <v>122</v>
      </c>
      <c r="E23" s="3" t="s">
        <v>125</v>
      </c>
      <c r="F23" s="4"/>
      <c r="G23" s="4" t="s">
        <v>14</v>
      </c>
      <c r="H23" s="4" t="s">
        <v>15</v>
      </c>
      <c r="I23" s="5" t="s">
        <v>61</v>
      </c>
      <c r="J23" s="6" t="s">
        <v>65</v>
      </c>
      <c r="K23" s="5" t="s">
        <v>61</v>
      </c>
      <c r="L23" s="6" t="s">
        <v>66</v>
      </c>
      <c r="M23" s="6" t="s">
        <v>67</v>
      </c>
      <c r="N23" s="49">
        <v>1.33</v>
      </c>
      <c r="O23" s="7"/>
    </row>
    <row r="24" spans="1:15">
      <c r="A24" s="47" t="s">
        <v>120</v>
      </c>
      <c r="B24" s="4" t="s">
        <v>14</v>
      </c>
      <c r="C24" s="4" t="s">
        <v>14</v>
      </c>
      <c r="D24" s="3" t="s">
        <v>122</v>
      </c>
      <c r="E24" s="3" t="s">
        <v>126</v>
      </c>
      <c r="F24" s="4"/>
      <c r="G24" s="4" t="s">
        <v>14</v>
      </c>
      <c r="H24" s="4" t="s">
        <v>15</v>
      </c>
      <c r="I24" s="5" t="s">
        <v>68</v>
      </c>
      <c r="J24" s="6" t="s">
        <v>16</v>
      </c>
      <c r="K24" s="5" t="s">
        <v>68</v>
      </c>
      <c r="L24" s="6" t="s">
        <v>69</v>
      </c>
      <c r="M24" s="6" t="s">
        <v>70</v>
      </c>
      <c r="N24" s="49">
        <v>0.5</v>
      </c>
      <c r="O24" s="7"/>
    </row>
    <row r="25" spans="1:15">
      <c r="A25" s="47" t="s">
        <v>120</v>
      </c>
      <c r="B25" s="4" t="s">
        <v>14</v>
      </c>
      <c r="C25" s="4" t="s">
        <v>121</v>
      </c>
      <c r="D25" s="3" t="s">
        <v>122</v>
      </c>
      <c r="E25" s="3" t="s">
        <v>125</v>
      </c>
      <c r="F25" s="4"/>
      <c r="G25" s="4" t="s">
        <v>14</v>
      </c>
      <c r="H25" s="4" t="s">
        <v>15</v>
      </c>
      <c r="I25" s="5" t="s">
        <v>71</v>
      </c>
      <c r="J25" s="6" t="s">
        <v>72</v>
      </c>
      <c r="K25" s="5" t="s">
        <v>71</v>
      </c>
      <c r="L25" s="6" t="s">
        <v>73</v>
      </c>
      <c r="M25" s="6" t="s">
        <v>74</v>
      </c>
      <c r="N25" s="49">
        <v>2.82</v>
      </c>
      <c r="O25" s="7"/>
    </row>
    <row r="26" spans="1:15">
      <c r="A26" s="47" t="s">
        <v>120</v>
      </c>
      <c r="B26" s="4" t="s">
        <v>14</v>
      </c>
      <c r="C26" s="4" t="s">
        <v>14</v>
      </c>
      <c r="D26" s="3" t="s">
        <v>122</v>
      </c>
      <c r="E26" s="3" t="s">
        <v>126</v>
      </c>
      <c r="F26" s="4"/>
      <c r="G26" s="4" t="s">
        <v>14</v>
      </c>
      <c r="H26" s="4" t="s">
        <v>15</v>
      </c>
      <c r="I26" s="5">
        <v>44114</v>
      </c>
      <c r="J26" s="6" t="s">
        <v>16</v>
      </c>
      <c r="K26" s="5">
        <v>44114</v>
      </c>
      <c r="L26" s="6" t="s">
        <v>75</v>
      </c>
      <c r="M26" s="6" t="s">
        <v>76</v>
      </c>
      <c r="N26" s="50">
        <v>1.75</v>
      </c>
      <c r="O26" s="7"/>
    </row>
    <row r="27" spans="1:15">
      <c r="A27" s="47" t="s">
        <v>120</v>
      </c>
      <c r="B27" s="4" t="s">
        <v>14</v>
      </c>
      <c r="C27" s="4" t="s">
        <v>14</v>
      </c>
      <c r="D27" s="3" t="s">
        <v>122</v>
      </c>
      <c r="E27" s="3" t="s">
        <v>128</v>
      </c>
      <c r="F27" s="4"/>
      <c r="G27" s="4" t="s">
        <v>14</v>
      </c>
      <c r="H27" s="4" t="s">
        <v>15</v>
      </c>
      <c r="I27" s="5" t="s">
        <v>77</v>
      </c>
      <c r="J27" s="6" t="s">
        <v>78</v>
      </c>
      <c r="K27" s="5" t="s">
        <v>77</v>
      </c>
      <c r="L27" s="6" t="s">
        <v>79</v>
      </c>
      <c r="M27" s="6" t="s">
        <v>53</v>
      </c>
      <c r="N27" s="49">
        <v>2</v>
      </c>
      <c r="O27" s="7"/>
    </row>
    <row r="28" spans="1:15">
      <c r="A28" s="47" t="s">
        <v>120</v>
      </c>
      <c r="B28" s="4" t="s">
        <v>14</v>
      </c>
      <c r="C28" s="4" t="s">
        <v>14</v>
      </c>
      <c r="D28" s="3" t="s">
        <v>122</v>
      </c>
      <c r="E28" s="3" t="s">
        <v>126</v>
      </c>
      <c r="F28" s="4"/>
      <c r="G28" s="4" t="s">
        <v>14</v>
      </c>
      <c r="H28" s="4" t="s">
        <v>15</v>
      </c>
      <c r="I28" s="5">
        <v>44084</v>
      </c>
      <c r="J28" s="6" t="s">
        <v>16</v>
      </c>
      <c r="K28" s="5">
        <v>44084</v>
      </c>
      <c r="L28" s="6" t="s">
        <v>69</v>
      </c>
      <c r="M28" s="6" t="s">
        <v>70</v>
      </c>
      <c r="N28" s="50">
        <v>0.5</v>
      </c>
      <c r="O28" s="7"/>
    </row>
    <row r="29" spans="1:15">
      <c r="A29" s="47" t="s">
        <v>120</v>
      </c>
      <c r="B29" s="4" t="s">
        <v>14</v>
      </c>
      <c r="C29" s="4" t="s">
        <v>80</v>
      </c>
      <c r="D29" s="3" t="s">
        <v>122</v>
      </c>
      <c r="E29" s="3" t="s">
        <v>125</v>
      </c>
      <c r="F29" s="4"/>
      <c r="G29" s="4" t="s">
        <v>14</v>
      </c>
      <c r="H29" s="4" t="s">
        <v>15</v>
      </c>
      <c r="I29" s="5" t="s">
        <v>81</v>
      </c>
      <c r="J29" s="6" t="s">
        <v>82</v>
      </c>
      <c r="K29" s="5" t="s">
        <v>81</v>
      </c>
      <c r="L29" s="6" t="s">
        <v>83</v>
      </c>
      <c r="M29" s="6" t="s">
        <v>84</v>
      </c>
      <c r="N29" s="49">
        <v>1.3</v>
      </c>
      <c r="O29" s="7"/>
    </row>
    <row r="30" spans="1:15">
      <c r="A30" s="47" t="s">
        <v>120</v>
      </c>
      <c r="B30" s="4" t="s">
        <v>14</v>
      </c>
      <c r="C30" s="4" t="s">
        <v>80</v>
      </c>
      <c r="D30" s="3" t="s">
        <v>122</v>
      </c>
      <c r="E30" s="3" t="s">
        <v>125</v>
      </c>
      <c r="F30" s="4"/>
      <c r="G30" s="4" t="s">
        <v>14</v>
      </c>
      <c r="H30" s="4" t="s">
        <v>15</v>
      </c>
      <c r="I30" s="5" t="s">
        <v>85</v>
      </c>
      <c r="J30" s="6" t="s">
        <v>86</v>
      </c>
      <c r="K30" s="5" t="s">
        <v>85</v>
      </c>
      <c r="L30" s="6" t="s">
        <v>87</v>
      </c>
      <c r="M30" s="6" t="s">
        <v>88</v>
      </c>
      <c r="N30" s="49">
        <v>3.04</v>
      </c>
      <c r="O30" s="7"/>
    </row>
    <row r="31" spans="1:15">
      <c r="A31" s="47" t="s">
        <v>120</v>
      </c>
      <c r="B31" s="4" t="s">
        <v>14</v>
      </c>
      <c r="C31" s="3" t="s">
        <v>121</v>
      </c>
      <c r="D31" s="3" t="s">
        <v>122</v>
      </c>
      <c r="E31" s="3" t="s">
        <v>125</v>
      </c>
      <c r="F31" s="4"/>
      <c r="G31" s="4" t="s">
        <v>14</v>
      </c>
      <c r="H31" s="4" t="s">
        <v>15</v>
      </c>
      <c r="I31" s="5" t="s">
        <v>85</v>
      </c>
      <c r="J31" s="6" t="s">
        <v>89</v>
      </c>
      <c r="K31" s="5" t="s">
        <v>85</v>
      </c>
      <c r="L31" s="6" t="s">
        <v>90</v>
      </c>
      <c r="M31" s="6" t="s">
        <v>91</v>
      </c>
      <c r="N31" s="49">
        <v>0.96</v>
      </c>
      <c r="O31" s="7"/>
    </row>
    <row r="32" spans="1:15">
      <c r="A32" s="47" t="s">
        <v>120</v>
      </c>
      <c r="B32" s="4" t="s">
        <v>14</v>
      </c>
      <c r="C32" s="4" t="s">
        <v>14</v>
      </c>
      <c r="D32" s="3" t="s">
        <v>122</v>
      </c>
      <c r="E32" s="3" t="s">
        <v>127</v>
      </c>
      <c r="F32" s="4"/>
      <c r="G32" s="4" t="s">
        <v>14</v>
      </c>
      <c r="H32" s="4" t="s">
        <v>15</v>
      </c>
      <c r="I32" s="5" t="s">
        <v>85</v>
      </c>
      <c r="J32" s="6" t="s">
        <v>92</v>
      </c>
      <c r="K32" s="5" t="s">
        <v>85</v>
      </c>
      <c r="L32" s="6" t="s">
        <v>93</v>
      </c>
      <c r="M32" s="6" t="s">
        <v>94</v>
      </c>
      <c r="N32" s="49">
        <v>1.72</v>
      </c>
      <c r="O32" s="7"/>
    </row>
    <row r="33" spans="1:14">
      <c r="A33" s="47" t="s">
        <v>120</v>
      </c>
      <c r="B33" s="4" t="s">
        <v>14</v>
      </c>
      <c r="C33" s="4" t="s">
        <v>14</v>
      </c>
      <c r="D33" s="40" t="s">
        <v>156</v>
      </c>
      <c r="E33" s="3" t="s">
        <v>126</v>
      </c>
      <c r="F33" s="4"/>
      <c r="G33" s="4" t="s">
        <v>14</v>
      </c>
      <c r="H33" s="4" t="s">
        <v>15</v>
      </c>
      <c r="I33" s="8" t="s">
        <v>184</v>
      </c>
      <c r="J33" s="6" t="s">
        <v>16</v>
      </c>
      <c r="K33" s="8" t="s">
        <v>184</v>
      </c>
      <c r="L33" s="6" t="s">
        <v>47</v>
      </c>
      <c r="M33" s="6" t="s">
        <v>48</v>
      </c>
      <c r="N33" s="50">
        <v>1</v>
      </c>
    </row>
    <row r="34" spans="1:14">
      <c r="A34" s="47" t="s">
        <v>120</v>
      </c>
      <c r="B34" s="4" t="s">
        <v>14</v>
      </c>
      <c r="C34" s="4" t="s">
        <v>14</v>
      </c>
      <c r="D34" s="40" t="s">
        <v>156</v>
      </c>
      <c r="E34" s="3" t="s">
        <v>126</v>
      </c>
      <c r="F34" s="4"/>
      <c r="G34" s="4" t="s">
        <v>14</v>
      </c>
      <c r="H34" s="4" t="s">
        <v>15</v>
      </c>
      <c r="I34" s="5" t="s">
        <v>95</v>
      </c>
      <c r="J34" s="6" t="s">
        <v>16</v>
      </c>
      <c r="K34" s="5" t="s">
        <v>95</v>
      </c>
      <c r="L34" s="6" t="s">
        <v>66</v>
      </c>
      <c r="M34" s="6" t="s">
        <v>96</v>
      </c>
      <c r="N34" s="49">
        <v>1.5</v>
      </c>
    </row>
    <row r="35" spans="1:14">
      <c r="A35" s="47" t="s">
        <v>120</v>
      </c>
      <c r="B35" s="4" t="s">
        <v>14</v>
      </c>
      <c r="C35" s="4" t="s">
        <v>80</v>
      </c>
      <c r="D35" s="40" t="s">
        <v>156</v>
      </c>
      <c r="E35" s="3" t="s">
        <v>125</v>
      </c>
      <c r="F35" s="4"/>
      <c r="G35" s="4" t="s">
        <v>14</v>
      </c>
      <c r="H35" s="4" t="s">
        <v>15</v>
      </c>
      <c r="I35" s="5" t="s">
        <v>97</v>
      </c>
      <c r="J35" s="6" t="s">
        <v>98</v>
      </c>
      <c r="K35" s="5" t="s">
        <v>97</v>
      </c>
      <c r="L35" s="6" t="s">
        <v>99</v>
      </c>
      <c r="M35" s="6" t="s">
        <v>100</v>
      </c>
      <c r="N35" s="49">
        <v>4.6399999999999997</v>
      </c>
    </row>
    <row r="36" spans="1:14">
      <c r="A36" s="47" t="s">
        <v>120</v>
      </c>
      <c r="B36" s="4" t="s">
        <v>14</v>
      </c>
      <c r="C36" s="4" t="s">
        <v>80</v>
      </c>
      <c r="D36" s="40" t="s">
        <v>156</v>
      </c>
      <c r="E36" s="3" t="s">
        <v>125</v>
      </c>
      <c r="F36" s="4"/>
      <c r="G36" s="4" t="s">
        <v>14</v>
      </c>
      <c r="H36" s="4" t="s">
        <v>15</v>
      </c>
      <c r="I36" s="5" t="s">
        <v>97</v>
      </c>
      <c r="J36" s="6" t="s">
        <v>101</v>
      </c>
      <c r="K36" s="5" t="s">
        <v>97</v>
      </c>
      <c r="L36" s="6" t="s">
        <v>102</v>
      </c>
      <c r="M36" s="6" t="s">
        <v>103</v>
      </c>
      <c r="N36" s="49">
        <v>0.97</v>
      </c>
    </row>
    <row r="37" spans="1:14">
      <c r="A37" s="47" t="s">
        <v>120</v>
      </c>
      <c r="B37" s="4" t="s">
        <v>14</v>
      </c>
      <c r="C37" s="4" t="s">
        <v>14</v>
      </c>
      <c r="D37" s="40" t="s">
        <v>156</v>
      </c>
      <c r="E37" s="3" t="s">
        <v>126</v>
      </c>
      <c r="F37" s="4"/>
      <c r="G37" s="4" t="s">
        <v>14</v>
      </c>
      <c r="H37" s="4" t="s">
        <v>15</v>
      </c>
      <c r="I37" s="5" t="s">
        <v>97</v>
      </c>
      <c r="J37" s="6" t="s">
        <v>16</v>
      </c>
      <c r="K37" s="5" t="s">
        <v>97</v>
      </c>
      <c r="L37" s="6" t="s">
        <v>69</v>
      </c>
      <c r="M37" s="6" t="s">
        <v>70</v>
      </c>
      <c r="N37" s="49">
        <v>0.5</v>
      </c>
    </row>
    <row r="38" spans="1:14">
      <c r="A38" s="47" t="s">
        <v>120</v>
      </c>
      <c r="B38" s="4" t="s">
        <v>14</v>
      </c>
      <c r="C38" s="4" t="s">
        <v>80</v>
      </c>
      <c r="D38" s="40" t="s">
        <v>156</v>
      </c>
      <c r="E38" s="3" t="s">
        <v>125</v>
      </c>
      <c r="F38" s="4"/>
      <c r="G38" s="4" t="s">
        <v>14</v>
      </c>
      <c r="H38" s="4" t="s">
        <v>15</v>
      </c>
      <c r="I38" s="5" t="s">
        <v>104</v>
      </c>
      <c r="J38" s="6" t="s">
        <v>105</v>
      </c>
      <c r="K38" s="5" t="s">
        <v>104</v>
      </c>
      <c r="L38" s="6" t="s">
        <v>106</v>
      </c>
      <c r="M38" s="6" t="s">
        <v>107</v>
      </c>
      <c r="N38" s="49">
        <v>0.16</v>
      </c>
    </row>
    <row r="39" spans="1:14">
      <c r="A39" s="47" t="s">
        <v>120</v>
      </c>
      <c r="B39" s="4" t="s">
        <v>14</v>
      </c>
      <c r="C39" s="4" t="s">
        <v>80</v>
      </c>
      <c r="D39" s="40" t="s">
        <v>156</v>
      </c>
      <c r="E39" s="3" t="s">
        <v>125</v>
      </c>
      <c r="F39" s="4"/>
      <c r="G39" s="4" t="s">
        <v>14</v>
      </c>
      <c r="H39" s="4" t="s">
        <v>15</v>
      </c>
      <c r="I39" s="5" t="s">
        <v>104</v>
      </c>
      <c r="J39" s="6" t="s">
        <v>108</v>
      </c>
      <c r="K39" s="5" t="s">
        <v>104</v>
      </c>
      <c r="L39" s="6" t="s">
        <v>109</v>
      </c>
      <c r="M39" s="6" t="s">
        <v>110</v>
      </c>
      <c r="N39" s="49">
        <v>2.63</v>
      </c>
    </row>
    <row r="40" spans="1:14">
      <c r="A40" s="47" t="s">
        <v>120</v>
      </c>
      <c r="B40" s="4" t="s">
        <v>14</v>
      </c>
      <c r="C40" s="4" t="s">
        <v>80</v>
      </c>
      <c r="D40" s="40" t="s">
        <v>156</v>
      </c>
      <c r="E40" s="3" t="s">
        <v>125</v>
      </c>
      <c r="F40" s="4"/>
      <c r="G40" s="4" t="s">
        <v>14</v>
      </c>
      <c r="H40" s="4" t="s">
        <v>15</v>
      </c>
      <c r="I40" s="5" t="s">
        <v>104</v>
      </c>
      <c r="J40" s="6" t="s">
        <v>111</v>
      </c>
      <c r="K40" s="5" t="s">
        <v>104</v>
      </c>
      <c r="L40" s="6" t="s">
        <v>112</v>
      </c>
      <c r="M40" s="6" t="s">
        <v>113</v>
      </c>
      <c r="N40" s="49">
        <v>1.62</v>
      </c>
    </row>
    <row r="41" spans="1:14">
      <c r="A41" s="47" t="s">
        <v>120</v>
      </c>
      <c r="B41" s="4" t="s">
        <v>14</v>
      </c>
      <c r="C41" s="4" t="s">
        <v>80</v>
      </c>
      <c r="D41" s="40" t="s">
        <v>156</v>
      </c>
      <c r="E41" s="3" t="s">
        <v>125</v>
      </c>
      <c r="F41" s="4"/>
      <c r="G41" s="4" t="s">
        <v>14</v>
      </c>
      <c r="H41" s="4" t="s">
        <v>15</v>
      </c>
      <c r="I41" s="5" t="s">
        <v>104</v>
      </c>
      <c r="J41" s="6" t="s">
        <v>114</v>
      </c>
      <c r="K41" s="5" t="s">
        <v>104</v>
      </c>
      <c r="L41" s="6" t="s">
        <v>115</v>
      </c>
      <c r="M41" s="6" t="s">
        <v>116</v>
      </c>
      <c r="N41" s="49">
        <v>0.66</v>
      </c>
    </row>
    <row r="42" spans="1:14">
      <c r="A42" s="47" t="s">
        <v>120</v>
      </c>
      <c r="B42" s="4" t="s">
        <v>14</v>
      </c>
      <c r="C42" s="4" t="s">
        <v>80</v>
      </c>
      <c r="D42" s="3" t="s">
        <v>124</v>
      </c>
      <c r="E42" s="3" t="s">
        <v>125</v>
      </c>
      <c r="F42" s="4"/>
      <c r="G42" s="4" t="s">
        <v>14</v>
      </c>
      <c r="H42" s="4" t="s">
        <v>15</v>
      </c>
      <c r="I42" s="5" t="s">
        <v>104</v>
      </c>
      <c r="J42" s="6" t="s">
        <v>117</v>
      </c>
      <c r="K42" s="5" t="s">
        <v>104</v>
      </c>
      <c r="L42" s="6" t="s">
        <v>118</v>
      </c>
      <c r="M42" s="6" t="s">
        <v>119</v>
      </c>
      <c r="N42" s="49">
        <v>0.46</v>
      </c>
    </row>
    <row r="43" spans="1:14">
      <c r="A43" s="47" t="s">
        <v>120</v>
      </c>
      <c r="B43" s="4" t="s">
        <v>14</v>
      </c>
      <c r="C43" s="4" t="s">
        <v>14</v>
      </c>
      <c r="D43" s="3" t="s">
        <v>122</v>
      </c>
      <c r="E43" s="3" t="s">
        <v>126</v>
      </c>
      <c r="F43" s="4"/>
      <c r="G43" s="4" t="s">
        <v>14</v>
      </c>
      <c r="H43" s="4" t="s">
        <v>15</v>
      </c>
      <c r="I43" s="5" t="s">
        <v>104</v>
      </c>
      <c r="J43" s="6" t="s">
        <v>16</v>
      </c>
      <c r="K43" s="5" t="s">
        <v>104</v>
      </c>
      <c r="L43" s="6" t="s">
        <v>69</v>
      </c>
      <c r="M43" s="6" t="s">
        <v>70</v>
      </c>
      <c r="N43" s="49">
        <v>0.5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53"/>
  <sheetViews>
    <sheetView zoomScale="70" zoomScaleNormal="70" workbookViewId="0">
      <selection activeCell="B3" sqref="B3"/>
    </sheetView>
  </sheetViews>
  <sheetFormatPr baseColWidth="10" defaultColWidth="11.44140625" defaultRowHeight="14.4"/>
  <cols>
    <col min="1" max="1" width="38.33203125" style="31" customWidth="1"/>
    <col min="2" max="32" width="15.33203125" style="2" customWidth="1"/>
    <col min="33" max="33" width="11.44140625" style="2"/>
    <col min="34" max="34" width="14.44140625" style="2" customWidth="1"/>
    <col min="35" max="16384" width="11.44140625" style="2"/>
  </cols>
  <sheetData>
    <row r="1" spans="1:34" ht="28.8">
      <c r="C1" s="39" t="s">
        <v>183</v>
      </c>
    </row>
    <row r="2" spans="1:34">
      <c r="A2" s="38" t="s">
        <v>168</v>
      </c>
      <c r="B2" s="41" t="s">
        <v>120</v>
      </c>
    </row>
    <row r="3" spans="1:34">
      <c r="A3" s="38" t="s">
        <v>170</v>
      </c>
    </row>
    <row r="4" spans="1:34">
      <c r="A4" s="38" t="s">
        <v>171</v>
      </c>
    </row>
    <row r="5" spans="1:34">
      <c r="A5" s="38" t="s">
        <v>172</v>
      </c>
      <c r="E5" s="32"/>
    </row>
    <row r="6" spans="1:34">
      <c r="A6" s="38" t="s">
        <v>173</v>
      </c>
      <c r="B6" s="41"/>
    </row>
    <row r="7" spans="1:34">
      <c r="A7" s="38" t="s">
        <v>169</v>
      </c>
      <c r="B7" s="42"/>
      <c r="C7" s="32"/>
    </row>
    <row r="9" spans="1:34" s="10" customFormat="1">
      <c r="A9" s="22" t="s">
        <v>132</v>
      </c>
      <c r="B9" s="11">
        <v>44105</v>
      </c>
      <c r="C9" s="11">
        <v>44106</v>
      </c>
      <c r="D9" s="11">
        <v>44107</v>
      </c>
      <c r="E9" s="11">
        <v>44108</v>
      </c>
      <c r="F9" s="11">
        <v>44109</v>
      </c>
      <c r="G9" s="11">
        <v>44110</v>
      </c>
      <c r="H9" s="11">
        <v>44111</v>
      </c>
      <c r="I9" s="11">
        <v>44112</v>
      </c>
      <c r="J9" s="11">
        <v>44113</v>
      </c>
      <c r="K9" s="11">
        <v>44114</v>
      </c>
      <c r="L9" s="11">
        <v>44115</v>
      </c>
      <c r="M9" s="11">
        <v>44116</v>
      </c>
      <c r="N9" s="11">
        <v>44117</v>
      </c>
      <c r="O9" s="11">
        <v>44118</v>
      </c>
      <c r="P9" s="11">
        <v>44119</v>
      </c>
      <c r="Q9" s="11">
        <v>44120</v>
      </c>
      <c r="R9" s="11">
        <v>44121</v>
      </c>
      <c r="S9" s="11">
        <v>44122</v>
      </c>
      <c r="T9" s="11">
        <v>44123</v>
      </c>
      <c r="U9" s="11">
        <v>44124</v>
      </c>
      <c r="V9" s="11">
        <v>44125</v>
      </c>
      <c r="W9" s="11">
        <v>44126</v>
      </c>
      <c r="X9" s="11">
        <v>44127</v>
      </c>
      <c r="Y9" s="11">
        <v>44128</v>
      </c>
      <c r="Z9" s="11">
        <v>44129</v>
      </c>
      <c r="AA9" s="11">
        <v>44130</v>
      </c>
      <c r="AB9" s="11">
        <v>44131</v>
      </c>
      <c r="AC9" s="11">
        <v>44132</v>
      </c>
      <c r="AD9" s="11">
        <v>44133</v>
      </c>
      <c r="AE9" s="11">
        <v>44134</v>
      </c>
      <c r="AF9" s="11">
        <v>44135</v>
      </c>
      <c r="AG9" s="51" t="s">
        <v>133</v>
      </c>
      <c r="AH9" s="12" t="s">
        <v>135</v>
      </c>
    </row>
    <row r="10" spans="1:34" s="10" customFormat="1" ht="15" thickBot="1">
      <c r="A10" s="22" t="s">
        <v>134</v>
      </c>
      <c r="B10" s="13" t="str">
        <f>+VLOOKUP(WEEKDAY(B9,2),Parametres_Mois!$H$4:$I$10,2,0)</f>
        <v>Je</v>
      </c>
      <c r="C10" s="13" t="str">
        <f>+VLOOKUP(WEEKDAY(C$39,2),[1]Parametres_Mois!$H$4:$I$10,2,0)</f>
        <v>Sa</v>
      </c>
      <c r="D10" s="13" t="str">
        <f>+VLOOKUP(WEEKDAY(D$39,2),[1]Parametres_Mois!$H$4:$I$10,2,0)</f>
        <v>Sa</v>
      </c>
      <c r="E10" s="13" t="str">
        <f>+VLOOKUP(WEEKDAY(E$39,2),[1]Parametres_Mois!$H$4:$I$10,2,0)</f>
        <v>Sa</v>
      </c>
      <c r="F10" s="13" t="str">
        <f>+VLOOKUP(WEEKDAY(F$39,2),[1]Parametres_Mois!$H$4:$I$10,2,0)</f>
        <v>Sa</v>
      </c>
      <c r="G10" s="13" t="str">
        <f>+VLOOKUP(WEEKDAY(G$39,2),[1]Parametres_Mois!$H$4:$I$10,2,0)</f>
        <v>Sa</v>
      </c>
      <c r="H10" s="13" t="str">
        <f>+VLOOKUP(WEEKDAY(H$39,2),[1]Parametres_Mois!$H$4:$I$10,2,0)</f>
        <v>Sa</v>
      </c>
      <c r="I10" s="13" t="str">
        <f>+VLOOKUP(WEEKDAY(I$39,2),[1]Parametres_Mois!$H$4:$I$10,2,0)</f>
        <v>Sa</v>
      </c>
      <c r="J10" s="13" t="str">
        <f>+VLOOKUP(WEEKDAY(J$39,2),[1]Parametres_Mois!$H$4:$I$10,2,0)</f>
        <v>Sa</v>
      </c>
      <c r="K10" s="13" t="str">
        <f>+VLOOKUP(WEEKDAY(K$39,2),[1]Parametres_Mois!$H$4:$I$10,2,0)</f>
        <v>Sa</v>
      </c>
      <c r="L10" s="13" t="str">
        <f>+VLOOKUP(WEEKDAY(L$39,2),[1]Parametres_Mois!$H$4:$I$10,2,0)</f>
        <v>Sa</v>
      </c>
      <c r="M10" s="13" t="str">
        <f>+VLOOKUP(WEEKDAY(M$39,2),[1]Parametres_Mois!$H$4:$I$10,2,0)</f>
        <v>Sa</v>
      </c>
      <c r="N10" s="13" t="str">
        <f>+VLOOKUP(WEEKDAY(N$39,2),[1]Parametres_Mois!$H$4:$I$10,2,0)</f>
        <v>Sa</v>
      </c>
      <c r="O10" s="13" t="str">
        <f>+VLOOKUP(WEEKDAY(O$39,2),[1]Parametres_Mois!$H$4:$I$10,2,0)</f>
        <v>Sa</v>
      </c>
      <c r="P10" s="13" t="str">
        <f>+VLOOKUP(WEEKDAY(P$39,2),[1]Parametres_Mois!$H$4:$I$10,2,0)</f>
        <v>Sa</v>
      </c>
      <c r="Q10" s="13" t="str">
        <f>+VLOOKUP(WEEKDAY(Q$39,2),[1]Parametres_Mois!$H$4:$I$10,2,0)</f>
        <v>Sa</v>
      </c>
      <c r="R10" s="13" t="str">
        <f>+VLOOKUP(WEEKDAY(R$39,2),[1]Parametres_Mois!$H$4:$I$10,2,0)</f>
        <v>Sa</v>
      </c>
      <c r="S10" s="13" t="str">
        <f>+VLOOKUP(WEEKDAY(S$39,2),[1]Parametres_Mois!$H$4:$I$10,2,0)</f>
        <v>Sa</v>
      </c>
      <c r="T10" s="13" t="str">
        <f>+VLOOKUP(WEEKDAY(T$39,2),[1]Parametres_Mois!$H$4:$I$10,2,0)</f>
        <v>Sa</v>
      </c>
      <c r="U10" s="13" t="str">
        <f>+VLOOKUP(WEEKDAY(U$39,2),[1]Parametres_Mois!$H$4:$I$10,2,0)</f>
        <v>Sa</v>
      </c>
      <c r="V10" s="13" t="str">
        <f>+VLOOKUP(WEEKDAY(V$39,2),[1]Parametres_Mois!$H$4:$I$10,2,0)</f>
        <v>Sa</v>
      </c>
      <c r="W10" s="13" t="str">
        <f>+VLOOKUP(WEEKDAY(W$39,2),[1]Parametres_Mois!$H$4:$I$10,2,0)</f>
        <v>Sa</v>
      </c>
      <c r="X10" s="13" t="str">
        <f>+VLOOKUP(WEEKDAY(X$39,2),[1]Parametres_Mois!$H$4:$I$10,2,0)</f>
        <v>Sa</v>
      </c>
      <c r="Y10" s="13" t="str">
        <f>+VLOOKUP(WEEKDAY(Y$39,2),[1]Parametres_Mois!$H$4:$I$10,2,0)</f>
        <v>Sa</v>
      </c>
      <c r="Z10" s="13" t="str">
        <f>+VLOOKUP(WEEKDAY(Z$39,2),[1]Parametres_Mois!$H$4:$I$10,2,0)</f>
        <v>Sa</v>
      </c>
      <c r="AA10" s="13" t="str">
        <f>+VLOOKUP(WEEKDAY(AA$39,2),[1]Parametres_Mois!$H$4:$I$10,2,0)</f>
        <v>Sa</v>
      </c>
      <c r="AB10" s="13" t="str">
        <f>+VLOOKUP(WEEKDAY(AB$39,2),[1]Parametres_Mois!$H$4:$I$10,2,0)</f>
        <v>Sa</v>
      </c>
      <c r="AC10" s="13" t="str">
        <f>+VLOOKUP(WEEKDAY(AC$39,2),[1]Parametres_Mois!$H$4:$I$10,2,0)</f>
        <v>Sa</v>
      </c>
      <c r="AD10" s="13" t="str">
        <f>+VLOOKUP(WEEKDAY(AD$39,2),[1]Parametres_Mois!$H$4:$I$10,2,0)</f>
        <v>Sa</v>
      </c>
      <c r="AE10" s="13" t="str">
        <f>+VLOOKUP(WEEKDAY(AE$39,2),[1]Parametres_Mois!$H$4:$I$10,2,0)</f>
        <v>Sa</v>
      </c>
      <c r="AF10" s="13" t="str">
        <f>+VLOOKUP(WEEKDAY(AF$39,2),[1]Parametres_Mois!$H$4:$I$10,2,0)</f>
        <v>Sa</v>
      </c>
      <c r="AG10" s="51"/>
      <c r="AH10" s="14"/>
    </row>
    <row r="11" spans="1:34" s="37" customFormat="1" ht="15" thickBot="1">
      <c r="A11" s="35" t="s">
        <v>176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</row>
    <row r="12" spans="1:34">
      <c r="A12" s="23" t="s">
        <v>177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</row>
    <row r="13" spans="1:34">
      <c r="A13" s="24" t="s">
        <v>155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8"/>
      <c r="AH13" s="16"/>
    </row>
    <row r="14" spans="1:34">
      <c r="A14" s="24" t="s">
        <v>156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45">
        <v>1</v>
      </c>
      <c r="X14" s="17"/>
      <c r="Y14" s="17"/>
      <c r="Z14" s="17"/>
      <c r="AA14" s="17"/>
      <c r="AB14" s="17"/>
      <c r="AC14" s="17"/>
      <c r="AD14" s="17"/>
      <c r="AE14" s="17"/>
      <c r="AF14" s="17"/>
      <c r="AG14" s="19"/>
      <c r="AH14" s="16"/>
    </row>
    <row r="15" spans="1:34">
      <c r="A15" s="24" t="s">
        <v>124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20">
        <f t="shared" ref="AG15:AG16" si="0">SUM(B15:AE15)</f>
        <v>0</v>
      </c>
      <c r="AH15" s="16"/>
    </row>
    <row r="16" spans="1:34">
      <c r="A16" s="24" t="s">
        <v>122</v>
      </c>
      <c r="B16" s="9"/>
      <c r="C16" s="9"/>
      <c r="D16" s="9"/>
      <c r="E16" s="9"/>
      <c r="F16" s="9"/>
      <c r="G16" s="9"/>
      <c r="H16" s="9"/>
      <c r="I16" s="9"/>
      <c r="J16" s="44">
        <v>0.5</v>
      </c>
      <c r="K16" s="43">
        <v>1.75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20">
        <f t="shared" si="0"/>
        <v>2.25</v>
      </c>
      <c r="AH16" s="16"/>
    </row>
    <row r="17" spans="1:34">
      <c r="A17" s="24" t="s">
        <v>180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8"/>
      <c r="AH17" s="16"/>
    </row>
    <row r="18" spans="1:34">
      <c r="A18" s="24" t="s">
        <v>181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8"/>
      <c r="AH18" s="16"/>
    </row>
    <row r="19" spans="1:34">
      <c r="A19" s="24" t="s">
        <v>182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8"/>
      <c r="AH19" s="16"/>
    </row>
    <row r="20" spans="1:34">
      <c r="A20" s="23" t="s">
        <v>178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</row>
    <row r="21" spans="1:34">
      <c r="A21" s="24" t="s">
        <v>155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8"/>
      <c r="AH21" s="16"/>
    </row>
    <row r="22" spans="1:34">
      <c r="A22" s="24" t="s">
        <v>156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9"/>
      <c r="AH22" s="16"/>
    </row>
    <row r="23" spans="1:34">
      <c r="A23" s="24" t="s">
        <v>124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20">
        <f t="shared" ref="AG23:AG24" si="1">SUM(B23:AE23)</f>
        <v>0</v>
      </c>
      <c r="AH23" s="16"/>
    </row>
    <row r="24" spans="1:34">
      <c r="A24" s="24" t="s">
        <v>122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20">
        <f t="shared" si="1"/>
        <v>0</v>
      </c>
      <c r="AH24" s="16"/>
    </row>
    <row r="25" spans="1:34">
      <c r="A25" s="24" t="s">
        <v>180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8"/>
      <c r="AH25" s="16"/>
    </row>
    <row r="26" spans="1:34">
      <c r="A26" s="24" t="s">
        <v>181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8"/>
      <c r="AH26" s="16"/>
    </row>
    <row r="27" spans="1:34">
      <c r="A27" s="24" t="s">
        <v>182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8"/>
      <c r="AH27" s="16"/>
    </row>
    <row r="28" spans="1:34">
      <c r="A28" s="23" t="s">
        <v>179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</row>
    <row r="29" spans="1:34">
      <c r="A29" s="24" t="s">
        <v>155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8"/>
      <c r="AH29" s="16"/>
    </row>
    <row r="30" spans="1:34">
      <c r="A30" s="24" t="s">
        <v>156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9"/>
      <c r="AH30" s="16"/>
    </row>
    <row r="31" spans="1:34">
      <c r="A31" s="24" t="s">
        <v>124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20">
        <f t="shared" ref="AG31:AG32" si="2">SUM(B31:AE31)</f>
        <v>0</v>
      </c>
      <c r="AH31" s="16"/>
    </row>
    <row r="32" spans="1:34">
      <c r="A32" s="24" t="s">
        <v>122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20">
        <f t="shared" si="2"/>
        <v>0</v>
      </c>
      <c r="AH32" s="16"/>
    </row>
    <row r="33" spans="1:34">
      <c r="A33" s="24" t="s">
        <v>180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20"/>
      <c r="AH33" s="16"/>
    </row>
    <row r="34" spans="1:34">
      <c r="A34" s="24" t="s">
        <v>181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20"/>
      <c r="AH34" s="16"/>
    </row>
    <row r="35" spans="1:34">
      <c r="A35" s="24" t="s">
        <v>182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20"/>
      <c r="AH35" s="16"/>
    </row>
    <row r="36" spans="1:34">
      <c r="A36" s="25" t="s">
        <v>157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15"/>
    </row>
    <row r="37" spans="1:34">
      <c r="A37" s="2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</row>
    <row r="38" spans="1:34">
      <c r="A38" s="23" t="s">
        <v>162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</row>
    <row r="39" spans="1:34">
      <c r="A39" s="27" t="s">
        <v>158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16"/>
    </row>
    <row r="40" spans="1:34">
      <c r="A40" s="27" t="s">
        <v>159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16"/>
    </row>
    <row r="41" spans="1:34">
      <c r="A41" s="27" t="s">
        <v>160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16"/>
    </row>
    <row r="42" spans="1:34">
      <c r="A42" s="27" t="s">
        <v>161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16"/>
    </row>
    <row r="43" spans="1:34">
      <c r="A43" s="28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</row>
    <row r="44" spans="1:34">
      <c r="A44" s="29" t="s">
        <v>166</v>
      </c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</row>
    <row r="45" spans="1:34">
      <c r="A45" s="30" t="s">
        <v>163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</row>
    <row r="46" spans="1:34">
      <c r="A46" s="30" t="s">
        <v>164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</row>
    <row r="47" spans="1:34">
      <c r="A47" s="30" t="s">
        <v>165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</row>
    <row r="48" spans="1:34">
      <c r="A48" s="2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</row>
    <row r="49" spans="1:34">
      <c r="A49" s="25" t="s">
        <v>167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2" spans="1:34" ht="50.25" customHeight="1">
      <c r="A52" s="52" t="s">
        <v>174</v>
      </c>
      <c r="B52" s="53"/>
      <c r="C52" s="53"/>
      <c r="D52" s="53"/>
      <c r="E52" s="53"/>
      <c r="F52" s="53"/>
      <c r="G52" s="53"/>
      <c r="H52" s="53"/>
      <c r="I52" s="33"/>
      <c r="J52" s="33"/>
      <c r="K52" s="52" t="s">
        <v>175</v>
      </c>
      <c r="L52" s="53"/>
      <c r="M52" s="53"/>
      <c r="N52" s="53"/>
      <c r="O52" s="53"/>
    </row>
    <row r="53" spans="1:34" ht="21">
      <c r="A53" s="52"/>
      <c r="B53" s="54"/>
      <c r="C53" s="54"/>
      <c r="D53" s="34"/>
      <c r="E53" s="34"/>
      <c r="F53" s="34"/>
      <c r="G53" s="34"/>
      <c r="H53" s="34"/>
      <c r="I53" s="34"/>
      <c r="J53" s="34"/>
      <c r="K53" s="52"/>
      <c r="L53" s="54"/>
      <c r="M53" s="54"/>
      <c r="N53" s="34"/>
      <c r="O53" s="34"/>
    </row>
  </sheetData>
  <mergeCells count="5">
    <mergeCell ref="AG9:AG10"/>
    <mergeCell ref="A52:H52"/>
    <mergeCell ref="K52:O52"/>
    <mergeCell ref="A53:C53"/>
    <mergeCell ref="K53:M5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I15"/>
  <sheetViews>
    <sheetView workbookViewId="0">
      <selection activeCell="H11" sqref="H11:H12"/>
    </sheetView>
  </sheetViews>
  <sheetFormatPr baseColWidth="10" defaultRowHeight="14.4"/>
  <sheetData>
    <row r="4" spans="3:9">
      <c r="C4" t="s">
        <v>136</v>
      </c>
      <c r="D4">
        <v>1</v>
      </c>
      <c r="E4" t="str">
        <f>+TEXT(D4,"00")</f>
        <v>01</v>
      </c>
      <c r="G4" t="s">
        <v>137</v>
      </c>
      <c r="H4">
        <v>1</v>
      </c>
      <c r="I4" t="str">
        <f>+LEFT(G4,2)</f>
        <v>Lu</v>
      </c>
    </row>
    <row r="5" spans="3:9">
      <c r="C5" t="s">
        <v>138</v>
      </c>
      <c r="D5">
        <v>2</v>
      </c>
      <c r="E5" t="str">
        <f t="shared" ref="E5:E15" si="0">+TEXT(D5,"00")</f>
        <v>02</v>
      </c>
      <c r="G5" t="s">
        <v>139</v>
      </c>
      <c r="H5">
        <v>2</v>
      </c>
      <c r="I5" t="str">
        <f t="shared" ref="I5:I10" si="1">+LEFT(G5,2)</f>
        <v>Ma</v>
      </c>
    </row>
    <row r="6" spans="3:9">
      <c r="C6" t="s">
        <v>140</v>
      </c>
      <c r="D6">
        <v>3</v>
      </c>
      <c r="E6" t="str">
        <f t="shared" si="0"/>
        <v>03</v>
      </c>
      <c r="G6" t="s">
        <v>141</v>
      </c>
      <c r="H6">
        <v>3</v>
      </c>
      <c r="I6" t="str">
        <f t="shared" si="1"/>
        <v>Me</v>
      </c>
    </row>
    <row r="7" spans="3:9">
      <c r="C7" t="s">
        <v>142</v>
      </c>
      <c r="D7">
        <v>4</v>
      </c>
      <c r="E7" t="str">
        <f t="shared" si="0"/>
        <v>04</v>
      </c>
      <c r="G7" t="s">
        <v>143</v>
      </c>
      <c r="H7">
        <v>4</v>
      </c>
      <c r="I7" t="str">
        <f t="shared" si="1"/>
        <v>Je</v>
      </c>
    </row>
    <row r="8" spans="3:9">
      <c r="C8" t="s">
        <v>144</v>
      </c>
      <c r="D8">
        <v>5</v>
      </c>
      <c r="E8" t="str">
        <f t="shared" si="0"/>
        <v>05</v>
      </c>
      <c r="G8" t="s">
        <v>145</v>
      </c>
      <c r="H8">
        <v>5</v>
      </c>
      <c r="I8" t="str">
        <f t="shared" si="1"/>
        <v>Ve</v>
      </c>
    </row>
    <row r="9" spans="3:9">
      <c r="C9" t="s">
        <v>146</v>
      </c>
      <c r="D9">
        <v>6</v>
      </c>
      <c r="E9" t="str">
        <f t="shared" si="0"/>
        <v>06</v>
      </c>
      <c r="G9" t="s">
        <v>147</v>
      </c>
      <c r="H9">
        <v>6</v>
      </c>
      <c r="I9" t="str">
        <f t="shared" si="1"/>
        <v>Sa</v>
      </c>
    </row>
    <row r="10" spans="3:9">
      <c r="C10" t="s">
        <v>148</v>
      </c>
      <c r="D10">
        <v>7</v>
      </c>
      <c r="E10" t="str">
        <f t="shared" si="0"/>
        <v>07</v>
      </c>
      <c r="G10" t="s">
        <v>149</v>
      </c>
      <c r="H10">
        <v>7</v>
      </c>
      <c r="I10" t="str">
        <f t="shared" si="1"/>
        <v>Di</v>
      </c>
    </row>
    <row r="11" spans="3:9">
      <c r="C11" t="s">
        <v>150</v>
      </c>
      <c r="D11">
        <v>8</v>
      </c>
      <c r="E11" t="str">
        <f t="shared" si="0"/>
        <v>08</v>
      </c>
    </row>
    <row r="12" spans="3:9">
      <c r="C12" t="s">
        <v>151</v>
      </c>
      <c r="D12">
        <v>9</v>
      </c>
      <c r="E12" t="str">
        <f t="shared" si="0"/>
        <v>09</v>
      </c>
    </row>
    <row r="13" spans="3:9">
      <c r="C13" t="s">
        <v>152</v>
      </c>
      <c r="D13">
        <v>10</v>
      </c>
      <c r="E13" t="str">
        <f t="shared" si="0"/>
        <v>10</v>
      </c>
    </row>
    <row r="14" spans="3:9">
      <c r="C14" t="s">
        <v>153</v>
      </c>
      <c r="D14">
        <v>11</v>
      </c>
      <c r="E14" t="str">
        <f t="shared" si="0"/>
        <v>11</v>
      </c>
    </row>
    <row r="15" spans="3:9">
      <c r="C15" t="s">
        <v>154</v>
      </c>
      <c r="D15">
        <v>12</v>
      </c>
      <c r="E15" t="str">
        <f t="shared" si="0"/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Template</vt:lpstr>
      <vt:lpstr>Parametres_Mois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Alexis</cp:lastModifiedBy>
  <dcterms:created xsi:type="dcterms:W3CDTF">2020-12-03T10:08:19Z</dcterms:created>
  <dcterms:modified xsi:type="dcterms:W3CDTF">2020-12-22T11:53:26Z</dcterms:modified>
</cp:coreProperties>
</file>