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minimized="1" xWindow="0" yWindow="0" windowWidth="25200" windowHeight="11775" tabRatio="513"/>
  </bookViews>
  <sheets>
    <sheet name="Base" sheetId="1" r:id="rId1"/>
    <sheet name="Duplication" sheetId="3" r:id="rId2"/>
  </sheets>
  <definedNames>
    <definedName name="_xlnm._FilterDatabase" localSheetId="1" hidden="1">Duplication!#REF!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1" l="1"/>
  <c r="I2" i="1" s="1"/>
  <c r="G3" i="1"/>
  <c r="H3" i="1" l="1"/>
  <c r="I3" i="1"/>
  <c r="J2" i="1"/>
  <c r="J3" i="1" l="1"/>
  <c r="K2" i="1"/>
  <c r="L2" i="1" l="1"/>
  <c r="K3" i="1"/>
  <c r="M2" i="1" l="1"/>
  <c r="L3" i="1"/>
  <c r="N2" i="1" l="1"/>
  <c r="M3" i="1"/>
  <c r="O2" i="1" l="1"/>
  <c r="N3" i="1"/>
  <c r="E20" i="1"/>
  <c r="E21" i="1"/>
  <c r="E22" i="1"/>
  <c r="E16" i="1"/>
  <c r="E17" i="1"/>
  <c r="E19" i="1"/>
  <c r="E15" i="1"/>
  <c r="E12" i="1"/>
  <c r="E13" i="1"/>
  <c r="E11" i="1"/>
  <c r="E7" i="1"/>
  <c r="E8" i="1"/>
  <c r="E9" i="1"/>
  <c r="E6" i="1"/>
  <c r="B13" i="1"/>
  <c r="F13" i="1" s="1"/>
  <c r="B14" i="1"/>
  <c r="B15" i="1"/>
  <c r="F15" i="1" s="1"/>
  <c r="B16" i="1"/>
  <c r="F16" i="1" s="1"/>
  <c r="B17" i="1"/>
  <c r="F17" i="1" s="1"/>
  <c r="B18" i="1"/>
  <c r="B19" i="1"/>
  <c r="F19" i="1" s="1"/>
  <c r="B20" i="1"/>
  <c r="F20" i="1" s="1"/>
  <c r="B21" i="1"/>
  <c r="F21" i="1" s="1"/>
  <c r="B22" i="1"/>
  <c r="F22" i="1" s="1"/>
  <c r="B6" i="1"/>
  <c r="F6" i="1" s="1"/>
  <c r="B7" i="1"/>
  <c r="F7" i="1" s="1"/>
  <c r="B8" i="1"/>
  <c r="F8" i="1" s="1"/>
  <c r="B9" i="1"/>
  <c r="F9" i="1" s="1"/>
  <c r="B10" i="1"/>
  <c r="B11" i="1"/>
  <c r="F11" i="1" s="1"/>
  <c r="B12" i="1"/>
  <c r="F12" i="1" s="1"/>
  <c r="B5" i="1"/>
  <c r="P2" i="1" l="1"/>
  <c r="O3" i="1"/>
  <c r="Q2" i="1" l="1"/>
  <c r="P3" i="1"/>
  <c r="Q3" i="1" l="1"/>
  <c r="R2" i="1"/>
  <c r="S2" i="1" l="1"/>
  <c r="R3" i="1"/>
  <c r="T2" i="1" l="1"/>
  <c r="S3" i="1"/>
  <c r="U2" i="1" l="1"/>
  <c r="T3" i="1"/>
  <c r="V2" i="1" l="1"/>
  <c r="U3" i="1"/>
  <c r="W2" i="1" l="1"/>
  <c r="V3" i="1"/>
  <c r="X2" i="1" l="1"/>
  <c r="W3" i="1"/>
  <c r="Y2" i="1" l="1"/>
  <c r="X3" i="1"/>
  <c r="Y3" i="1" l="1"/>
  <c r="Z2" i="1"/>
  <c r="AA2" i="1" l="1"/>
  <c r="AA3" i="1" s="1"/>
  <c r="Z3" i="1"/>
</calcChain>
</file>

<file path=xl/sharedStrings.xml><?xml version="1.0" encoding="utf-8"?>
<sst xmlns="http://schemas.openxmlformats.org/spreadsheetml/2006/main" count="27" uniqueCount="14">
  <si>
    <t>Consultant</t>
  </si>
  <si>
    <t>Ingénieur</t>
  </si>
  <si>
    <t>Architecte</t>
  </si>
  <si>
    <t>Medecin</t>
  </si>
  <si>
    <t>Projet</t>
  </si>
  <si>
    <t>Projet Mexique</t>
  </si>
  <si>
    <t>Projet Australie</t>
  </si>
  <si>
    <t>Projet France</t>
  </si>
  <si>
    <t>Projet Norvège</t>
  </si>
  <si>
    <t>Indice</t>
  </si>
  <si>
    <t>Directeur</t>
  </si>
  <si>
    <t>MAX</t>
  </si>
  <si>
    <t>Concaténation</t>
  </si>
  <si>
    <t>Métier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</si>
</sst>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" xfId="0" applyFill="1" applyBorder="1"/>
    <xf numFmtId="14" fontId="2" fillId="2" borderId="9" xfId="0" applyNumberFormat="1" applyFont="1" applyFill="1" applyBorder="1" applyAlignment="1">
      <alignment horizontal="center" vertical="center" textRotation="90"/>
    </xf>
    <xf numFmtId="14" fontId="2" fillId="2" borderId="10" xfId="0" applyNumberFormat="1" applyFont="1" applyFill="1" applyBorder="1" applyAlignment="1">
      <alignment horizontal="center" vertical="center" textRotation="90"/>
    </xf>
    <xf numFmtId="0" fontId="2" fillId="2" borderId="11" xfId="0" applyNumberFormat="1" applyFont="1" applyFill="1" applyBorder="1" applyAlignment="1">
      <alignment horizontal="center" vertical="center" textRotation="90"/>
    </xf>
    <xf numFmtId="0" fontId="2" fillId="2" borderId="12" xfId="0" applyNumberFormat="1" applyFont="1" applyFill="1" applyBorder="1" applyAlignment="1">
      <alignment horizontal="center" vertical="center" textRotation="90"/>
    </xf>
    <xf numFmtId="0" fontId="2" fillId="0" borderId="10" xfId="0" applyNumberFormat="1" applyFont="1" applyFill="1" applyBorder="1"/>
    <xf numFmtId="0" fontId="3" fillId="0" borderId="10" xfId="0" applyNumberFormat="1" applyFont="1" applyFill="1" applyBorder="1"/>
    <xf numFmtId="0" fontId="0" fillId="3" borderId="1" xfId="0" applyFill="1" applyBorder="1"/>
    <xf numFmtId="0" fontId="0" fillId="3" borderId="6" xfId="0" applyFill="1" applyBorder="1"/>
    <xf numFmtId="0" fontId="0" fillId="3" borderId="2" xfId="0" applyFill="1" applyBorder="1"/>
    <xf numFmtId="0" fontId="1" fillId="4" borderId="3" xfId="0" applyFont="1" applyFill="1" applyBorder="1"/>
    <xf numFmtId="0" fontId="0" fillId="4" borderId="1" xfId="0" applyFill="1" applyBorder="1"/>
    <xf numFmtId="0" fontId="0" fillId="5" borderId="5" xfId="0" applyFill="1" applyBorder="1"/>
    <xf numFmtId="0" fontId="0" fillId="5" borderId="1" xfId="0" applyFill="1" applyBorder="1"/>
    <xf numFmtId="0" fontId="0" fillId="0" borderId="1" xfId="0" applyFont="1" applyBorder="1"/>
    <xf numFmtId="0" fontId="0" fillId="3" borderId="1" xfId="0" applyFont="1" applyFill="1" applyBorder="1"/>
    <xf numFmtId="0" fontId="1" fillId="0" borderId="0" xfId="0" applyFont="1"/>
    <xf numFmtId="0" fontId="4" fillId="0" borderId="0" xfId="0" applyFont="1"/>
    <xf numFmtId="0" fontId="0" fillId="0" borderId="0" xfId="0" applyFill="1" applyBorder="1"/>
    <xf numFmtId="0" fontId="5" fillId="0" borderId="0" xfId="0" applyFont="1" applyFill="1" applyBorder="1"/>
    <xf numFmtId="0" fontId="0" fillId="5" borderId="13" xfId="0" applyFill="1" applyBorder="1"/>
    <xf numFmtId="0" fontId="0" fillId="0" borderId="14" xfId="0" applyBorder="1"/>
    <xf numFmtId="0" fontId="0" fillId="0" borderId="14" xfId="0" applyFill="1" applyBorder="1"/>
  </cellXfs>
  <cellStyles count="1">
    <cellStyle name="Normal" xfId="0" builtinId="0"/>
  </cellStyles>
  <dxfs count="1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7"/>
        </top>
      </border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color theme="1"/>
      </font>
      <border diagonalUp="0" diagonalDown="0"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 style="thin">
          <color theme="7" tint="0.39994506668294322"/>
        </vertical>
        <horizontal style="thin">
          <color theme="7" tint="0.39994506668294322"/>
        </horizontal>
      </border>
    </dxf>
  </dxfs>
  <tableStyles count="1" defaultTableStyle="TableStyleMedium2" defaultPivotStyle="PivotStyleLight16">
    <tableStyle name="TableStyleMedium5 2" pivot="0" count="7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firstColumn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_Duplication" displayName="Tableau_Duplication" ref="A1:D2" insertRow="1" totalsRowShown="0" headerRowDxfId="5" dataDxfId="4">
  <autoFilter ref="A1:D2"/>
  <tableColumns count="4">
    <tableColumn id="1" name="Indice" dataDxfId="3"/>
    <tableColumn id="2" name="Projet" dataDxfId="2"/>
    <tableColumn id="3" name="Métier" dataDxfId="1"/>
    <tableColumn id="4" name="MAX" dataDxfId="0"/>
  </tableColumns>
  <tableStyleInfo name="TableStyleMedium5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C38"/>
  <sheetViews>
    <sheetView tabSelected="1" zoomScale="78" zoomScaleNormal="78" workbookViewId="0">
      <selection activeCell="D40" sqref="D40"/>
    </sheetView>
  </sheetViews>
  <sheetFormatPr baseColWidth="10" defaultRowHeight="15" x14ac:dyDescent="0.25"/>
  <cols>
    <col min="2" max="2" width="6.42578125" bestFit="1" customWidth="1"/>
    <col min="3" max="3" width="15.85546875" customWidth="1"/>
    <col min="5" max="5" width="5.28515625" bestFit="1" customWidth="1"/>
    <col min="6" max="6" width="13.7109375" bestFit="1" customWidth="1"/>
    <col min="7" max="28" width="2.85546875" customWidth="1"/>
    <col min="30" max="30" width="5.7109375" customWidth="1"/>
    <col min="32" max="32" width="12" bestFit="1" customWidth="1"/>
  </cols>
  <sheetData>
    <row r="2" spans="2:29" ht="55.5" x14ac:dyDescent="0.25">
      <c r="G2" s="10">
        <v>43831</v>
      </c>
      <c r="H2" s="11">
        <f t="shared" ref="H2:AA2" ca="1" si="0">OFFSET(H2,0,-1)+1</f>
        <v>43832</v>
      </c>
      <c r="I2" s="11">
        <f t="shared" ca="1" si="0"/>
        <v>43833</v>
      </c>
      <c r="J2" s="11">
        <f t="shared" ca="1" si="0"/>
        <v>43834</v>
      </c>
      <c r="K2" s="11">
        <f t="shared" ca="1" si="0"/>
        <v>43835</v>
      </c>
      <c r="L2" s="11">
        <f t="shared" ca="1" si="0"/>
        <v>43836</v>
      </c>
      <c r="M2" s="11">
        <f t="shared" ca="1" si="0"/>
        <v>43837</v>
      </c>
      <c r="N2" s="11">
        <f t="shared" ca="1" si="0"/>
        <v>43838</v>
      </c>
      <c r="O2" s="11">
        <f t="shared" ca="1" si="0"/>
        <v>43839</v>
      </c>
      <c r="P2" s="11">
        <f t="shared" ca="1" si="0"/>
        <v>43840</v>
      </c>
      <c r="Q2" s="11">
        <f t="shared" ca="1" si="0"/>
        <v>43841</v>
      </c>
      <c r="R2" s="11">
        <f t="shared" ca="1" si="0"/>
        <v>43842</v>
      </c>
      <c r="S2" s="11">
        <f t="shared" ca="1" si="0"/>
        <v>43843</v>
      </c>
      <c r="T2" s="11">
        <f t="shared" ca="1" si="0"/>
        <v>43844</v>
      </c>
      <c r="U2" s="11">
        <f t="shared" ca="1" si="0"/>
        <v>43845</v>
      </c>
      <c r="V2" s="11">
        <f t="shared" ca="1" si="0"/>
        <v>43846</v>
      </c>
      <c r="W2" s="11">
        <f t="shared" ca="1" si="0"/>
        <v>43847</v>
      </c>
      <c r="X2" s="11">
        <f t="shared" ca="1" si="0"/>
        <v>43848</v>
      </c>
      <c r="Y2" s="11">
        <f t="shared" ca="1" si="0"/>
        <v>43849</v>
      </c>
      <c r="Z2" s="11">
        <f t="shared" ca="1" si="0"/>
        <v>43850</v>
      </c>
      <c r="AA2" s="11">
        <f t="shared" ca="1" si="0"/>
        <v>43851</v>
      </c>
    </row>
    <row r="3" spans="2:29" x14ac:dyDescent="0.25">
      <c r="G3" s="12">
        <f>INT(MOD(INT((G2-2)/7)+0.6,52+5/28))+1</f>
        <v>1</v>
      </c>
      <c r="H3" s="13">
        <f ca="1">INT(MOD(INT((H2-2)/7)+0.6,52+5/28))+1</f>
        <v>1</v>
      </c>
      <c r="I3" s="13">
        <f ca="1">INT(MOD(INT((I2-2)/7)+0.6,52+5/28))+1</f>
        <v>1</v>
      </c>
      <c r="J3" s="13">
        <f t="shared" ref="J3:AA3" ca="1" si="1">INT(MOD(INT((J2-2)/7)+0.6,52+5/28))+1</f>
        <v>1</v>
      </c>
      <c r="K3" s="13">
        <f t="shared" ca="1" si="1"/>
        <v>1</v>
      </c>
      <c r="L3" s="13">
        <f t="shared" ca="1" si="1"/>
        <v>2</v>
      </c>
      <c r="M3" s="13">
        <f t="shared" ca="1" si="1"/>
        <v>2</v>
      </c>
      <c r="N3" s="13">
        <f t="shared" ca="1" si="1"/>
        <v>2</v>
      </c>
      <c r="O3" s="13">
        <f t="shared" ca="1" si="1"/>
        <v>2</v>
      </c>
      <c r="P3" s="13">
        <f t="shared" ca="1" si="1"/>
        <v>2</v>
      </c>
      <c r="Q3" s="13">
        <f t="shared" ca="1" si="1"/>
        <v>2</v>
      </c>
      <c r="R3" s="13">
        <f t="shared" ca="1" si="1"/>
        <v>2</v>
      </c>
      <c r="S3" s="13">
        <f t="shared" ca="1" si="1"/>
        <v>3</v>
      </c>
      <c r="T3" s="13">
        <f t="shared" ca="1" si="1"/>
        <v>3</v>
      </c>
      <c r="U3" s="13">
        <f t="shared" ca="1" si="1"/>
        <v>3</v>
      </c>
      <c r="V3" s="13">
        <f t="shared" ca="1" si="1"/>
        <v>3</v>
      </c>
      <c r="W3" s="13">
        <f t="shared" ca="1" si="1"/>
        <v>3</v>
      </c>
      <c r="X3" s="13">
        <f t="shared" ca="1" si="1"/>
        <v>3</v>
      </c>
      <c r="Y3" s="13">
        <f t="shared" ca="1" si="1"/>
        <v>3</v>
      </c>
      <c r="Z3" s="13">
        <f t="shared" ca="1" si="1"/>
        <v>4</v>
      </c>
      <c r="AA3" s="13">
        <f t="shared" ca="1" si="1"/>
        <v>4</v>
      </c>
    </row>
    <row r="4" spans="2:29" x14ac:dyDescent="0.25">
      <c r="B4" s="20" t="s">
        <v>9</v>
      </c>
      <c r="C4" s="3" t="s">
        <v>4</v>
      </c>
      <c r="D4" s="4" t="s">
        <v>13</v>
      </c>
      <c r="E4" s="19" t="s">
        <v>11</v>
      </c>
      <c r="F4" s="19" t="s">
        <v>12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29" x14ac:dyDescent="0.25">
      <c r="B5" s="16">
        <f>COUNTIF($D5:D$5,D5)</f>
        <v>0</v>
      </c>
      <c r="C5" s="17" t="s">
        <v>5</v>
      </c>
      <c r="D5" s="18"/>
      <c r="E5" s="17"/>
      <c r="F5" s="17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</row>
    <row r="6" spans="2:29" x14ac:dyDescent="0.25">
      <c r="B6" s="22">
        <f>COUNTIF($D$5:D6,D6)</f>
        <v>1</v>
      </c>
      <c r="C6" s="3"/>
      <c r="D6" s="6" t="s">
        <v>0</v>
      </c>
      <c r="E6" s="21">
        <f>MAX(G6:AA6)</f>
        <v>1</v>
      </c>
      <c r="F6" s="21" t="str">
        <f>IF(B6=0," ",B6&amp;" "&amp;D6)</f>
        <v>1 Consultant</v>
      </c>
      <c r="G6" s="23"/>
      <c r="H6" s="14">
        <v>1</v>
      </c>
      <c r="I6" s="14">
        <v>1</v>
      </c>
      <c r="J6" s="14"/>
      <c r="K6" s="14"/>
      <c r="L6" s="14">
        <v>1</v>
      </c>
      <c r="M6" s="14">
        <v>1</v>
      </c>
      <c r="N6" s="14">
        <v>1</v>
      </c>
      <c r="O6" s="14">
        <v>1</v>
      </c>
      <c r="P6" s="14">
        <v>1</v>
      </c>
      <c r="Q6" s="14"/>
      <c r="R6" s="14"/>
      <c r="S6" s="14">
        <v>1</v>
      </c>
      <c r="T6" s="14">
        <v>1</v>
      </c>
      <c r="U6" s="14">
        <v>1</v>
      </c>
      <c r="V6" s="14">
        <v>1</v>
      </c>
      <c r="W6" s="14">
        <v>1</v>
      </c>
      <c r="X6" s="14"/>
      <c r="Y6" s="14"/>
      <c r="Z6" s="14">
        <v>1</v>
      </c>
      <c r="AA6" s="14">
        <v>1</v>
      </c>
    </row>
    <row r="7" spans="2:29" x14ac:dyDescent="0.25">
      <c r="B7" s="22">
        <f>COUNTIF($D$5:D7,D7)</f>
        <v>1</v>
      </c>
      <c r="C7" s="7"/>
      <c r="D7" s="2" t="s">
        <v>1</v>
      </c>
      <c r="E7" s="21">
        <f>MAX(G7:AA7)</f>
        <v>1</v>
      </c>
      <c r="F7" s="21" t="str">
        <f t="shared" ref="F7:F9" si="2">IF(B7=0," ",B7&amp;" "&amp;D7)</f>
        <v>1 Ingénieur</v>
      </c>
      <c r="G7" s="23"/>
      <c r="H7" s="14">
        <v>1</v>
      </c>
      <c r="I7" s="14">
        <v>1</v>
      </c>
      <c r="J7" s="14"/>
      <c r="K7" s="14"/>
      <c r="L7" s="14">
        <v>1</v>
      </c>
      <c r="M7" s="14">
        <v>1</v>
      </c>
      <c r="N7" s="14">
        <v>1</v>
      </c>
      <c r="O7" s="14">
        <v>1</v>
      </c>
      <c r="P7" s="14">
        <v>1</v>
      </c>
      <c r="Q7" s="14"/>
      <c r="R7" s="14"/>
      <c r="S7" s="14">
        <v>1</v>
      </c>
      <c r="T7" s="14">
        <v>1</v>
      </c>
      <c r="U7" s="14">
        <v>1</v>
      </c>
      <c r="V7" s="14">
        <v>1</v>
      </c>
      <c r="W7" s="14">
        <v>1</v>
      </c>
      <c r="X7" s="14"/>
      <c r="Y7" s="14"/>
      <c r="Z7" s="14">
        <v>1</v>
      </c>
      <c r="AA7" s="14">
        <v>1</v>
      </c>
    </row>
    <row r="8" spans="2:29" x14ac:dyDescent="0.25">
      <c r="B8" s="22">
        <f>COUNTIF($D$5:D8,D8)</f>
        <v>1</v>
      </c>
      <c r="C8" s="7"/>
      <c r="D8" s="2" t="s">
        <v>2</v>
      </c>
      <c r="E8" s="21">
        <f>MAX(G8:AA8)</f>
        <v>1</v>
      </c>
      <c r="F8" s="21" t="str">
        <f t="shared" si="2"/>
        <v>1 Architecte</v>
      </c>
      <c r="G8" s="23"/>
      <c r="H8" s="14">
        <v>1</v>
      </c>
      <c r="I8" s="14">
        <v>1</v>
      </c>
      <c r="J8" s="14"/>
      <c r="K8" s="14"/>
      <c r="L8" s="14">
        <v>1</v>
      </c>
      <c r="M8" s="14">
        <v>1</v>
      </c>
      <c r="N8" s="14">
        <v>1</v>
      </c>
      <c r="O8" s="14">
        <v>1</v>
      </c>
      <c r="P8" s="14">
        <v>1</v>
      </c>
      <c r="Q8" s="14"/>
      <c r="R8" s="14"/>
      <c r="S8" s="14">
        <v>1</v>
      </c>
      <c r="T8" s="14">
        <v>1</v>
      </c>
      <c r="U8" s="14">
        <v>1</v>
      </c>
      <c r="V8" s="14">
        <v>1</v>
      </c>
      <c r="W8" s="14">
        <v>1</v>
      </c>
      <c r="X8" s="14"/>
      <c r="Y8" s="14"/>
      <c r="Z8" s="14">
        <v>1</v>
      </c>
      <c r="AA8" s="14">
        <v>1</v>
      </c>
    </row>
    <row r="9" spans="2:29" x14ac:dyDescent="0.25">
      <c r="B9" s="22">
        <f>COUNTIF($D$5:D9,D9)</f>
        <v>1</v>
      </c>
      <c r="C9" s="8"/>
      <c r="D9" s="5" t="s">
        <v>3</v>
      </c>
      <c r="E9" s="21">
        <f>MAX(G9:AA9)</f>
        <v>7</v>
      </c>
      <c r="F9" s="21" t="str">
        <f t="shared" si="2"/>
        <v>1 Medecin</v>
      </c>
      <c r="G9" s="23"/>
      <c r="H9" s="14">
        <v>7</v>
      </c>
      <c r="I9" s="14">
        <v>7</v>
      </c>
      <c r="J9" s="14"/>
      <c r="K9" s="14"/>
      <c r="L9" s="14">
        <v>7</v>
      </c>
      <c r="M9" s="14">
        <v>7</v>
      </c>
      <c r="N9" s="14">
        <v>7</v>
      </c>
      <c r="O9" s="14">
        <v>7</v>
      </c>
      <c r="P9" s="14">
        <v>7</v>
      </c>
      <c r="Q9" s="14"/>
      <c r="R9" s="14"/>
      <c r="S9" s="14">
        <v>7</v>
      </c>
      <c r="T9" s="14">
        <v>7</v>
      </c>
      <c r="U9" s="14">
        <v>7</v>
      </c>
      <c r="V9" s="14">
        <v>7</v>
      </c>
      <c r="W9" s="14">
        <v>7</v>
      </c>
      <c r="X9" s="14"/>
      <c r="Y9" s="14"/>
      <c r="Z9" s="14">
        <v>7</v>
      </c>
      <c r="AA9" s="15">
        <v>7</v>
      </c>
    </row>
    <row r="10" spans="2:29" x14ac:dyDescent="0.25">
      <c r="B10" s="16">
        <f>COUNTIF($D$5:D10,D10)</f>
        <v>0</v>
      </c>
      <c r="C10" s="17" t="s">
        <v>6</v>
      </c>
      <c r="D10" s="18"/>
      <c r="E10" s="17"/>
      <c r="F10" s="17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16"/>
    </row>
    <row r="11" spans="2:29" x14ac:dyDescent="0.25">
      <c r="B11" s="22">
        <f>COUNTIF($D$5:D11,D11)</f>
        <v>2</v>
      </c>
      <c r="C11" s="3"/>
      <c r="D11" s="6" t="s">
        <v>2</v>
      </c>
      <c r="E11" s="21">
        <f>MAX(G11:AA11)</f>
        <v>1</v>
      </c>
      <c r="F11" s="21" t="str">
        <f>IF(B11=0," ",B11&amp;" "&amp;D11)</f>
        <v>2 Architecte</v>
      </c>
      <c r="G11" s="23"/>
      <c r="H11" s="23"/>
      <c r="I11" s="14"/>
      <c r="J11" s="14"/>
      <c r="K11" s="14"/>
      <c r="L11" s="14"/>
      <c r="M11" s="14"/>
      <c r="N11" s="14"/>
      <c r="O11" s="14"/>
      <c r="P11" s="14">
        <v>1</v>
      </c>
      <c r="Q11" s="14">
        <v>1</v>
      </c>
      <c r="R11" s="14">
        <v>1</v>
      </c>
      <c r="S11" s="14">
        <v>1</v>
      </c>
      <c r="T11" s="14">
        <v>1</v>
      </c>
      <c r="U11" s="14"/>
      <c r="V11" s="14"/>
      <c r="W11" s="14"/>
      <c r="X11" s="14"/>
      <c r="Y11" s="14"/>
      <c r="Z11" s="14"/>
      <c r="AA11" s="1"/>
    </row>
    <row r="12" spans="2:29" x14ac:dyDescent="0.25">
      <c r="B12" s="22">
        <f>COUNTIF($D$5:D12,D12)</f>
        <v>2</v>
      </c>
      <c r="C12" s="7"/>
      <c r="D12" s="2" t="s">
        <v>0</v>
      </c>
      <c r="E12" s="21">
        <f>MAX(G12:AA12)</f>
        <v>3</v>
      </c>
      <c r="F12" s="21" t="str">
        <f t="shared" ref="F12:F13" si="3">IF(B12=0," ",B12&amp;" "&amp;D12)</f>
        <v>2 Consultant</v>
      </c>
      <c r="G12" s="23"/>
      <c r="H12" s="23"/>
      <c r="I12" s="14">
        <v>2</v>
      </c>
      <c r="J12" s="14"/>
      <c r="K12" s="14"/>
      <c r="L12" s="14"/>
      <c r="M12" s="14"/>
      <c r="N12" s="14"/>
      <c r="O12" s="14"/>
      <c r="P12" s="14">
        <v>3</v>
      </c>
      <c r="Q12" s="14">
        <v>3</v>
      </c>
      <c r="R12" s="14">
        <v>3</v>
      </c>
      <c r="S12" s="14">
        <v>3</v>
      </c>
      <c r="T12" s="14">
        <v>3</v>
      </c>
      <c r="U12" s="14"/>
      <c r="V12" s="14"/>
      <c r="W12" s="14">
        <v>3</v>
      </c>
      <c r="X12" s="14">
        <v>3</v>
      </c>
      <c r="Y12" s="14">
        <v>3</v>
      </c>
      <c r="Z12" s="14">
        <v>3</v>
      </c>
      <c r="AA12" s="1"/>
    </row>
    <row r="13" spans="2:29" x14ac:dyDescent="0.25">
      <c r="B13" s="22">
        <f>COUNTIF($D$5:D13,D13)</f>
        <v>1</v>
      </c>
      <c r="C13" s="7"/>
      <c r="D13" s="9" t="s">
        <v>10</v>
      </c>
      <c r="E13" s="21">
        <f>MAX(G13:AA13)</f>
        <v>4</v>
      </c>
      <c r="F13" s="21" t="str">
        <f t="shared" si="3"/>
        <v>1 Directeur</v>
      </c>
      <c r="G13" s="23"/>
      <c r="H13" s="23"/>
      <c r="I13" s="14">
        <v>4</v>
      </c>
      <c r="J13" s="14"/>
      <c r="K13" s="14"/>
      <c r="L13" s="14"/>
      <c r="M13" s="14"/>
      <c r="N13" s="14"/>
      <c r="O13" s="14"/>
      <c r="P13" s="14">
        <v>2</v>
      </c>
      <c r="Q13" s="14">
        <v>2</v>
      </c>
      <c r="R13" s="14">
        <v>2</v>
      </c>
      <c r="S13" s="14">
        <v>2</v>
      </c>
      <c r="T13" s="14">
        <v>2</v>
      </c>
      <c r="U13" s="14"/>
      <c r="V13" s="14"/>
      <c r="W13" s="14">
        <v>2</v>
      </c>
      <c r="X13" s="14">
        <v>2</v>
      </c>
      <c r="Y13" s="14">
        <v>2</v>
      </c>
      <c r="Z13" s="14">
        <v>2</v>
      </c>
      <c r="AA13" s="1"/>
    </row>
    <row r="14" spans="2:29" x14ac:dyDescent="0.25">
      <c r="B14" s="16">
        <f>COUNTIF($D$5:D14,D14)</f>
        <v>0</v>
      </c>
      <c r="C14" s="17" t="s">
        <v>7</v>
      </c>
      <c r="D14" s="18"/>
      <c r="E14" s="17"/>
      <c r="F14" s="17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16"/>
    </row>
    <row r="15" spans="2:29" x14ac:dyDescent="0.25">
      <c r="B15" s="22">
        <f>COUNTIF($D$5:D15,D15)</f>
        <v>3</v>
      </c>
      <c r="C15" s="3"/>
      <c r="D15" s="6" t="s">
        <v>0</v>
      </c>
      <c r="E15" s="21">
        <f>MAX(G15:AA15)</f>
        <v>1</v>
      </c>
      <c r="F15" s="21" t="str">
        <f>IF(B15=0," ",B15&amp;" "&amp;D15)</f>
        <v>3 Consultant</v>
      </c>
      <c r="G15" s="23"/>
      <c r="H15" s="23"/>
      <c r="I15" s="23"/>
      <c r="J15" s="14"/>
      <c r="K15" s="14"/>
      <c r="L15" s="14"/>
      <c r="M15" s="14"/>
      <c r="N15" s="14"/>
      <c r="O15" s="14"/>
      <c r="P15" s="14"/>
      <c r="Q15" s="14">
        <v>1</v>
      </c>
      <c r="R15" s="14">
        <v>1</v>
      </c>
      <c r="S15" s="14">
        <v>1</v>
      </c>
      <c r="T15" s="14">
        <v>1</v>
      </c>
      <c r="U15" s="14">
        <v>1</v>
      </c>
      <c r="V15" s="14"/>
      <c r="W15" s="14"/>
      <c r="X15" s="23"/>
      <c r="Y15" s="23"/>
      <c r="Z15" s="23"/>
      <c r="AA15" s="1"/>
    </row>
    <row r="16" spans="2:29" x14ac:dyDescent="0.25">
      <c r="B16" s="22">
        <f>COUNTIF($D$5:D16,D16)</f>
        <v>2</v>
      </c>
      <c r="C16" s="3"/>
      <c r="D16" s="6" t="s">
        <v>3</v>
      </c>
      <c r="E16" s="21">
        <f>MAX(G16:AA16)</f>
        <v>4</v>
      </c>
      <c r="F16" s="21" t="str">
        <f t="shared" ref="F16:F17" si="4">IF(B16=0," ",B16&amp;" "&amp;D16)</f>
        <v>2 Medecin</v>
      </c>
      <c r="G16" s="23"/>
      <c r="H16" s="23"/>
      <c r="I16" s="23"/>
      <c r="J16" s="14">
        <v>2</v>
      </c>
      <c r="K16" s="14"/>
      <c r="L16" s="14"/>
      <c r="M16" s="14"/>
      <c r="N16" s="14"/>
      <c r="O16" s="14"/>
      <c r="P16" s="14"/>
      <c r="Q16" s="14">
        <v>4</v>
      </c>
      <c r="R16" s="14">
        <v>4</v>
      </c>
      <c r="S16" s="14">
        <v>4</v>
      </c>
      <c r="T16" s="14">
        <v>4</v>
      </c>
      <c r="U16" s="14">
        <v>4</v>
      </c>
      <c r="V16" s="14"/>
      <c r="W16" s="14"/>
      <c r="X16" s="23"/>
      <c r="Y16" s="23"/>
      <c r="Z16" s="23"/>
      <c r="AA16" s="1"/>
      <c r="AC16" s="25"/>
    </row>
    <row r="17" spans="1:29" x14ac:dyDescent="0.25">
      <c r="B17" s="22">
        <f>COUNTIF($D$5:D17,D17)</f>
        <v>3</v>
      </c>
      <c r="C17" s="8"/>
      <c r="D17" s="5" t="s">
        <v>2</v>
      </c>
      <c r="E17" s="21">
        <f>MAX(G17:AA17)</f>
        <v>4</v>
      </c>
      <c r="F17" s="21" t="str">
        <f t="shared" si="4"/>
        <v>3 Architecte</v>
      </c>
      <c r="G17" s="23"/>
      <c r="H17" s="23"/>
      <c r="I17" s="23"/>
      <c r="J17" s="14">
        <v>4</v>
      </c>
      <c r="K17" s="14"/>
      <c r="L17" s="14"/>
      <c r="M17" s="14"/>
      <c r="N17" s="14"/>
      <c r="O17" s="14"/>
      <c r="P17" s="14"/>
      <c r="Q17" s="14">
        <v>2</v>
      </c>
      <c r="R17" s="14">
        <v>2</v>
      </c>
      <c r="S17" s="14">
        <v>2</v>
      </c>
      <c r="T17" s="14">
        <v>2</v>
      </c>
      <c r="U17" s="14">
        <v>2</v>
      </c>
      <c r="V17" s="14"/>
      <c r="W17" s="14"/>
      <c r="X17" s="23"/>
      <c r="Y17" s="23"/>
      <c r="Z17" s="23"/>
      <c r="AA17" s="1"/>
    </row>
    <row r="18" spans="1:29" x14ac:dyDescent="0.25">
      <c r="B18" s="16">
        <f>COUNTIF($D$5:D18,D18)</f>
        <v>0</v>
      </c>
      <c r="C18" s="17" t="s">
        <v>8</v>
      </c>
      <c r="D18" s="18"/>
      <c r="E18" s="17"/>
      <c r="F18" s="17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16"/>
    </row>
    <row r="19" spans="1:29" x14ac:dyDescent="0.25">
      <c r="B19" s="22">
        <f>COUNTIF($D$5:D19,D19)</f>
        <v>4</v>
      </c>
      <c r="C19" s="3"/>
      <c r="D19" s="6" t="s">
        <v>0</v>
      </c>
      <c r="E19" s="21">
        <f>MAX(G19:AA19)</f>
        <v>5</v>
      </c>
      <c r="F19" s="21" t="str">
        <f>IF(B19=0," ",B19&amp;" "&amp;D19)</f>
        <v>4 Consultant</v>
      </c>
      <c r="G19" s="23"/>
      <c r="H19" s="23"/>
      <c r="I19" s="23"/>
      <c r="J19" s="23"/>
      <c r="K19" s="23"/>
      <c r="L19" s="23"/>
      <c r="M19" s="23">
        <v>3</v>
      </c>
      <c r="N19" s="23"/>
      <c r="O19" s="23"/>
      <c r="P19" s="23"/>
      <c r="Q19" s="23"/>
      <c r="R19" s="23"/>
      <c r="S19" s="23"/>
      <c r="T19" s="23">
        <v>5</v>
      </c>
      <c r="U19" s="23"/>
      <c r="V19" s="23"/>
      <c r="W19" s="23"/>
      <c r="X19" s="23"/>
      <c r="Y19" s="23"/>
      <c r="Z19" s="23"/>
      <c r="AA19" s="1"/>
    </row>
    <row r="20" spans="1:29" x14ac:dyDescent="0.25">
      <c r="B20" s="22">
        <f>COUNTIF($D$5:D20,D20)</f>
        <v>2</v>
      </c>
      <c r="C20" s="7"/>
      <c r="D20" s="2" t="s">
        <v>1</v>
      </c>
      <c r="E20" s="21">
        <f>MAX(G20:AA20)</f>
        <v>2</v>
      </c>
      <c r="F20" s="21" t="str">
        <f t="shared" ref="F20:F22" si="5">IF(B20=0," ",B20&amp;" "&amp;D20)</f>
        <v>2 Ingénieur</v>
      </c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1"/>
    </row>
    <row r="21" spans="1:29" x14ac:dyDescent="0.25">
      <c r="B21" s="22">
        <f>COUNTIF($D$5:D21,D21)</f>
        <v>4</v>
      </c>
      <c r="C21" s="7"/>
      <c r="D21" s="2" t="s">
        <v>2</v>
      </c>
      <c r="E21" s="21">
        <f>MAX(G21:AA21)</f>
        <v>2</v>
      </c>
      <c r="F21" s="21" t="str">
        <f t="shared" si="5"/>
        <v>4 Architecte</v>
      </c>
      <c r="G21" s="23"/>
      <c r="H21" s="23"/>
      <c r="I21" s="23"/>
      <c r="J21" s="23">
        <v>2</v>
      </c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>
        <v>1</v>
      </c>
      <c r="X21" s="23"/>
      <c r="Y21" s="23"/>
      <c r="Z21" s="23"/>
      <c r="AA21" s="1"/>
      <c r="AC21" s="25"/>
    </row>
    <row r="22" spans="1:29" x14ac:dyDescent="0.25">
      <c r="B22" s="22">
        <f>COUNTIF($D$5:D22,D22)</f>
        <v>3</v>
      </c>
      <c r="C22" s="8"/>
      <c r="D22" s="2" t="s">
        <v>3</v>
      </c>
      <c r="E22" s="29">
        <f>MAX(G22:AA22)</f>
        <v>4</v>
      </c>
      <c r="F22" s="29" t="str">
        <f t="shared" si="5"/>
        <v>3 Medecin</v>
      </c>
      <c r="G22" s="23"/>
      <c r="H22" s="23"/>
      <c r="I22" s="23"/>
      <c r="J22" s="23">
        <v>4</v>
      </c>
      <c r="K22" s="23"/>
      <c r="L22" s="23"/>
      <c r="M22" s="23"/>
      <c r="N22" s="23"/>
      <c r="O22" s="23"/>
      <c r="P22" s="23">
        <v>3</v>
      </c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1"/>
    </row>
    <row r="23" spans="1:29" x14ac:dyDescent="0.25">
      <c r="E23" s="31"/>
      <c r="F23" s="30"/>
    </row>
    <row r="24" spans="1:29" x14ac:dyDescent="0.25">
      <c r="G24" s="25"/>
    </row>
    <row r="26" spans="1:29" ht="18.75" x14ac:dyDescent="0.3">
      <c r="A26" s="26"/>
    </row>
    <row r="38" spans="1:1" ht="18.75" x14ac:dyDescent="0.3">
      <c r="A38" s="2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"/>
  <sheetViews>
    <sheetView showZeros="0" workbookViewId="0">
      <selection activeCell="C22" sqref="C22"/>
    </sheetView>
  </sheetViews>
  <sheetFormatPr baseColWidth="10" defaultRowHeight="15" x14ac:dyDescent="0.25"/>
  <cols>
    <col min="1" max="1" width="8.7109375" bestFit="1" customWidth="1"/>
    <col min="2" max="2" width="8.5703125" customWidth="1"/>
    <col min="3" max="3" width="10.5703125" bestFit="1" customWidth="1"/>
    <col min="4" max="4" width="7.5703125" bestFit="1" customWidth="1"/>
  </cols>
  <sheetData>
    <row r="1" spans="1:4" x14ac:dyDescent="0.25">
      <c r="A1" s="28" t="s">
        <v>9</v>
      </c>
      <c r="B1" s="28" t="s">
        <v>4</v>
      </c>
      <c r="C1" s="28" t="s">
        <v>13</v>
      </c>
      <c r="D1" s="28" t="s">
        <v>11</v>
      </c>
    </row>
    <row r="2" spans="1:4" x14ac:dyDescent="0.25">
      <c r="A2" s="27"/>
      <c r="B2" s="27"/>
      <c r="C2" s="27"/>
      <c r="D2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Duplication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RIYANI Ayda (EXT INTYS)</dc:creator>
  <cp:lastModifiedBy>VAN MERRIS Alexis</cp:lastModifiedBy>
  <dcterms:created xsi:type="dcterms:W3CDTF">2019-12-23T09:34:01Z</dcterms:created>
  <dcterms:modified xsi:type="dcterms:W3CDTF">2019-12-31T14:32:39Z</dcterms:modified>
</cp:coreProperties>
</file>