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elisabetemarques/Desktop/PRODUITS DANGEUREUX/"/>
    </mc:Choice>
  </mc:AlternateContent>
  <xr:revisionPtr revIDLastSave="0" documentId="8_{A1FAE434-3312-4B4A-872D-75EE74DCEAE0}" xr6:coauthVersionLast="36" xr6:coauthVersionMax="36" xr10:uidLastSave="{00000000-0000-0000-0000-000000000000}"/>
  <bookViews>
    <workbookView xWindow="280" yWindow="460" windowWidth="24580" windowHeight="14500" xr2:uid="{4388E019-A880-6645-AD0E-22D4E8658BF5}"/>
  </bookViews>
  <sheets>
    <sheet name="produits orga" sheetId="1" r:id="rId1"/>
    <sheet name="produits inorganique" sheetId="4" r:id="rId2"/>
  </sheets>
  <definedNames>
    <definedName name="_xlnm._FilterDatabase" localSheetId="0" hidden="1">'produits orga'!$A$1:$H$201</definedName>
    <definedName name="_xlnm.Print_Area" localSheetId="0">'produits orga'!$A$1:$A$201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B1" i="1" l="1" a="1"/>
  <c r="B1" i="1" s="1"/>
  <c r="B199" i="1" a="1"/>
  <c r="B199" i="1" s="1"/>
  <c r="D199" i="1" s="1"/>
  <c r="B2" i="1" l="1" a="1"/>
  <c r="B2" i="1" s="1"/>
  <c r="B3" i="1" a="1"/>
  <c r="B3" i="1" s="1"/>
  <c r="D3" i="1" s="1"/>
  <c r="B4" i="1" a="1"/>
  <c r="B4" i="1" s="1"/>
  <c r="B5" i="1" a="1"/>
  <c r="B5" i="1" s="1"/>
  <c r="D5" i="1" s="1"/>
  <c r="B6" i="1" a="1"/>
  <c r="B6" i="1" s="1"/>
  <c r="D6" i="1" s="1"/>
  <c r="B7" i="1" a="1"/>
  <c r="B7" i="1" s="1"/>
  <c r="B8" i="1" a="1"/>
  <c r="B8" i="1" s="1"/>
  <c r="B9" i="1" a="1"/>
  <c r="B9" i="1" s="1"/>
  <c r="B10" i="1" a="1"/>
  <c r="B10" i="1" s="1"/>
  <c r="D10" i="1" s="1"/>
  <c r="B11" i="1" a="1"/>
  <c r="B11" i="1" s="1"/>
  <c r="D11" i="1" s="1"/>
  <c r="B12" i="1" a="1"/>
  <c r="B12" i="1" s="1"/>
  <c r="B13" i="1" a="1"/>
  <c r="B13" i="1" s="1"/>
  <c r="D13" i="1" s="1"/>
  <c r="B14" i="1" a="1"/>
  <c r="B14" i="1" s="1"/>
  <c r="D14" i="1" s="1"/>
  <c r="B15" i="1" a="1"/>
  <c r="B15" i="1" s="1"/>
  <c r="D15" i="1" s="1"/>
  <c r="B16" i="1" a="1"/>
  <c r="B16" i="1" s="1"/>
  <c r="B17" i="1" a="1"/>
  <c r="B17" i="1" s="1"/>
  <c r="B18" i="1" a="1"/>
  <c r="B18" i="1" s="1"/>
  <c r="D18" i="1" s="1"/>
  <c r="B19" i="1" a="1"/>
  <c r="B19" i="1" s="1"/>
  <c r="D19" i="1" s="1"/>
  <c r="B20" i="1" a="1"/>
  <c r="B20" i="1" s="1"/>
  <c r="D20" i="1" s="1"/>
  <c r="B21" i="1" a="1"/>
  <c r="B21" i="1" s="1"/>
  <c r="D21" i="1" s="1"/>
  <c r="B22" i="1" a="1"/>
  <c r="B22" i="1" s="1"/>
  <c r="D22" i="1" s="1"/>
  <c r="B23" i="1" a="1"/>
  <c r="B23" i="1" s="1"/>
  <c r="D23" i="1" s="1"/>
  <c r="B24" i="1" a="1"/>
  <c r="B24" i="1" s="1"/>
  <c r="D24" i="1" s="1"/>
  <c r="B25" i="1" a="1"/>
  <c r="B25" i="1" s="1"/>
  <c r="D25" i="1" s="1"/>
  <c r="B26" i="1" a="1"/>
  <c r="B26" i="1" s="1"/>
  <c r="B27" i="1" a="1"/>
  <c r="B27" i="1" s="1"/>
  <c r="D27" i="1" s="1"/>
  <c r="B28" i="1" a="1"/>
  <c r="B28" i="1" s="1"/>
  <c r="D28" i="1" s="1"/>
  <c r="B29" i="1" a="1"/>
  <c r="B29" i="1" s="1"/>
  <c r="D29" i="1" s="1"/>
  <c r="B30" i="1" a="1"/>
  <c r="B30" i="1" s="1"/>
  <c r="D30" i="1" s="1"/>
  <c r="B31" i="1" a="1"/>
  <c r="B31" i="1" s="1"/>
  <c r="D31" i="1" s="1"/>
  <c r="B32" i="1" a="1"/>
  <c r="B32" i="1" s="1"/>
  <c r="D32" i="1" s="1"/>
  <c r="B33" i="1" a="1"/>
  <c r="B33" i="1" s="1"/>
  <c r="D33" i="1" s="1"/>
  <c r="B34" i="1" a="1"/>
  <c r="B34" i="1" s="1"/>
  <c r="D34" i="1" s="1"/>
  <c r="B35" i="1" a="1"/>
  <c r="B35" i="1" s="1"/>
  <c r="D35" i="1" s="1"/>
  <c r="B36" i="1" a="1"/>
  <c r="B36" i="1" s="1"/>
  <c r="D36" i="1" s="1"/>
  <c r="B37" i="1" a="1"/>
  <c r="B37" i="1" s="1"/>
  <c r="B38" i="1" a="1"/>
  <c r="B38" i="1" s="1"/>
  <c r="D38" i="1" s="1"/>
  <c r="B39" i="1" a="1"/>
  <c r="B39" i="1" s="1"/>
  <c r="B40" i="1" a="1"/>
  <c r="B40" i="1" s="1"/>
  <c r="D40" i="1" s="1"/>
  <c r="B41" i="1" a="1"/>
  <c r="B41" i="1" s="1"/>
  <c r="D41" i="1" s="1"/>
  <c r="B42" i="1" a="1"/>
  <c r="B42" i="1" s="1"/>
  <c r="D42" i="1" s="1"/>
  <c r="B43" i="1" a="1"/>
  <c r="B43" i="1" s="1"/>
  <c r="D43" i="1" s="1"/>
  <c r="B44" i="1" a="1"/>
  <c r="B44" i="1" s="1"/>
  <c r="D44" i="1" s="1"/>
  <c r="B45" i="1" a="1"/>
  <c r="B45" i="1" s="1"/>
  <c r="D45" i="1" s="1"/>
  <c r="B46" i="1" a="1"/>
  <c r="B46" i="1" s="1"/>
  <c r="B47" i="1" a="1"/>
  <c r="B47" i="1" s="1"/>
  <c r="D47" i="1" s="1"/>
  <c r="B48" i="1" a="1"/>
  <c r="B48" i="1" s="1"/>
  <c r="D48" i="1" s="1"/>
  <c r="B49" i="1" a="1"/>
  <c r="B49" i="1" s="1"/>
  <c r="D49" i="1" s="1"/>
  <c r="B50" i="1" a="1"/>
  <c r="B50" i="1" s="1"/>
  <c r="D50" i="1" s="1"/>
  <c r="B51" i="1" a="1"/>
  <c r="B51" i="1" s="1"/>
  <c r="D51" i="1" s="1"/>
  <c r="B52" i="1" a="1"/>
  <c r="B52" i="1" s="1"/>
  <c r="D52" i="1" s="1"/>
  <c r="B53" i="1" a="1"/>
  <c r="B53" i="1" s="1"/>
  <c r="D53" i="1" s="1"/>
  <c r="B54" i="1" a="1"/>
  <c r="B54" i="1" s="1"/>
  <c r="D54" i="1" s="1"/>
  <c r="B55" i="1" a="1"/>
  <c r="B55" i="1" s="1"/>
  <c r="D55" i="1" s="1"/>
  <c r="B56" i="1" a="1"/>
  <c r="B56" i="1" s="1"/>
  <c r="D56" i="1" s="1"/>
  <c r="B57" i="1" a="1"/>
  <c r="B57" i="1" s="1"/>
  <c r="D57" i="1" s="1"/>
  <c r="B58" i="1" a="1"/>
  <c r="B58" i="1" s="1"/>
  <c r="D58" i="1" s="1"/>
  <c r="B59" i="1" a="1"/>
  <c r="B59" i="1" s="1"/>
  <c r="D59" i="1" s="1"/>
  <c r="B60" i="1" a="1"/>
  <c r="B60" i="1" s="1"/>
  <c r="D60" i="1" s="1"/>
  <c r="B61" i="1" a="1"/>
  <c r="B61" i="1" s="1"/>
  <c r="D61" i="1" s="1"/>
  <c r="B62" i="1" a="1"/>
  <c r="B62" i="1" s="1"/>
  <c r="D62" i="1" s="1"/>
  <c r="B63" i="1" a="1"/>
  <c r="B63" i="1" s="1"/>
  <c r="D63" i="1" s="1"/>
  <c r="B64" i="1" a="1"/>
  <c r="B64" i="1" s="1"/>
  <c r="D64" i="1" s="1"/>
  <c r="B65" i="1" a="1"/>
  <c r="B65" i="1" s="1"/>
  <c r="D65" i="1" s="1"/>
  <c r="B66" i="1" a="1"/>
  <c r="B66" i="1" s="1"/>
  <c r="D66" i="1" s="1"/>
  <c r="B67" i="1" a="1"/>
  <c r="B67" i="1" s="1"/>
  <c r="D67" i="1" s="1"/>
  <c r="B68" i="1" a="1"/>
  <c r="B68" i="1" s="1"/>
  <c r="D68" i="1" s="1"/>
  <c r="B69" i="1" a="1"/>
  <c r="B69" i="1" s="1"/>
  <c r="B70" i="1" a="1"/>
  <c r="B70" i="1" s="1"/>
  <c r="B71" i="1" a="1"/>
  <c r="B71" i="1" s="1"/>
  <c r="D71" i="1" s="1"/>
  <c r="B72" i="1" a="1"/>
  <c r="B72" i="1" s="1"/>
  <c r="D72" i="1" s="1"/>
  <c r="B73" i="1" a="1"/>
  <c r="B73" i="1" s="1"/>
  <c r="D73" i="1" s="1"/>
  <c r="B74" i="1" a="1"/>
  <c r="B74" i="1" s="1"/>
  <c r="B75" i="1" a="1"/>
  <c r="B75" i="1" s="1"/>
  <c r="D75" i="1" s="1"/>
  <c r="B76" i="1" a="1"/>
  <c r="B76" i="1" s="1"/>
  <c r="D76" i="1" s="1"/>
  <c r="B77" i="1" a="1"/>
  <c r="B77" i="1" s="1"/>
  <c r="D77" i="1" s="1"/>
  <c r="B78" i="1" a="1"/>
  <c r="B78" i="1" s="1"/>
  <c r="D78" i="1" s="1"/>
  <c r="B79" i="1" a="1"/>
  <c r="B79" i="1" s="1"/>
  <c r="B80" i="1" a="1"/>
  <c r="B80" i="1" s="1"/>
  <c r="B81" i="1" a="1"/>
  <c r="B81" i="1" s="1"/>
  <c r="B82" i="1" a="1"/>
  <c r="B82" i="1" s="1"/>
  <c r="B83" i="1" a="1"/>
  <c r="B83" i="1" s="1"/>
  <c r="D83" i="1" s="1"/>
  <c r="B84" i="1" a="1"/>
  <c r="B84" i="1" s="1"/>
  <c r="B85" i="1" a="1"/>
  <c r="B85" i="1" s="1"/>
  <c r="D85" i="1" s="1"/>
  <c r="B86" i="1" a="1"/>
  <c r="B86" i="1" s="1"/>
  <c r="B87" i="1" a="1"/>
  <c r="B87" i="1" s="1"/>
  <c r="B88" i="1" a="1"/>
  <c r="B88" i="1" s="1"/>
  <c r="D88" i="1" s="1"/>
  <c r="B89" i="1" a="1"/>
  <c r="B89" i="1" s="1"/>
  <c r="D89" i="1" s="1"/>
  <c r="B90" i="1" a="1"/>
  <c r="B90" i="1" s="1"/>
  <c r="D90" i="1" s="1"/>
  <c r="B91" i="1" a="1"/>
  <c r="B91" i="1" s="1"/>
  <c r="D91" i="1" s="1"/>
  <c r="B92" i="1" a="1"/>
  <c r="B92" i="1" s="1"/>
  <c r="D92" i="1" s="1"/>
  <c r="B93" i="1" a="1"/>
  <c r="B93" i="1" s="1"/>
  <c r="D93" i="1" s="1"/>
  <c r="B94" i="1" a="1"/>
  <c r="B94" i="1" s="1"/>
  <c r="D94" i="1" s="1"/>
  <c r="B95" i="1" a="1"/>
  <c r="B95" i="1" s="1"/>
  <c r="D95" i="1" s="1"/>
  <c r="B96" i="1" a="1"/>
  <c r="B96" i="1" s="1"/>
  <c r="B97" i="1" a="1"/>
  <c r="B97" i="1" s="1"/>
  <c r="B98" i="1" a="1"/>
  <c r="B98" i="1" s="1"/>
  <c r="B99" i="1" a="1"/>
  <c r="B99" i="1" s="1"/>
  <c r="D99" i="1" s="1"/>
  <c r="B100" i="1" a="1"/>
  <c r="B100" i="1" s="1"/>
  <c r="D100" i="1" s="1"/>
  <c r="B101" i="1" a="1"/>
  <c r="B101" i="1" s="1"/>
  <c r="D101" i="1" s="1"/>
  <c r="B102" i="1" a="1"/>
  <c r="B102" i="1" s="1"/>
  <c r="D102" i="1" s="1"/>
  <c r="B103" i="1" a="1"/>
  <c r="B103" i="1" s="1"/>
  <c r="D103" i="1" s="1"/>
  <c r="B104" i="1" a="1"/>
  <c r="B104" i="1" s="1"/>
  <c r="B105" i="1" a="1"/>
  <c r="B105" i="1" s="1"/>
  <c r="D105" i="1" s="1"/>
  <c r="B106" i="1" a="1"/>
  <c r="B106" i="1" s="1"/>
  <c r="D106" i="1" s="1"/>
  <c r="B107" i="1" a="1"/>
  <c r="B107" i="1" s="1"/>
  <c r="D107" i="1" s="1"/>
  <c r="B108" i="1" a="1"/>
  <c r="B108" i="1" s="1"/>
  <c r="D108" i="1" s="1"/>
  <c r="B109" i="1" a="1"/>
  <c r="B109" i="1" s="1"/>
  <c r="D109" i="1" s="1"/>
  <c r="B110" i="1" a="1"/>
  <c r="B110" i="1" s="1"/>
  <c r="B111" i="1" a="1"/>
  <c r="B111" i="1" s="1"/>
  <c r="D111" i="1" s="1"/>
  <c r="B112" i="1" a="1"/>
  <c r="B112" i="1" s="1"/>
  <c r="D112" i="1" s="1"/>
  <c r="B113" i="1" a="1"/>
  <c r="B113" i="1" s="1"/>
  <c r="D113" i="1" s="1"/>
  <c r="B114" i="1" a="1"/>
  <c r="B114" i="1" s="1"/>
  <c r="D114" i="1" s="1"/>
  <c r="B115" i="1" a="1"/>
  <c r="B115" i="1" s="1"/>
  <c r="D115" i="1" s="1"/>
  <c r="B116" i="1" a="1"/>
  <c r="B116" i="1" s="1"/>
  <c r="D116" i="1" s="1"/>
  <c r="B117" i="1" a="1"/>
  <c r="B117" i="1" s="1"/>
  <c r="D117" i="1" s="1"/>
  <c r="B118" i="1" a="1"/>
  <c r="B118" i="1" s="1"/>
  <c r="D118" i="1" s="1"/>
  <c r="B119" i="1" a="1"/>
  <c r="B119" i="1" s="1"/>
  <c r="D119" i="1" s="1"/>
  <c r="B120" i="1" a="1"/>
  <c r="B120" i="1" s="1"/>
  <c r="B121" i="1" a="1"/>
  <c r="B121" i="1" s="1"/>
  <c r="B122" i="1" a="1"/>
  <c r="B122" i="1" s="1"/>
  <c r="B123" i="1" a="1"/>
  <c r="B123" i="1" s="1"/>
  <c r="D123" i="1" s="1"/>
  <c r="B124" i="1" a="1"/>
  <c r="B124" i="1" s="1"/>
  <c r="B125" i="1" a="1"/>
  <c r="B125" i="1" s="1"/>
  <c r="D125" i="1" s="1"/>
  <c r="B126" i="1" a="1"/>
  <c r="B126" i="1" s="1"/>
  <c r="B127" i="1" a="1"/>
  <c r="B127" i="1" s="1"/>
  <c r="B128" i="1" a="1"/>
  <c r="B128" i="1" s="1"/>
  <c r="B129" i="1" a="1"/>
  <c r="B129" i="1" s="1"/>
  <c r="D129" i="1" s="1"/>
  <c r="B130" i="1" a="1"/>
  <c r="B130" i="1" s="1"/>
  <c r="B131" i="1" a="1"/>
  <c r="B131" i="1" s="1"/>
  <c r="D131" i="1" s="1"/>
  <c r="B132" i="1" a="1"/>
  <c r="B132" i="1" s="1"/>
  <c r="D132" i="1" s="1"/>
  <c r="B133" i="1" a="1"/>
  <c r="B133" i="1" s="1"/>
  <c r="D133" i="1" s="1"/>
  <c r="B134" i="1" a="1"/>
  <c r="B134" i="1" s="1"/>
  <c r="D134" i="1" s="1"/>
  <c r="B135" i="1" a="1"/>
  <c r="B135" i="1" s="1"/>
  <c r="D135" i="1" s="1"/>
  <c r="B136" i="1" a="1"/>
  <c r="B136" i="1" s="1"/>
  <c r="D136" i="1" s="1"/>
  <c r="B137" i="1" a="1"/>
  <c r="B137" i="1" s="1"/>
  <c r="D137" i="1" s="1"/>
  <c r="B138" i="1" a="1"/>
  <c r="B138" i="1" s="1"/>
  <c r="D138" i="1" s="1"/>
  <c r="B139" i="1" a="1"/>
  <c r="B139" i="1" s="1"/>
  <c r="D139" i="1" s="1"/>
  <c r="B140" i="1" a="1"/>
  <c r="B140" i="1" s="1"/>
  <c r="D140" i="1" s="1"/>
  <c r="B141" i="1" a="1"/>
  <c r="B141" i="1" s="1"/>
  <c r="D141" i="1" s="1"/>
  <c r="B142" i="1" a="1"/>
  <c r="B142" i="1" s="1"/>
  <c r="D142" i="1" s="1"/>
  <c r="B143" i="1" a="1"/>
  <c r="B143" i="1" s="1"/>
  <c r="D143" i="1" s="1"/>
  <c r="B144" i="1" a="1"/>
  <c r="B144" i="1" s="1"/>
  <c r="D144" i="1" s="1"/>
  <c r="B145" i="1" a="1"/>
  <c r="B145" i="1" s="1"/>
  <c r="D145" i="1" s="1"/>
  <c r="B146" i="1" a="1"/>
  <c r="B146" i="1" s="1"/>
  <c r="B147" i="1" a="1"/>
  <c r="B147" i="1" s="1"/>
  <c r="D147" i="1" s="1"/>
  <c r="B148" i="1" a="1"/>
  <c r="B148" i="1" s="1"/>
  <c r="D148" i="1" s="1"/>
  <c r="B149" i="1" a="1"/>
  <c r="B149" i="1" s="1"/>
  <c r="D149" i="1" s="1"/>
  <c r="B150" i="1" a="1"/>
  <c r="B150" i="1" s="1"/>
  <c r="D150" i="1" s="1"/>
  <c r="B151" i="1" a="1"/>
  <c r="B151" i="1" s="1"/>
  <c r="D151" i="1" s="1"/>
  <c r="B152" i="1" a="1"/>
  <c r="B152" i="1" s="1"/>
  <c r="D152" i="1" s="1"/>
  <c r="B153" i="1" a="1"/>
  <c r="B153" i="1" s="1"/>
  <c r="D153" i="1" s="1"/>
  <c r="B154" i="1" a="1"/>
  <c r="B154" i="1" s="1"/>
  <c r="D154" i="1" s="1"/>
  <c r="B155" i="1" a="1"/>
  <c r="B155" i="1" s="1"/>
  <c r="D155" i="1" s="1"/>
  <c r="B156" i="1" a="1"/>
  <c r="B156" i="1" s="1"/>
  <c r="D156" i="1" s="1"/>
  <c r="B157" i="1" a="1"/>
  <c r="B157" i="1" s="1"/>
  <c r="B158" i="1" a="1"/>
  <c r="B158" i="1" s="1"/>
  <c r="D158" i="1" s="1"/>
  <c r="B159" i="1" a="1"/>
  <c r="B159" i="1" s="1"/>
  <c r="D159" i="1" s="1"/>
  <c r="B160" i="1" a="1"/>
  <c r="B160" i="1" s="1"/>
  <c r="D160" i="1" s="1"/>
  <c r="B161" i="1" a="1"/>
  <c r="B161" i="1" s="1"/>
  <c r="D161" i="1" s="1"/>
  <c r="B162" i="1" a="1"/>
  <c r="B162" i="1" s="1"/>
  <c r="D162" i="1" s="1"/>
  <c r="B163" i="1" a="1"/>
  <c r="B163" i="1" s="1"/>
  <c r="D163" i="1" s="1"/>
  <c r="B164" i="1" a="1"/>
  <c r="B164" i="1" s="1"/>
  <c r="D164" i="1" s="1"/>
  <c r="B165" i="1" a="1"/>
  <c r="B165" i="1" s="1"/>
  <c r="D165" i="1" s="1"/>
  <c r="B166" i="1" a="1"/>
  <c r="B166" i="1" s="1"/>
  <c r="D166" i="1" s="1"/>
  <c r="B167" i="1" a="1"/>
  <c r="B167" i="1" s="1"/>
  <c r="D167" i="1" s="1"/>
  <c r="B168" i="1" a="1"/>
  <c r="B168" i="1" s="1"/>
  <c r="D168" i="1" s="1"/>
  <c r="B169" i="1" a="1"/>
  <c r="B169" i="1" s="1"/>
  <c r="D169" i="1" s="1"/>
  <c r="B170" i="1" a="1"/>
  <c r="B170" i="1" s="1"/>
  <c r="D170" i="1" s="1"/>
  <c r="B171" i="1" a="1"/>
  <c r="B171" i="1" s="1"/>
  <c r="B172" i="1" a="1"/>
  <c r="B172" i="1" s="1"/>
  <c r="D172" i="1" s="1"/>
  <c r="B173" i="1" a="1"/>
  <c r="B173" i="1" s="1"/>
  <c r="D173" i="1" s="1"/>
  <c r="B174" i="1" a="1"/>
  <c r="B174" i="1" s="1"/>
  <c r="D174" i="1" s="1"/>
  <c r="B175" i="1" a="1"/>
  <c r="B175" i="1" s="1"/>
  <c r="B176" i="1" a="1"/>
  <c r="B176" i="1" s="1"/>
  <c r="D176" i="1" s="1"/>
  <c r="B177" i="1" a="1"/>
  <c r="B177" i="1" s="1"/>
  <c r="D177" i="1" s="1"/>
  <c r="B178" i="1" a="1"/>
  <c r="B178" i="1" s="1"/>
  <c r="B179" i="1" a="1"/>
  <c r="B179" i="1" s="1"/>
  <c r="D179" i="1" s="1"/>
  <c r="B180" i="1" a="1"/>
  <c r="B180" i="1" s="1"/>
  <c r="D180" i="1" s="1"/>
  <c r="B181" i="1" a="1"/>
  <c r="B181" i="1" s="1"/>
  <c r="D181" i="1" s="1"/>
  <c r="B182" i="1" a="1"/>
  <c r="B182" i="1" s="1"/>
  <c r="D182" i="1" s="1"/>
  <c r="B183" i="1" a="1"/>
  <c r="B183" i="1" s="1"/>
  <c r="D183" i="1" s="1"/>
  <c r="B184" i="1" a="1"/>
  <c r="B184" i="1" s="1"/>
  <c r="D184" i="1" s="1"/>
  <c r="B185" i="1" a="1"/>
  <c r="B185" i="1" s="1"/>
  <c r="B186" i="1" a="1"/>
  <c r="B186" i="1" s="1"/>
  <c r="B187" i="1" a="1"/>
  <c r="B187" i="1" s="1"/>
  <c r="B188" i="1" a="1"/>
  <c r="B188" i="1" s="1"/>
  <c r="D188" i="1" s="1"/>
  <c r="B189" i="1" a="1"/>
  <c r="B189" i="1" s="1"/>
  <c r="D189" i="1" s="1"/>
  <c r="B190" i="1" a="1"/>
  <c r="B190" i="1" s="1"/>
  <c r="D190" i="1" s="1"/>
  <c r="B191" i="1" a="1"/>
  <c r="B191" i="1" s="1"/>
  <c r="B192" i="1" a="1"/>
  <c r="B192" i="1" s="1"/>
  <c r="D192" i="1" s="1"/>
  <c r="B193" i="1" a="1"/>
  <c r="B193" i="1" s="1"/>
  <c r="D193" i="1" s="1"/>
  <c r="B194" i="1" a="1"/>
  <c r="B194" i="1" s="1"/>
  <c r="B195" i="1" a="1"/>
  <c r="B195" i="1" s="1"/>
  <c r="B196" i="1" a="1"/>
  <c r="B196" i="1" s="1"/>
  <c r="D196" i="1" s="1"/>
  <c r="B197" i="1" a="1"/>
  <c r="B197" i="1" s="1"/>
  <c r="D197" i="1" s="1"/>
  <c r="B198" i="1" a="1"/>
  <c r="B198" i="1" s="1"/>
  <c r="D198" i="1" s="1"/>
  <c r="B200" i="1" a="1"/>
  <c r="B200" i="1" s="1"/>
  <c r="B201" i="1" a="1"/>
  <c r="B201" i="1" s="1"/>
  <c r="D201" i="1" s="1"/>
</calcChain>
</file>

<file path=xl/sharedStrings.xml><?xml version="1.0" encoding="utf-8"?>
<sst xmlns="http://schemas.openxmlformats.org/spreadsheetml/2006/main" count="633" uniqueCount="414">
  <si>
    <t>1,3 diphénylacétone</t>
  </si>
  <si>
    <t xml:space="preserve">1-chloro-2-méthylpropène  </t>
  </si>
  <si>
    <t>ane</t>
  </si>
  <si>
    <t>alcane</t>
  </si>
  <si>
    <t>2-bromopropane</t>
  </si>
  <si>
    <t>ène</t>
  </si>
  <si>
    <t>alcène</t>
  </si>
  <si>
    <t>2-chloro-2-méthylpropane</t>
  </si>
  <si>
    <t>ol</t>
  </si>
  <si>
    <t>alcool</t>
  </si>
  <si>
    <t>one</t>
  </si>
  <si>
    <t>2-méthyl propan-2-ol  (tert-butanol)</t>
  </si>
  <si>
    <t>oïque</t>
  </si>
  <si>
    <t>acide carboxylique</t>
  </si>
  <si>
    <t>2-nitro-toluène</t>
  </si>
  <si>
    <t>ade</t>
  </si>
  <si>
    <t>aldéhyde</t>
  </si>
  <si>
    <t>3-nitro toluène</t>
  </si>
  <si>
    <t>ine</t>
  </si>
  <si>
    <t>amine</t>
  </si>
  <si>
    <t>3-pentanone  (Diéthylcétone )</t>
  </si>
  <si>
    <t>ate</t>
  </si>
  <si>
    <t>ester</t>
  </si>
  <si>
    <t>4-hydroxyacétanilide</t>
  </si>
  <si>
    <t>ose</t>
  </si>
  <si>
    <t>sucre</t>
  </si>
  <si>
    <t>4-nitro aniline</t>
  </si>
  <si>
    <t>hyde</t>
  </si>
  <si>
    <t>4-nitro toluène</t>
  </si>
  <si>
    <t>ide</t>
  </si>
  <si>
    <t>amide</t>
  </si>
  <si>
    <t>Acetaldéhyde (Ethanal)</t>
  </si>
  <si>
    <t>nitrile</t>
  </si>
  <si>
    <t>acétamide</t>
  </si>
  <si>
    <t>anhydride</t>
  </si>
  <si>
    <t>Acétoacétate d'éthyle</t>
  </si>
  <si>
    <t>acétophénone</t>
  </si>
  <si>
    <t>acétyl acétone   (pentane dione-2,4)</t>
  </si>
  <si>
    <t xml:space="preserve">ac acétique </t>
  </si>
  <si>
    <t>ac acétylsalicylique</t>
  </si>
  <si>
    <t>ac amino-2 benzoïque (ac anthranilique)</t>
  </si>
  <si>
    <t>ac aspartique</t>
  </si>
  <si>
    <t>ac benzoïque</t>
  </si>
  <si>
    <t>ac cinnamique</t>
  </si>
  <si>
    <t>ac citrique</t>
  </si>
  <si>
    <t>ac éthanoïque (acétique) concentré 80%</t>
  </si>
  <si>
    <t>ac éthylène diaminotétracétique sel disodique (EDTA)</t>
  </si>
  <si>
    <t>ac formique</t>
  </si>
  <si>
    <t xml:space="preserve">ac furamique (butènedioïque) </t>
  </si>
  <si>
    <t>ac lactique (ac hydroxy-2-propionique)</t>
  </si>
  <si>
    <t>ac maléique</t>
  </si>
  <si>
    <t>ac malonique</t>
  </si>
  <si>
    <t>ac méthanoïque(formique)concentré</t>
  </si>
  <si>
    <t>ac monochloroacétique</t>
  </si>
  <si>
    <t>ac nitro-4-benzoïque</t>
  </si>
  <si>
    <t>ac N-phélylanthranilique</t>
  </si>
  <si>
    <t>ac o phtalique</t>
  </si>
  <si>
    <t>ac oléique</t>
  </si>
  <si>
    <t>ac oxalique</t>
  </si>
  <si>
    <t>ac paratoluène sulfonique, H2O</t>
  </si>
  <si>
    <t>ac paratoluique (ac méthyl-4-benzoïque )</t>
  </si>
  <si>
    <t>ac phénique (phénol)</t>
  </si>
  <si>
    <t>ac phénylsuccinique</t>
  </si>
  <si>
    <t>ac propionique</t>
  </si>
  <si>
    <t>ac salicylique</t>
  </si>
  <si>
    <t>ac succinique</t>
  </si>
  <si>
    <t>ac sulfanilique (ac amino-4-benzène sulfonique)</t>
  </si>
  <si>
    <t>ac tannique</t>
  </si>
  <si>
    <t>ac tartrique</t>
  </si>
  <si>
    <t>ac trichoracétique</t>
  </si>
  <si>
    <t xml:space="preserve">ac véronal (diéthylbarbiturique) </t>
  </si>
  <si>
    <t>acrylamide</t>
  </si>
  <si>
    <t>Acrylonitrile</t>
  </si>
  <si>
    <t>Alcool benzylique</t>
  </si>
  <si>
    <t>alcool isoamylique (3-méthylbutan-1-ol)</t>
  </si>
  <si>
    <t xml:space="preserve">alcool isobutylique (2-méthyl propan-1-ol ) </t>
  </si>
  <si>
    <t>alcool octylique</t>
  </si>
  <si>
    <t>alcool ter butyl-4-benzoïque</t>
  </si>
  <si>
    <t>aldéhyde acétique</t>
  </si>
  <si>
    <t>amino-4-phénol</t>
  </si>
  <si>
    <t>anhydride acétique</t>
  </si>
  <si>
    <t>anhydride maléique</t>
  </si>
  <si>
    <t>Anhydride phtalique</t>
  </si>
  <si>
    <t>aniline</t>
  </si>
  <si>
    <t>anisole</t>
  </si>
  <si>
    <t xml:space="preserve">anthracène ou Paranaphthalene </t>
  </si>
  <si>
    <t>Azobenzène</t>
  </si>
  <si>
    <t>benzoate de sodium</t>
  </si>
  <si>
    <t>Benzoate d'éthyle</t>
  </si>
  <si>
    <t>benzoïne (2-hydroxy-2-phénylacétophénone )</t>
  </si>
  <si>
    <t>benzophénone</t>
  </si>
  <si>
    <t xml:space="preserve">benzylcinnamide </t>
  </si>
  <si>
    <t>biphénol</t>
  </si>
  <si>
    <t>bromo-1-butane</t>
  </si>
  <si>
    <t>bromobenzène</t>
  </si>
  <si>
    <t>bromure d'éthidum</t>
  </si>
  <si>
    <t>butanediol-2,3</t>
  </si>
  <si>
    <t>Butanol 1</t>
  </si>
  <si>
    <t>Butanol 2</t>
  </si>
  <si>
    <t>Butanone(Methyléthylcétone)</t>
  </si>
  <si>
    <t>chlorobenzène</t>
  </si>
  <si>
    <t>chloroforme (trichlorométhane)</t>
  </si>
  <si>
    <t>Cyclohexane</t>
  </si>
  <si>
    <t>cyclohexanol</t>
  </si>
  <si>
    <t>cyclohexanone</t>
  </si>
  <si>
    <t>dibromo-1,2-éthane</t>
  </si>
  <si>
    <t>dichloro-1,2-éthane</t>
  </si>
  <si>
    <t>Dichlorométhane</t>
  </si>
  <si>
    <t>diéthyl oxyde</t>
  </si>
  <si>
    <t>Diéthylamine</t>
  </si>
  <si>
    <t>Diethyle oxyde (Ether éthylique)</t>
  </si>
  <si>
    <t>di-hydrogénophosphate de sodium</t>
  </si>
  <si>
    <t xml:space="preserve">Diméthyl-2,6-aniline </t>
  </si>
  <si>
    <t>diméthylsulfate</t>
  </si>
  <si>
    <t>diméthylsulfoxyde</t>
  </si>
  <si>
    <t>dinitro-2,4 phénylhydrazine (DNPH)</t>
  </si>
  <si>
    <t>dinitro-2,4-chlorobenzène</t>
  </si>
  <si>
    <t>dioxane</t>
  </si>
  <si>
    <t xml:space="preserve">Dioxane-1,4 </t>
  </si>
  <si>
    <t>dipentène  (limonène)</t>
  </si>
  <si>
    <t>diphénylaminesulfonate-4 de baryum</t>
  </si>
  <si>
    <t>DL alanine</t>
  </si>
  <si>
    <t>DL leucine</t>
  </si>
  <si>
    <t>empois d'amidon (thiodène)</t>
  </si>
  <si>
    <t>Eosine</t>
  </si>
  <si>
    <t xml:space="preserve">Ethanoate (Acétate) d'ethyle </t>
  </si>
  <si>
    <t>Ethanoate d'amyle</t>
  </si>
  <si>
    <t>Ethanoate de butyle</t>
  </si>
  <si>
    <t>Ethanol absolu dénaturé</t>
  </si>
  <si>
    <t>Ethanol dénaturé 95%</t>
  </si>
  <si>
    <t>Ether de pétrole</t>
  </si>
  <si>
    <t>éthylamine</t>
  </si>
  <si>
    <t>éthylène glycol</t>
  </si>
  <si>
    <t>éthylènediamine  (diamino 1;2 éthane)</t>
  </si>
  <si>
    <t>Eugénol</t>
  </si>
  <si>
    <t>fluorène</t>
  </si>
  <si>
    <r>
      <t xml:space="preserve">Formamide  </t>
    </r>
    <r>
      <rPr>
        <sz val="10"/>
        <color indexed="36"/>
        <rFont val="Arial"/>
        <family val="2"/>
      </rPr>
      <t xml:space="preserve"> </t>
    </r>
  </si>
  <si>
    <t>formol (aldéhyde benzoïque, méthanal,  aldéhyde formique)</t>
  </si>
  <si>
    <t>Fructose</t>
  </si>
  <si>
    <t>Glucose</t>
  </si>
  <si>
    <t>glycérine  (glycérol)</t>
  </si>
  <si>
    <t>glycine (glycocolle   ac aminoacétique)</t>
  </si>
  <si>
    <t>Heptane</t>
  </si>
  <si>
    <t>hexaméthylènetetramine (hexamine)</t>
  </si>
  <si>
    <t>Hexane</t>
  </si>
  <si>
    <t>Hydrazine hydraté</t>
  </si>
  <si>
    <t>hydroquinone  (dihydroxy-1,4-benzène)</t>
  </si>
  <si>
    <t>Iodoéthane</t>
  </si>
  <si>
    <t>iodoforme  (triiodométhane)</t>
  </si>
  <si>
    <t>Isoamyle acétate  (Ethanoate de 3-méthyl butyl)</t>
  </si>
  <si>
    <t>isophorone</t>
  </si>
  <si>
    <t>isoprène</t>
  </si>
  <si>
    <t>L proline</t>
  </si>
  <si>
    <t>L(-)asparagine</t>
  </si>
  <si>
    <t>Lactose monohydraté</t>
  </si>
  <si>
    <t>Levulose</t>
  </si>
  <si>
    <t>Maltose</t>
  </si>
  <si>
    <t>Mannitol</t>
  </si>
  <si>
    <t>menthol</t>
  </si>
  <si>
    <t xml:space="preserve">Mercapto-2-éthanol </t>
  </si>
  <si>
    <t>métaxylène</t>
  </si>
  <si>
    <t>méthanoate (formiate) de sodium</t>
  </si>
  <si>
    <t>Methanol</t>
  </si>
  <si>
    <t>Methyl 2 butène 2</t>
  </si>
  <si>
    <t>méthyl cyclohexanol</t>
  </si>
  <si>
    <t>méthyle salicylate</t>
  </si>
  <si>
    <t>méthylpropylcétone</t>
  </si>
  <si>
    <t>murexide</t>
  </si>
  <si>
    <t>N(1-Naphthyl) ethylène-diamine dihydrochlorure</t>
  </si>
  <si>
    <t xml:space="preserve">N,N-Diméthylacétamide </t>
  </si>
  <si>
    <t>N,N-diméthylaniline</t>
  </si>
  <si>
    <t>N,N-diméthylformamide</t>
  </si>
  <si>
    <t xml:space="preserve">N,N-Diméthylformamide </t>
  </si>
  <si>
    <t>napht-1-ol</t>
  </si>
  <si>
    <t>napht-2-ol</t>
  </si>
  <si>
    <t xml:space="preserve">Naphtalène </t>
  </si>
  <si>
    <t>naphtyl-1 amine</t>
  </si>
  <si>
    <t>N-bromosuccinimide</t>
  </si>
  <si>
    <t>n-Heptane</t>
  </si>
  <si>
    <t>ninhydrine</t>
  </si>
  <si>
    <t>nitro-2- benzaldéhyde</t>
  </si>
  <si>
    <t>nitro-4-phénol</t>
  </si>
  <si>
    <t>octanol-2</t>
  </si>
  <si>
    <t>o-toluidine  (amino 2 toluène)</t>
  </si>
  <si>
    <t>p,anisaldéhyde (Méthoxy-4-benzaldéhyde )</t>
  </si>
  <si>
    <t>p,xylène</t>
  </si>
  <si>
    <t>paracétamol   (4-hydroxyacétanilide)</t>
  </si>
  <si>
    <t>paraformaldéhyde</t>
  </si>
  <si>
    <t>paraldéhyde</t>
  </si>
  <si>
    <t>pent-1-ène</t>
  </si>
  <si>
    <t>pentan-1-ol (Alcool n-amylique )</t>
  </si>
  <si>
    <t>Pentane</t>
  </si>
  <si>
    <r>
      <rPr>
        <sz val="10"/>
        <color indexed="36"/>
        <rFont val="Arial"/>
        <family val="2"/>
      </rPr>
      <t xml:space="preserve">phénacétine   </t>
    </r>
    <r>
      <rPr>
        <sz val="10"/>
        <color indexed="10"/>
        <rFont val="Arial"/>
        <family val="2"/>
      </rPr>
      <t>(N-(4-éthoxyphényl)acétamide)</t>
    </r>
  </si>
  <si>
    <t>phénol</t>
  </si>
  <si>
    <t xml:space="preserve">Phénylène-1,2-diamine </t>
  </si>
  <si>
    <t>p-méthylacétophénone</t>
  </si>
  <si>
    <t>Propanol 1</t>
  </si>
  <si>
    <t>Propanol 2</t>
  </si>
  <si>
    <t>Propanone (Acétone)</t>
  </si>
  <si>
    <t>p-toluidine   (amino 4 toluène)</t>
  </si>
  <si>
    <t>pyridine</t>
  </si>
  <si>
    <t>pyrogallol  (trihydroxy-1,2,3-benzène)</t>
  </si>
  <si>
    <t>résorcinol ( dihydroxy-1,3 benzène)</t>
  </si>
  <si>
    <t>Saccharose</t>
  </si>
  <si>
    <t>styrène</t>
  </si>
  <si>
    <t>sulfol-3-ène (C4H6O2S    butandiène-sulfone)</t>
  </si>
  <si>
    <t>tétrahydrofurane</t>
  </si>
  <si>
    <t>tétraméthyldiamino-4,4 benzophénone</t>
  </si>
  <si>
    <t>thioacétamide</t>
  </si>
  <si>
    <t>thiophène</t>
  </si>
  <si>
    <t>thiourée</t>
  </si>
  <si>
    <t>toluène</t>
  </si>
  <si>
    <t>trans-anéthole</t>
  </si>
  <si>
    <t>trans-stilbène  (trans diphényl-1,2-éthylène)</t>
  </si>
  <si>
    <t xml:space="preserve">trichloéthane   </t>
  </si>
  <si>
    <t>trichlorométhylène</t>
  </si>
  <si>
    <t>triéthanolamine</t>
  </si>
  <si>
    <t>triéthylamine</t>
  </si>
  <si>
    <t>triphénylphosphine</t>
  </si>
  <si>
    <t>xylène</t>
  </si>
  <si>
    <t>white Spirit  'alcane'</t>
  </si>
  <si>
    <t>sinon</t>
  </si>
  <si>
    <t>🤔</t>
  </si>
  <si>
    <t>dérivé halogéné</t>
  </si>
  <si>
    <t>bromo</t>
  </si>
  <si>
    <t>2-furaldéHyde</t>
  </si>
  <si>
    <t>cétone</t>
  </si>
  <si>
    <t xml:space="preserve">cétone </t>
  </si>
  <si>
    <t>étheroxyde</t>
  </si>
  <si>
    <t>divers</t>
  </si>
  <si>
    <t xml:space="preserve">urée </t>
  </si>
  <si>
    <t>alcène halogéné</t>
  </si>
  <si>
    <t>PRODUITS</t>
  </si>
  <si>
    <t>acétate d'ammonium</t>
  </si>
  <si>
    <t>acétate de calcium</t>
  </si>
  <si>
    <t>acétate de magnésium</t>
  </si>
  <si>
    <r>
      <t>acétate de plomb 4H</t>
    </r>
    <r>
      <rPr>
        <vertAlign val="subscript"/>
        <sz val="10"/>
        <rFont val="Arial"/>
        <family val="2"/>
      </rPr>
      <t>2</t>
    </r>
    <r>
      <rPr>
        <sz val="10"/>
        <rFont val="Arial"/>
        <family val="2"/>
      </rPr>
      <t>O</t>
    </r>
  </si>
  <si>
    <t>acétate de potassium</t>
  </si>
  <si>
    <t>acétate de sodium</t>
  </si>
  <si>
    <t>acétate de zinc</t>
  </si>
  <si>
    <t>Alumine</t>
  </si>
  <si>
    <t>Aluminium poudre</t>
  </si>
  <si>
    <r>
      <t>aluminium sulfate de potassium,12H</t>
    </r>
    <r>
      <rPr>
        <vertAlign val="subscript"/>
        <sz val="10"/>
        <rFont val="Arial"/>
        <family val="2"/>
      </rPr>
      <t>2</t>
    </r>
    <r>
      <rPr>
        <sz val="10"/>
        <rFont val="Arial"/>
        <family val="2"/>
      </rPr>
      <t>O</t>
    </r>
  </si>
  <si>
    <t>alun</t>
  </si>
  <si>
    <t>alun de potasse (Potassium aluminium sulfate)</t>
  </si>
  <si>
    <t>alun ferrique ammoniacal</t>
  </si>
  <si>
    <t>Argent</t>
  </si>
  <si>
    <t>bichromate d'argent</t>
  </si>
  <si>
    <t>bisulfate de sodium (hydrogénosulfite)</t>
  </si>
  <si>
    <t>borohydride de potassium</t>
  </si>
  <si>
    <t>borohydride de sodium</t>
  </si>
  <si>
    <t>bromate de potassium</t>
  </si>
  <si>
    <t>bromate de sodium</t>
  </si>
  <si>
    <t>bromure de baryum</t>
  </si>
  <si>
    <t>bromure de cuivre</t>
  </si>
  <si>
    <t>bromure de magnésium</t>
  </si>
  <si>
    <t>bromure de potassium</t>
  </si>
  <si>
    <t>bromure de sodium</t>
  </si>
  <si>
    <r>
      <t>calcium (</t>
    </r>
    <r>
      <rPr>
        <sz val="10"/>
        <color indexed="36"/>
        <rFont val="Arial"/>
        <family val="2"/>
      </rPr>
      <t>fondu en rapure</t>
    </r>
    <r>
      <rPr>
        <sz val="10"/>
        <rFont val="Arial"/>
        <family val="2"/>
      </rPr>
      <t>)</t>
    </r>
  </si>
  <si>
    <t>carbonate  de calcium poudre</t>
  </si>
  <si>
    <t>carbonate de lithium</t>
  </si>
  <si>
    <t>carbonate de magnésium basique</t>
  </si>
  <si>
    <t>carbonate de manganèse</t>
  </si>
  <si>
    <t>carbonate de plomb</t>
  </si>
  <si>
    <t>carbonate de potassium</t>
  </si>
  <si>
    <t>carbonate de sodium</t>
  </si>
  <si>
    <t>chaux sodée</t>
  </si>
  <si>
    <t>chaux vive (oxyde de calcium)</t>
  </si>
  <si>
    <t>chlorate de baryum</t>
  </si>
  <si>
    <t>chlorate de potassium</t>
  </si>
  <si>
    <r>
      <t>chlorure d'aluminium ,6H</t>
    </r>
    <r>
      <rPr>
        <vertAlign val="subscript"/>
        <sz val="10"/>
        <rFont val="Arial"/>
        <family val="2"/>
      </rPr>
      <t>2</t>
    </r>
    <r>
      <rPr>
        <sz val="10"/>
        <rFont val="Arial"/>
        <family val="2"/>
      </rPr>
      <t>O</t>
    </r>
  </si>
  <si>
    <t>chlorure d'ammonium</t>
  </si>
  <si>
    <t>chlorure d'antimoine</t>
  </si>
  <si>
    <t>chlorure de  chrome III</t>
  </si>
  <si>
    <t>chlorure de baryum</t>
  </si>
  <si>
    <t>chlorure de cadmium</t>
  </si>
  <si>
    <t>chlorure de calcium</t>
  </si>
  <si>
    <t>chlorure de cobalt</t>
  </si>
  <si>
    <t>chlorure de cobalt hexahydraté</t>
  </si>
  <si>
    <r>
      <t>chlorure de cuivre, 2H</t>
    </r>
    <r>
      <rPr>
        <vertAlign val="subscript"/>
        <sz val="10"/>
        <rFont val="Arial"/>
        <family val="2"/>
      </rPr>
      <t>2</t>
    </r>
    <r>
      <rPr>
        <sz val="10"/>
        <rFont val="Arial"/>
        <family val="2"/>
      </rPr>
      <t>O</t>
    </r>
  </si>
  <si>
    <t>chlorure de fer II tétrahydraté</t>
  </si>
  <si>
    <r>
      <t>chlorure de fer III 6H</t>
    </r>
    <r>
      <rPr>
        <vertAlign val="subscript"/>
        <sz val="10"/>
        <rFont val="Arial"/>
        <family val="2"/>
      </rPr>
      <t>2</t>
    </r>
    <r>
      <rPr>
        <sz val="10"/>
        <rFont val="Arial"/>
        <family val="2"/>
      </rPr>
      <t>O</t>
    </r>
  </si>
  <si>
    <t>chlorure de lithium</t>
  </si>
  <si>
    <r>
      <t>chlorure de manganèse, 4H</t>
    </r>
    <r>
      <rPr>
        <vertAlign val="subscript"/>
        <sz val="10"/>
        <rFont val="Arial"/>
        <family val="2"/>
      </rPr>
      <t>2</t>
    </r>
    <r>
      <rPr>
        <sz val="10"/>
        <rFont val="Arial"/>
        <family val="2"/>
      </rPr>
      <t>O</t>
    </r>
  </si>
  <si>
    <t xml:space="preserve">chlorure de nickel hexahydraté </t>
  </si>
  <si>
    <t>chlorure de potassium</t>
  </si>
  <si>
    <t>chlorure de sodium</t>
  </si>
  <si>
    <t>chlorure de strontium</t>
  </si>
  <si>
    <t>chlorure de zinc anhydre</t>
  </si>
  <si>
    <t>chlorure d'étain</t>
  </si>
  <si>
    <t>chlorure d'or</t>
  </si>
  <si>
    <t>chromate de potassium</t>
  </si>
  <si>
    <t>chromate de sodium</t>
  </si>
  <si>
    <t>citrate ammoniacal de fer III</t>
  </si>
  <si>
    <t>crytal violet</t>
  </si>
  <si>
    <t>Cuivre en tournure</t>
  </si>
  <si>
    <t>dichromate de potassium</t>
  </si>
  <si>
    <t>dithionite (hydrosulfite) de sodium</t>
  </si>
  <si>
    <t>Etain barette + grenaille</t>
  </si>
  <si>
    <r>
      <t>fer 2 sulfate d'ammonium,6H</t>
    </r>
    <r>
      <rPr>
        <vertAlign val="subscript"/>
        <sz val="10"/>
        <rFont val="Arial"/>
        <family val="2"/>
      </rPr>
      <t>2</t>
    </r>
    <r>
      <rPr>
        <sz val="10"/>
        <rFont val="Arial"/>
        <family val="2"/>
      </rPr>
      <t>O</t>
    </r>
  </si>
  <si>
    <r>
      <t>fer 3 sulfate d'ammonium,12h</t>
    </r>
    <r>
      <rPr>
        <vertAlign val="subscript"/>
        <sz val="10"/>
        <rFont val="Arial"/>
        <family val="2"/>
      </rPr>
      <t>2</t>
    </r>
    <r>
      <rPr>
        <sz val="10"/>
        <rFont val="Arial"/>
        <family val="2"/>
      </rPr>
      <t>O</t>
    </r>
  </si>
  <si>
    <t>Fer limaille</t>
  </si>
  <si>
    <t>fluorure d'ammonium</t>
  </si>
  <si>
    <t>fluorure de calcium</t>
  </si>
  <si>
    <t>fluorure de sodium</t>
  </si>
  <si>
    <t>hexacyanoferrate    (III) de potassium</t>
  </si>
  <si>
    <t xml:space="preserve">hexacyanoferrate (II)  de potassium </t>
  </si>
  <si>
    <t>hydrogène peroxyde (eau oxygénée  30 %)</t>
  </si>
  <si>
    <t>hydrogénocarbonate de sodium</t>
  </si>
  <si>
    <t>hydrogénophosphate de potassium</t>
  </si>
  <si>
    <t>hydrogénosulfate de potassium</t>
  </si>
  <si>
    <t>hydroxyde de baryum</t>
  </si>
  <si>
    <t>hydroxyde de calcium
(chaux éteinte ou carbure de calcium)</t>
  </si>
  <si>
    <t>hydroxyde de potassium</t>
  </si>
  <si>
    <t>Hydroxyde de sodium concentré (soude)</t>
  </si>
  <si>
    <t>hydroxyde de sodium en pastilles ou en paillettes</t>
  </si>
  <si>
    <t>Hydroxyde de sodium molaire (soude)</t>
  </si>
  <si>
    <t>hypochlorite de calcium</t>
  </si>
  <si>
    <t>iodate de potassium</t>
  </si>
  <si>
    <t>iodure d'argent</t>
  </si>
  <si>
    <t>iodure de potassium</t>
  </si>
  <si>
    <t>Magnésium en ruban</t>
  </si>
  <si>
    <t>Magnésium tournure</t>
  </si>
  <si>
    <t>malachite</t>
  </si>
  <si>
    <t>Manganèse</t>
  </si>
  <si>
    <t>meta-périodate de potassium</t>
  </si>
  <si>
    <t>métasilicate de sodium</t>
  </si>
  <si>
    <t>molybdate d'ammonium</t>
  </si>
  <si>
    <t>nickel  sulfate d'ammonium</t>
  </si>
  <si>
    <t>nitrate d'aluminium</t>
  </si>
  <si>
    <t>nitrate d'ammonium</t>
  </si>
  <si>
    <t>nitrate de baryum</t>
  </si>
  <si>
    <t>nitrate de calcium</t>
  </si>
  <si>
    <t>nitrate de fer III</t>
  </si>
  <si>
    <t>nitrate de plomb</t>
  </si>
  <si>
    <t>nitrate de potassium</t>
  </si>
  <si>
    <t>nitrate de sodium</t>
  </si>
  <si>
    <t>nitrite de potassium</t>
  </si>
  <si>
    <t>nitrite de sodium</t>
  </si>
  <si>
    <t>oxalate d'ammonium</t>
  </si>
  <si>
    <t>oxalate de sodium</t>
  </si>
  <si>
    <t>oxyde d'argent</t>
  </si>
  <si>
    <t>oxyde de chrome III</t>
  </si>
  <si>
    <t>oxyde de chrome IV</t>
  </si>
  <si>
    <t>oxyde de cuivre</t>
  </si>
  <si>
    <t>oxyde de magnésium</t>
  </si>
  <si>
    <t>oxyde de manganèse</t>
  </si>
  <si>
    <t>Oxyde de manganèse</t>
  </si>
  <si>
    <t>Oxyde de nickel</t>
  </si>
  <si>
    <t>Oxyde de plomb</t>
  </si>
  <si>
    <t>oxyde de zinc</t>
  </si>
  <si>
    <t>oxyde ferrique noir</t>
  </si>
  <si>
    <t>perchlorate de baryum</t>
  </si>
  <si>
    <t>perchlorate de potassium</t>
  </si>
  <si>
    <t>permanganate de potassium</t>
  </si>
  <si>
    <t>permanganate de potassium (à 0,2 mol/L)</t>
  </si>
  <si>
    <t>peroxodisulfate  (ou persulfate) d'ammonium</t>
  </si>
  <si>
    <t>peroxodisulfate de potassium</t>
  </si>
  <si>
    <t>peroxodisulfate de sodium</t>
  </si>
  <si>
    <t>peroxyde de sodium</t>
  </si>
  <si>
    <t>phosphate d'ammonium
 (di-Ammonium hydrogénophosphate )</t>
  </si>
  <si>
    <t>phosphate de calcium
 (Hydrogénophosphate de calcium )</t>
  </si>
  <si>
    <t>phosphate de sodium</t>
  </si>
  <si>
    <t>Plomb pur</t>
  </si>
  <si>
    <t>Plomb sulfure</t>
  </si>
  <si>
    <t>Poudre de fer</t>
  </si>
  <si>
    <t xml:space="preserve">Pyridinium Dichromate </t>
  </si>
  <si>
    <t>sel tétrasodique de l'EDTA</t>
  </si>
  <si>
    <t>sesquichlorure de chrome</t>
  </si>
  <si>
    <t>silicate de magnésium</t>
  </si>
  <si>
    <t>sodium tartrate de potassium (sel de seignette)</t>
  </si>
  <si>
    <r>
      <t>sodium tartrate de potassium, 4H</t>
    </r>
    <r>
      <rPr>
        <vertAlign val="subscript"/>
        <sz val="10"/>
        <rFont val="Arial"/>
        <family val="2"/>
      </rPr>
      <t>2</t>
    </r>
    <r>
      <rPr>
        <sz val="10"/>
        <rFont val="Arial"/>
        <family val="2"/>
      </rPr>
      <t>O</t>
    </r>
  </si>
  <si>
    <t>Soufre sublimé fleur</t>
  </si>
  <si>
    <t>sulfate  de nickel hexahydraté</t>
  </si>
  <si>
    <r>
      <t>sulfate d'aluminium,18H</t>
    </r>
    <r>
      <rPr>
        <vertAlign val="subscript"/>
        <sz val="10"/>
        <rFont val="Arial"/>
        <family val="2"/>
      </rPr>
      <t>2</t>
    </r>
    <r>
      <rPr>
        <sz val="10"/>
        <rFont val="Arial"/>
        <family val="2"/>
      </rPr>
      <t>O</t>
    </r>
  </si>
  <si>
    <t>sulfate d'ammonium</t>
  </si>
  <si>
    <t>sulfate d'argent</t>
  </si>
  <si>
    <t>sulfate de baryum</t>
  </si>
  <si>
    <t>sulfate de cadmium</t>
  </si>
  <si>
    <t>sulfate de calcium</t>
  </si>
  <si>
    <r>
      <t>sulfate de cérium,4H</t>
    </r>
    <r>
      <rPr>
        <vertAlign val="subscript"/>
        <sz val="10"/>
        <rFont val="Arial"/>
        <family val="2"/>
      </rPr>
      <t>2</t>
    </r>
    <r>
      <rPr>
        <sz val="10"/>
        <rFont val="Arial"/>
        <family val="2"/>
      </rPr>
      <t>O</t>
    </r>
  </si>
  <si>
    <t>sulfate de cobalt</t>
  </si>
  <si>
    <t>sulfate de cuivre anhydre</t>
  </si>
  <si>
    <t>sulfate de cuivre pentahydraté</t>
  </si>
  <si>
    <t>sulfate de fer II</t>
  </si>
  <si>
    <r>
      <t>sulfate de fer II,7H</t>
    </r>
    <r>
      <rPr>
        <vertAlign val="subscript"/>
        <sz val="10"/>
        <rFont val="Arial"/>
        <family val="2"/>
      </rPr>
      <t>2</t>
    </r>
    <r>
      <rPr>
        <sz val="10"/>
        <rFont val="Arial"/>
        <family val="2"/>
      </rPr>
      <t>O</t>
    </r>
  </si>
  <si>
    <t>sulfate de fer III hydraté</t>
  </si>
  <si>
    <t>sulfate de magnésium</t>
  </si>
  <si>
    <r>
      <t>sulfate de manganèse, 1H</t>
    </r>
    <r>
      <rPr>
        <vertAlign val="subscript"/>
        <sz val="10"/>
        <color indexed="10"/>
        <rFont val="Arial"/>
        <family val="2"/>
      </rPr>
      <t>2</t>
    </r>
    <r>
      <rPr>
        <sz val="10"/>
        <color indexed="10"/>
        <rFont val="Arial"/>
        <family val="2"/>
      </rPr>
      <t>O</t>
    </r>
  </si>
  <si>
    <t>sulfate de plomb</t>
  </si>
  <si>
    <t>sulfate de potassium</t>
  </si>
  <si>
    <t>sulfate de sodium</t>
  </si>
  <si>
    <r>
      <t>sulfate de zinc, 7H</t>
    </r>
    <r>
      <rPr>
        <vertAlign val="subscript"/>
        <sz val="10"/>
        <rFont val="Arial"/>
        <family val="2"/>
      </rPr>
      <t>2</t>
    </r>
    <r>
      <rPr>
        <sz val="10"/>
        <rFont val="Arial"/>
        <family val="2"/>
      </rPr>
      <t>O</t>
    </r>
  </si>
  <si>
    <t>sulfite de sodium anhydre</t>
  </si>
  <si>
    <t>sulfure d'ammonium</t>
  </si>
  <si>
    <t>sulfure d'antimoine</t>
  </si>
  <si>
    <t>sulfure de baryum</t>
  </si>
  <si>
    <t>sulfure de calcium</t>
  </si>
  <si>
    <t>sulfure de fer II</t>
  </si>
  <si>
    <t>tétraborate de sodium (borax)</t>
  </si>
  <si>
    <t>thiocyanate de potassium</t>
  </si>
  <si>
    <t>thiosulfate  de potassium(c= 0,1 mol/L)</t>
  </si>
  <si>
    <r>
      <t>thiosulfate de sodium, 5H</t>
    </r>
    <r>
      <rPr>
        <vertAlign val="subscript"/>
        <sz val="10"/>
        <rFont val="Arial"/>
        <family val="2"/>
      </rPr>
      <t>2</t>
    </r>
    <r>
      <rPr>
        <sz val="10"/>
        <rFont val="Arial"/>
        <family val="2"/>
      </rPr>
      <t>O</t>
    </r>
  </si>
  <si>
    <t>zinc</t>
  </si>
  <si>
    <t>ammonium</t>
  </si>
  <si>
    <t>calcium</t>
  </si>
  <si>
    <t>magnésium</t>
  </si>
  <si>
    <t>plomb</t>
  </si>
  <si>
    <t>potassium</t>
  </si>
  <si>
    <t>sodium</t>
  </si>
  <si>
    <t>argent</t>
  </si>
  <si>
    <t>baryum</t>
  </si>
  <si>
    <t>lthium</t>
  </si>
  <si>
    <t>Liste déroulante pour colonne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</si>
</sst>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0"/>
      <name val="Arial"/>
      <family val="2"/>
    </font>
    <font>
      <sz val="10"/>
      <name val="Arial"/>
      <family val="2"/>
    </font>
    <font>
      <sz val="10"/>
      <color indexed="36"/>
      <name val="Arial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sz val="10"/>
      <color indexed="5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b/>
      <sz val="10"/>
      <color indexed="36"/>
      <name val="Arial"/>
      <family val="2"/>
    </font>
    <font>
      <vertAlign val="subscript"/>
      <sz val="10"/>
      <name val="Arial"/>
      <family val="2"/>
    </font>
    <font>
      <vertAlign val="subscript"/>
      <sz val="10"/>
      <color indexed="10"/>
      <name val="Arial"/>
      <family val="2"/>
    </font>
    <font>
      <sz val="10"/>
      <color theme="5" tint="0.3999755851924192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52"/>
        <bgColor indexed="5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8"/>
      </left>
      <right/>
      <top style="thin">
        <color indexed="8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1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3" fillId="0" borderId="1" xfId="0" applyFont="1" applyFill="1" applyBorder="1" applyAlignment="1">
      <alignment vertical="center"/>
    </xf>
    <xf numFmtId="0" fontId="4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1" fillId="0" borderId="1" xfId="0" applyFont="1" applyBorder="1"/>
    <xf numFmtId="0" fontId="0" fillId="0" borderId="1" xfId="0" applyFont="1" applyFill="1" applyBorder="1" applyAlignment="1">
      <alignment vertical="center"/>
    </xf>
    <xf numFmtId="0" fontId="2" fillId="0" borderId="0" xfId="0" applyFont="1"/>
    <xf numFmtId="0" fontId="5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top"/>
    </xf>
    <xf numFmtId="0" fontId="1" fillId="0" borderId="1" xfId="0" applyFont="1" applyFill="1" applyBorder="1" applyAlignment="1">
      <alignment vertical="top"/>
    </xf>
    <xf numFmtId="0" fontId="1" fillId="0" borderId="0" xfId="0" applyFont="1"/>
    <xf numFmtId="0" fontId="0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6" fillId="3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0" fontId="0" fillId="5" borderId="0" xfId="0" applyFill="1" applyAlignment="1">
      <alignment horizontal="center"/>
    </xf>
    <xf numFmtId="0" fontId="6" fillId="0" borderId="0" xfId="0" applyFont="1" applyAlignment="1">
      <alignment horizontal="center"/>
    </xf>
    <xf numFmtId="0" fontId="8" fillId="6" borderId="8" xfId="0" applyFont="1" applyFill="1" applyBorder="1" applyAlignment="1">
      <alignment vertical="center"/>
    </xf>
    <xf numFmtId="0" fontId="9" fillId="0" borderId="1" xfId="0" applyFont="1" applyFill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Fill="1" applyBorder="1" applyAlignment="1">
      <alignment vertical="center" wrapText="1"/>
    </xf>
    <xf numFmtId="0" fontId="12" fillId="7" borderId="2" xfId="0" applyFont="1" applyFill="1" applyBorder="1"/>
    <xf numFmtId="0" fontId="12" fillId="7" borderId="3" xfId="0" applyFont="1" applyFill="1" applyBorder="1"/>
    <xf numFmtId="0" fontId="12" fillId="7" borderId="4" xfId="0" applyFont="1" applyFill="1" applyBorder="1"/>
    <xf numFmtId="0" fontId="12" fillId="7" borderId="5" xfId="0" applyFont="1" applyFill="1" applyBorder="1"/>
    <xf numFmtId="0" fontId="12" fillId="7" borderId="6" xfId="0" applyFont="1" applyFill="1" applyBorder="1"/>
    <xf numFmtId="0" fontId="12" fillId="7" borderId="7" xfId="0" applyFont="1" applyFill="1" applyBorder="1"/>
    <xf numFmtId="0" fontId="0" fillId="8" borderId="0" xfId="0" applyFill="1" applyAlignment="1">
      <alignment horizontal="center"/>
    </xf>
    <xf numFmtId="0" fontId="7" fillId="8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3D296A-7CCE-1D48-8909-90E9D2CF69C1}">
  <sheetPr filterMode="1"/>
  <dimension ref="A1:G211"/>
  <sheetViews>
    <sheetView tabSelected="1" zoomScale="164" zoomScaleNormal="164" zoomScaleSheetLayoutView="90" workbookViewId="0">
      <selection activeCell="H9" sqref="H9"/>
    </sheetView>
  </sheetViews>
  <sheetFormatPr baseColWidth="10" defaultRowHeight="13" x14ac:dyDescent="0.15"/>
  <cols>
    <col min="1" max="1" width="38.5" customWidth="1"/>
    <col min="2" max="2" width="13.33203125" style="2" customWidth="1"/>
    <col min="3" max="3" width="17.5" style="2" customWidth="1"/>
    <col min="4" max="4" width="5.83203125" customWidth="1"/>
  </cols>
  <sheetData>
    <row r="1" spans="1:7" x14ac:dyDescent="0.15">
      <c r="A1" s="1" t="s">
        <v>0</v>
      </c>
      <c r="B1" s="15" t="str">
        <f t="array" ref="B1">INDEX($F$2:$F$15,MAX(COUNTIF(A1,"*"&amp;$E$2:$E$15&amp;"*")*ROW($E$2:$E$15)-1))</f>
        <v>cétone</v>
      </c>
      <c r="C1" s="18" t="s">
        <v>227</v>
      </c>
    </row>
    <row r="2" spans="1:7" x14ac:dyDescent="0.15">
      <c r="A2" s="3" t="s">
        <v>1</v>
      </c>
      <c r="B2" s="16" t="str">
        <f t="array" ref="B2">INDEX($F$2:$F$15,MAX(COUNTIF(A2,"*"&amp;$E$2:$E$15&amp;"*")*ROW($E$2:$E$15)-1))</f>
        <v>alcène</v>
      </c>
      <c r="C2" s="18" t="s">
        <v>231</v>
      </c>
      <c r="E2" t="s">
        <v>2</v>
      </c>
      <c r="F2" t="s">
        <v>3</v>
      </c>
    </row>
    <row r="3" spans="1:7" hidden="1" x14ac:dyDescent="0.15">
      <c r="A3" s="3" t="s">
        <v>4</v>
      </c>
      <c r="B3" s="16" t="str">
        <f t="array" ref="B3">INDEX($F$2:$F$15,MAX(COUNTIF(A3,"*"&amp;$E$2:$E$15&amp;"*")*ROW($E$2:$E$15)-1))</f>
        <v>dérivé halogéné</v>
      </c>
      <c r="C3" s="2" t="s">
        <v>223</v>
      </c>
      <c r="D3" t="b">
        <f t="shared" ref="D3:D66" si="0">EXACT(B3,C3)</f>
        <v>1</v>
      </c>
      <c r="E3" t="s">
        <v>5</v>
      </c>
      <c r="F3" t="s">
        <v>6</v>
      </c>
    </row>
    <row r="4" spans="1:7" x14ac:dyDescent="0.15">
      <c r="A4" s="4" t="s">
        <v>7</v>
      </c>
      <c r="B4" s="16" t="str">
        <f t="array" ref="B4">INDEX($F$2:$F$15,MAX(COUNTIF(A4,"*"&amp;$E$2:$E$15&amp;"*")*ROW($E$2:$E$15)-1))</f>
        <v>alcane</v>
      </c>
      <c r="C4" s="2" t="s">
        <v>223</v>
      </c>
      <c r="E4" t="s">
        <v>8</v>
      </c>
      <c r="F4" t="s">
        <v>9</v>
      </c>
    </row>
    <row r="5" spans="1:7" hidden="1" x14ac:dyDescent="0.15">
      <c r="A5" s="3" t="s">
        <v>225</v>
      </c>
      <c r="B5" s="19" t="str">
        <f t="array" ref="B5">INDEX($F$2:$F$15,MAX(COUNTIF(A5,"*"&amp;$E$2:$E$15&amp;"*")*ROW($E$2:$E$15)-1))</f>
        <v>aldéhyde</v>
      </c>
      <c r="C5" s="2" t="s">
        <v>16</v>
      </c>
      <c r="D5" t="b">
        <f t="shared" si="0"/>
        <v>1</v>
      </c>
      <c r="E5" t="s">
        <v>10</v>
      </c>
      <c r="F5" t="s">
        <v>226</v>
      </c>
    </row>
    <row r="6" spans="1:7" hidden="1" x14ac:dyDescent="0.15">
      <c r="A6" s="5" t="s">
        <v>11</v>
      </c>
      <c r="B6" s="19" t="str">
        <f t="array" ref="B6">INDEX($F$2:$F$15,MAX(COUNTIF(A6,"*"&amp;$E$2:$E$15&amp;"*")*ROW($E$2:$E$15)-1))</f>
        <v>alcool</v>
      </c>
      <c r="C6" s="2" t="s">
        <v>9</v>
      </c>
      <c r="D6" t="b">
        <f t="shared" si="0"/>
        <v>1</v>
      </c>
      <c r="E6" t="s">
        <v>12</v>
      </c>
      <c r="F6" t="s">
        <v>13</v>
      </c>
    </row>
    <row r="7" spans="1:7" x14ac:dyDescent="0.15">
      <c r="A7" s="3" t="s">
        <v>14</v>
      </c>
      <c r="B7" s="16" t="str">
        <f t="array" ref="B7">INDEX($F$2:$F$15,MAX(COUNTIF(A7,"*"&amp;$E$2:$E$15&amp;"*")*ROW($E$2:$E$15)-1))</f>
        <v>alcool</v>
      </c>
      <c r="C7" s="2" t="s">
        <v>6</v>
      </c>
      <c r="E7" t="s">
        <v>15</v>
      </c>
      <c r="F7" t="s">
        <v>16</v>
      </c>
    </row>
    <row r="8" spans="1:7" x14ac:dyDescent="0.15">
      <c r="A8" s="3" t="s">
        <v>17</v>
      </c>
      <c r="B8" s="16" t="str">
        <f t="array" ref="B8">INDEX($F$2:$F$15,MAX(COUNTIF(A8,"*"&amp;$E$2:$E$15&amp;"*")*ROW($E$2:$E$15)-1))</f>
        <v>alcool</v>
      </c>
      <c r="C8" s="2" t="s">
        <v>6</v>
      </c>
      <c r="E8" t="s">
        <v>18</v>
      </c>
      <c r="F8" t="s">
        <v>19</v>
      </c>
    </row>
    <row r="9" spans="1:7" x14ac:dyDescent="0.15">
      <c r="A9" s="4" t="s">
        <v>20</v>
      </c>
      <c r="B9" s="19" t="str">
        <f t="array" ref="B9">INDEX($F$2:$F$15,MAX(COUNTIF(A9,"*"&amp;$E$2:$E$15&amp;"*")*ROW($E$2:$E$15)-1))</f>
        <v>cétone</v>
      </c>
      <c r="C9" s="2" t="s">
        <v>227</v>
      </c>
      <c r="E9" t="s">
        <v>21</v>
      </c>
      <c r="F9" t="s">
        <v>22</v>
      </c>
    </row>
    <row r="10" spans="1:7" hidden="1" x14ac:dyDescent="0.15">
      <c r="A10" s="5" t="s">
        <v>23</v>
      </c>
      <c r="B10" s="19" t="str">
        <f t="array" ref="B10">INDEX($F$2:$F$15,MAX(COUNTIF(A10,"*"&amp;$E$2:$E$15&amp;"*")*ROW($E$2:$E$15)-1))</f>
        <v>amide</v>
      </c>
      <c r="C10" s="2" t="s">
        <v>30</v>
      </c>
      <c r="D10" t="b">
        <f t="shared" si="0"/>
        <v>1</v>
      </c>
      <c r="E10" t="s">
        <v>24</v>
      </c>
      <c r="F10" t="s">
        <v>25</v>
      </c>
    </row>
    <row r="11" spans="1:7" ht="20" hidden="1" customHeight="1" x14ac:dyDescent="0.15">
      <c r="A11" s="3" t="s">
        <v>26</v>
      </c>
      <c r="B11" s="15" t="str">
        <f t="array" ref="B11">INDEX($F$2:$F$15,MAX(COUNTIF(A11,"*"&amp;$E$2:$E$15&amp;"*")*ROW($E$2:$E$15)-1))</f>
        <v>amine</v>
      </c>
      <c r="C11" s="2" t="s">
        <v>19</v>
      </c>
      <c r="D11" t="b">
        <f t="shared" si="0"/>
        <v>1</v>
      </c>
      <c r="E11" t="s">
        <v>27</v>
      </c>
      <c r="F11" t="s">
        <v>16</v>
      </c>
    </row>
    <row r="12" spans="1:7" ht="20" customHeight="1" x14ac:dyDescent="0.15">
      <c r="A12" s="3" t="s">
        <v>28</v>
      </c>
      <c r="B12" s="16" t="str">
        <f t="array" ref="B12">INDEX($F$2:$F$15,MAX(COUNTIF(A12,"*"&amp;$E$2:$E$15&amp;"*")*ROW($E$2:$E$15)-1))</f>
        <v>alcool</v>
      </c>
      <c r="C12" s="2" t="s">
        <v>229</v>
      </c>
      <c r="E12" t="s">
        <v>29</v>
      </c>
      <c r="F12" t="s">
        <v>30</v>
      </c>
    </row>
    <row r="13" spans="1:7" ht="20" hidden="1" customHeight="1" x14ac:dyDescent="0.15">
      <c r="A13" s="6" t="s">
        <v>31</v>
      </c>
      <c r="B13" s="19" t="str">
        <f t="array" ref="B13">INDEX($F$2:$F$15,MAX(COUNTIF(A13,"*"&amp;$E$2:$E$15&amp;"*")*ROW($E$2:$E$15)-1))</f>
        <v>aldéhyde</v>
      </c>
      <c r="C13" s="2" t="s">
        <v>16</v>
      </c>
      <c r="D13" t="b">
        <f t="shared" si="0"/>
        <v>1</v>
      </c>
      <c r="E13" t="s">
        <v>32</v>
      </c>
      <c r="F13" t="s">
        <v>32</v>
      </c>
    </row>
    <row r="14" spans="1:7" ht="20" hidden="1" customHeight="1" x14ac:dyDescent="0.15">
      <c r="A14" s="3" t="s">
        <v>33</v>
      </c>
      <c r="B14" s="19" t="str">
        <f t="array" ref="B14">INDEX($F$2:$F$15,MAX(COUNTIF(A14,"*"&amp;$E$2:$E$15&amp;"*")*ROW($E$2:$E$15)-1))</f>
        <v>amide</v>
      </c>
      <c r="C14" s="2" t="s">
        <v>30</v>
      </c>
      <c r="D14" t="b">
        <f t="shared" si="0"/>
        <v>1</v>
      </c>
      <c r="E14" t="s">
        <v>34</v>
      </c>
      <c r="F14" t="s">
        <v>34</v>
      </c>
    </row>
    <row r="15" spans="1:7" ht="20" hidden="1" customHeight="1" x14ac:dyDescent="0.15">
      <c r="A15" s="4" t="s">
        <v>35</v>
      </c>
      <c r="B15" s="15" t="str">
        <f t="array" ref="B15">INDEX($F$2:$F$15,MAX(COUNTIF(A15,"*"&amp;$E$2:$E$15&amp;"*")*ROW($E$2:$E$15)-1))</f>
        <v>ester</v>
      </c>
      <c r="C15" s="2" t="s">
        <v>22</v>
      </c>
      <c r="D15" t="b">
        <f t="shared" si="0"/>
        <v>1</v>
      </c>
      <c r="E15" t="s">
        <v>224</v>
      </c>
      <c r="F15" t="s">
        <v>223</v>
      </c>
    </row>
    <row r="16" spans="1:7" ht="20" customHeight="1" x14ac:dyDescent="0.15">
      <c r="A16" s="5" t="s">
        <v>36</v>
      </c>
      <c r="B16" s="19" t="str">
        <f t="array" ref="B16">INDEX($F$2:$F$15,MAX(COUNTIF(A16,"*"&amp;$E$2:$E$15&amp;"*")*ROW($E$2:$E$15)-1))</f>
        <v>cétone</v>
      </c>
      <c r="C16" s="2" t="s">
        <v>227</v>
      </c>
      <c r="E16" t="s">
        <v>221</v>
      </c>
      <c r="F16" t="s">
        <v>229</v>
      </c>
      <c r="G16" t="s">
        <v>222</v>
      </c>
    </row>
    <row r="17" spans="1:7" ht="20" customHeight="1" x14ac:dyDescent="0.15">
      <c r="A17" s="5" t="s">
        <v>37</v>
      </c>
      <c r="B17" s="19" t="str">
        <f t="array" ref="B17">INDEX($F$2:$F$15,MAX(COUNTIF(A17,"*"&amp;$E$2:$E$15&amp;"*")*ROW($E$2:$E$15)-1))</f>
        <v>cétone</v>
      </c>
      <c r="C17" s="2" t="s">
        <v>227</v>
      </c>
      <c r="F17">
        <f>+F18</f>
        <v>0</v>
      </c>
    </row>
    <row r="18" spans="1:7" ht="20" hidden="1" customHeight="1" x14ac:dyDescent="0.15">
      <c r="A18" s="13" t="s">
        <v>38</v>
      </c>
      <c r="B18" s="31" t="e">
        <f t="array" ref="B18">INDEX($F$2:$F$15,MAX(COUNTIF(A18,"*"&amp;$E$2:$E$15&amp;"*")*ROW($E$2:$E$15)-1))</f>
        <v>#VALUE!</v>
      </c>
      <c r="C18" s="2" t="s">
        <v>13</v>
      </c>
      <c r="D18" t="e">
        <f t="shared" si="0"/>
        <v>#VALUE!</v>
      </c>
    </row>
    <row r="19" spans="1:7" ht="20" hidden="1" customHeight="1" x14ac:dyDescent="0.15">
      <c r="A19" s="5" t="s">
        <v>39</v>
      </c>
      <c r="B19" s="31" t="e">
        <f t="array" ref="B19">INDEX($F$2:$F$15,MAX(COUNTIF(A19,"*"&amp;$E$2:$E$15&amp;"*")*ROW($E$2:$E$15)-1))</f>
        <v>#VALUE!</v>
      </c>
      <c r="C19" s="2" t="s">
        <v>13</v>
      </c>
      <c r="D19" t="e">
        <f t="shared" si="0"/>
        <v>#VALUE!</v>
      </c>
    </row>
    <row r="20" spans="1:7" ht="20" hidden="1" customHeight="1" x14ac:dyDescent="0.15">
      <c r="A20" s="5" t="s">
        <v>40</v>
      </c>
      <c r="B20" s="15" t="str">
        <f t="array" ref="B20">INDEX($F$2:$F$15,MAX(COUNTIF(A20,"*"&amp;$E$2:$E$15&amp;"*")*ROW($E$2:$E$15)-1))</f>
        <v>acide carboxylique</v>
      </c>
      <c r="C20" s="2" t="s">
        <v>13</v>
      </c>
      <c r="D20" t="b">
        <f t="shared" si="0"/>
        <v>1</v>
      </c>
      <c r="E20" t="s">
        <v>413</v>
      </c>
    </row>
    <row r="21" spans="1:7" ht="20" hidden="1" customHeight="1" x14ac:dyDescent="0.15">
      <c r="A21" s="5" t="s">
        <v>41</v>
      </c>
      <c r="B21" s="31" t="e">
        <f t="array" ref="B21">INDEX($F$2:$F$15,MAX(COUNTIF(A21,"*"&amp;$E$2:$E$15&amp;"*")*ROW($E$2:$E$15)-1))</f>
        <v>#VALUE!</v>
      </c>
      <c r="C21" s="2" t="s">
        <v>13</v>
      </c>
      <c r="D21" t="e">
        <f t="shared" si="0"/>
        <v>#VALUE!</v>
      </c>
      <c r="E21" s="25" t="s">
        <v>13</v>
      </c>
      <c r="F21" s="26"/>
    </row>
    <row r="22" spans="1:7" ht="20" hidden="1" customHeight="1" x14ac:dyDescent="0.15">
      <c r="A22" s="5" t="s">
        <v>42</v>
      </c>
      <c r="B22" s="15" t="str">
        <f t="array" ref="B22">INDEX($F$2:$F$15,MAX(COUNTIF(A22,"*"&amp;$E$2:$E$15&amp;"*")*ROW($E$2:$E$15)-1))</f>
        <v>acide carboxylique</v>
      </c>
      <c r="C22" s="2" t="s">
        <v>13</v>
      </c>
      <c r="D22" t="b">
        <f t="shared" si="0"/>
        <v>1</v>
      </c>
      <c r="E22" s="27" t="s">
        <v>3</v>
      </c>
      <c r="F22" s="28"/>
    </row>
    <row r="23" spans="1:7" ht="20" hidden="1" customHeight="1" x14ac:dyDescent="0.15">
      <c r="A23" s="5" t="s">
        <v>43</v>
      </c>
      <c r="B23" s="31" t="e">
        <f t="array" ref="B23">INDEX($F$2:$F$15,MAX(COUNTIF(A23,"*"&amp;$E$2:$E$15&amp;"*")*ROW($E$2:$E$15)-1))</f>
        <v>#VALUE!</v>
      </c>
      <c r="C23" s="2" t="s">
        <v>13</v>
      </c>
      <c r="D23" t="e">
        <f t="shared" si="0"/>
        <v>#VALUE!</v>
      </c>
      <c r="E23" s="27" t="s">
        <v>6</v>
      </c>
      <c r="F23" s="28"/>
    </row>
    <row r="24" spans="1:7" ht="20" hidden="1" customHeight="1" x14ac:dyDescent="0.15">
      <c r="A24" s="5" t="s">
        <v>44</v>
      </c>
      <c r="B24" s="31" t="e">
        <f t="array" ref="B24">INDEX($F$2:$F$15,MAX(COUNTIF(A24,"*"&amp;$E$2:$E$15&amp;"*")*ROW($E$2:$E$15)-1))</f>
        <v>#VALUE!</v>
      </c>
      <c r="C24" s="2" t="s">
        <v>13</v>
      </c>
      <c r="D24" t="e">
        <f t="shared" si="0"/>
        <v>#VALUE!</v>
      </c>
      <c r="E24" s="27" t="s">
        <v>9</v>
      </c>
      <c r="F24" s="28"/>
    </row>
    <row r="25" spans="1:7" ht="20" hidden="1" customHeight="1" x14ac:dyDescent="0.15">
      <c r="A25" s="14" t="s">
        <v>45</v>
      </c>
      <c r="B25" s="15" t="str">
        <f t="array" ref="B25">INDEX($F$2:$F$15,MAX(COUNTIF(A25,"*"&amp;$E$2:$E$15&amp;"*")*ROW($E$2:$E$15)-1))</f>
        <v>acide carboxylique</v>
      </c>
      <c r="C25" s="2" t="s">
        <v>13</v>
      </c>
      <c r="D25" t="b">
        <f t="shared" si="0"/>
        <v>1</v>
      </c>
      <c r="E25" s="27" t="s">
        <v>16</v>
      </c>
      <c r="F25" s="28"/>
    </row>
    <row r="26" spans="1:7" ht="20" customHeight="1" x14ac:dyDescent="0.15">
      <c r="A26" s="5" t="s">
        <v>46</v>
      </c>
      <c r="B26" s="17" t="str">
        <f t="array" ref="B26">INDEX($F$2:$F$15,MAX(COUNTIF(A26,"*"&amp;$E$2:$E$15&amp;"*")*ROW($E$2:$E$15)-1))</f>
        <v>alcène</v>
      </c>
      <c r="C26" s="2" t="s">
        <v>229</v>
      </c>
      <c r="E26" s="27" t="s">
        <v>30</v>
      </c>
      <c r="F26" s="28"/>
    </row>
    <row r="27" spans="1:7" s="8" customFormat="1" ht="20" hidden="1" customHeight="1" x14ac:dyDescent="0.15">
      <c r="A27" s="5" t="s">
        <v>47</v>
      </c>
      <c r="B27" s="31" t="e">
        <f t="array" ref="B27">INDEX($F$2:$F$15,MAX(COUNTIF(A27,"*"&amp;$E$2:$E$15&amp;"*")*ROW($E$2:$E$15)-1))</f>
        <v>#VALUE!</v>
      </c>
      <c r="C27" s="2" t="s">
        <v>13</v>
      </c>
      <c r="D27" t="e">
        <f t="shared" si="0"/>
        <v>#VALUE!</v>
      </c>
      <c r="E27" s="27" t="s">
        <v>19</v>
      </c>
      <c r="F27" s="28"/>
      <c r="G27"/>
    </row>
    <row r="28" spans="1:7" ht="20" hidden="1" customHeight="1" x14ac:dyDescent="0.15">
      <c r="A28" s="5" t="s">
        <v>48</v>
      </c>
      <c r="B28" s="15" t="str">
        <f t="array" ref="B28">INDEX($F$2:$F$15,MAX(COUNTIF(A28,"*"&amp;$E$2:$E$15&amp;"*")*ROW($E$2:$E$15)-1))</f>
        <v>acide carboxylique</v>
      </c>
      <c r="C28" s="2" t="s">
        <v>13</v>
      </c>
      <c r="D28" t="b">
        <f t="shared" si="0"/>
        <v>1</v>
      </c>
      <c r="E28" s="27" t="s">
        <v>34</v>
      </c>
      <c r="F28" s="28"/>
    </row>
    <row r="29" spans="1:7" ht="20" hidden="1" customHeight="1" x14ac:dyDescent="0.15">
      <c r="A29" s="5" t="s">
        <v>49</v>
      </c>
      <c r="B29" s="31" t="e">
        <f t="array" ref="B29">INDEX($F$2:$F$15,MAX(COUNTIF(A29,"*"&amp;$E$2:$E$15&amp;"*")*ROW($E$2:$E$15)-1))</f>
        <v>#VALUE!</v>
      </c>
      <c r="C29" s="2" t="s">
        <v>13</v>
      </c>
      <c r="D29" t="e">
        <f t="shared" si="0"/>
        <v>#VALUE!</v>
      </c>
      <c r="E29" s="27" t="s">
        <v>227</v>
      </c>
      <c r="F29" s="28"/>
    </row>
    <row r="30" spans="1:7" ht="20" hidden="1" customHeight="1" x14ac:dyDescent="0.15">
      <c r="A30" s="5" t="s">
        <v>50</v>
      </c>
      <c r="B30" s="31" t="e">
        <f t="array" ref="B30">INDEX($F$2:$F$15,MAX(COUNTIF(A30,"*"&amp;$E$2:$E$15&amp;"*")*ROW($E$2:$E$15)-1))</f>
        <v>#VALUE!</v>
      </c>
      <c r="C30" s="2" t="s">
        <v>13</v>
      </c>
      <c r="D30" t="e">
        <f t="shared" si="0"/>
        <v>#VALUE!</v>
      </c>
      <c r="E30" s="27" t="s">
        <v>227</v>
      </c>
      <c r="F30" s="28"/>
    </row>
    <row r="31" spans="1:7" ht="20" hidden="1" customHeight="1" x14ac:dyDescent="0.15">
      <c r="A31" s="5" t="s">
        <v>51</v>
      </c>
      <c r="B31" s="31" t="e">
        <f t="array" ref="B31">INDEX($F$2:$F$15,MAX(COUNTIF(A31,"*"&amp;$E$2:$E$15&amp;"*")*ROW($E$2:$E$15)-1))</f>
        <v>#VALUE!</v>
      </c>
      <c r="C31" s="2" t="s">
        <v>13</v>
      </c>
      <c r="D31" t="e">
        <f t="shared" si="0"/>
        <v>#VALUE!</v>
      </c>
      <c r="E31" s="27" t="s">
        <v>223</v>
      </c>
      <c r="F31" s="28"/>
    </row>
    <row r="32" spans="1:7" ht="20" hidden="1" customHeight="1" x14ac:dyDescent="0.15">
      <c r="A32" s="5" t="s">
        <v>52</v>
      </c>
      <c r="B32" s="15" t="str">
        <f t="array" ref="B32">INDEX($F$2:$F$15,MAX(COUNTIF(A32,"*"&amp;$E$2:$E$15&amp;"*")*ROW($E$2:$E$15)-1))</f>
        <v>acide carboxylique</v>
      </c>
      <c r="C32" s="2" t="s">
        <v>13</v>
      </c>
      <c r="D32" t="b">
        <f t="shared" si="0"/>
        <v>1</v>
      </c>
      <c r="E32" s="27" t="s">
        <v>22</v>
      </c>
      <c r="F32" s="28"/>
    </row>
    <row r="33" spans="1:6" ht="20" hidden="1" customHeight="1" x14ac:dyDescent="0.15">
      <c r="A33" s="7" t="s">
        <v>53</v>
      </c>
      <c r="B33" s="16" t="e">
        <f t="array" ref="B33">INDEX($F$2:$F$15,MAX(COUNTIF(A33,"*"&amp;$E$2:$E$15&amp;"*")*ROW($E$2:$E$15)-1))</f>
        <v>#VALUE!</v>
      </c>
      <c r="C33" s="2" t="s">
        <v>229</v>
      </c>
      <c r="D33" t="e">
        <f t="shared" si="0"/>
        <v>#VALUE!</v>
      </c>
      <c r="E33" s="27" t="s">
        <v>228</v>
      </c>
      <c r="F33" s="28"/>
    </row>
    <row r="34" spans="1:6" ht="20" hidden="1" customHeight="1" x14ac:dyDescent="0.15">
      <c r="A34" s="5" t="s">
        <v>54</v>
      </c>
      <c r="B34" s="15" t="str">
        <f t="array" ref="B34">INDEX($F$2:$F$15,MAX(COUNTIF(A34,"*"&amp;$E$2:$E$15&amp;"*")*ROW($E$2:$E$15)-1))</f>
        <v>acide carboxylique</v>
      </c>
      <c r="C34" s="2" t="s">
        <v>13</v>
      </c>
      <c r="D34" t="b">
        <f t="shared" si="0"/>
        <v>1</v>
      </c>
      <c r="E34" s="27" t="s">
        <v>32</v>
      </c>
      <c r="F34" s="28"/>
    </row>
    <row r="35" spans="1:6" ht="20" hidden="1" customHeight="1" x14ac:dyDescent="0.15">
      <c r="A35" s="5" t="s">
        <v>55</v>
      </c>
      <c r="B35" s="31" t="e">
        <f t="array" ref="B35">INDEX($F$2:$F$15,MAX(COUNTIF(A35,"*"&amp;$E$2:$E$15&amp;"*")*ROW($E$2:$E$15)-1))</f>
        <v>#VALUE!</v>
      </c>
      <c r="C35" s="2" t="s">
        <v>13</v>
      </c>
      <c r="D35" t="e">
        <f t="shared" si="0"/>
        <v>#VALUE!</v>
      </c>
      <c r="E35" s="27" t="s">
        <v>25</v>
      </c>
      <c r="F35" s="28"/>
    </row>
    <row r="36" spans="1:6" ht="20" hidden="1" customHeight="1" x14ac:dyDescent="0.15">
      <c r="A36" s="5" t="s">
        <v>56</v>
      </c>
      <c r="B36" s="31" t="e">
        <f t="array" ref="B36">INDEX($F$2:$F$15,MAX(COUNTIF(A36,"*"&amp;$E$2:$E$15&amp;"*")*ROW($E$2:$E$15)-1))</f>
        <v>#VALUE!</v>
      </c>
      <c r="C36" s="2" t="s">
        <v>13</v>
      </c>
      <c r="D36" t="e">
        <f t="shared" si="0"/>
        <v>#VALUE!</v>
      </c>
      <c r="E36" s="27" t="s">
        <v>229</v>
      </c>
      <c r="F36" s="28"/>
    </row>
    <row r="37" spans="1:6" ht="20" customHeight="1" x14ac:dyDescent="0.15">
      <c r="A37" s="5" t="s">
        <v>57</v>
      </c>
      <c r="B37" s="16" t="str">
        <f t="array" ref="B37">INDEX($F$2:$F$15,MAX(COUNTIF(A37,"*"&amp;$E$2:$E$15&amp;"*")*ROW($E$2:$E$15)-1))</f>
        <v>alcool</v>
      </c>
      <c r="C37" s="2" t="s">
        <v>13</v>
      </c>
      <c r="E37" s="29" t="s">
        <v>231</v>
      </c>
      <c r="F37" s="30"/>
    </row>
    <row r="38" spans="1:6" ht="20" hidden="1" customHeight="1" x14ac:dyDescent="0.15">
      <c r="A38" s="5" t="s">
        <v>58</v>
      </c>
      <c r="B38" s="31" t="e">
        <f t="array" ref="B38">INDEX($F$2:$F$15,MAX(COUNTIF(A38,"*"&amp;$E$2:$E$15&amp;"*")*ROW($E$2:$E$15)-1))</f>
        <v>#VALUE!</v>
      </c>
      <c r="C38" s="2" t="s">
        <v>13</v>
      </c>
      <c r="D38" t="e">
        <f t="shared" si="0"/>
        <v>#VALUE!</v>
      </c>
    </row>
    <row r="39" spans="1:6" ht="20" customHeight="1" x14ac:dyDescent="0.15">
      <c r="A39" s="4" t="s">
        <v>59</v>
      </c>
      <c r="B39" s="16" t="str">
        <f t="array" ref="B39">INDEX($F$2:$F$15,MAX(COUNTIF(A39,"*"&amp;$E$2:$E$15&amp;"*")*ROW($E$2:$E$15)-1))</f>
        <v>alcool</v>
      </c>
      <c r="C39" s="2" t="s">
        <v>229</v>
      </c>
    </row>
    <row r="40" spans="1:6" ht="20" hidden="1" customHeight="1" x14ac:dyDescent="0.15">
      <c r="A40" s="5" t="s">
        <v>60</v>
      </c>
      <c r="B40" s="15" t="str">
        <f t="array" ref="B40">INDEX($F$2:$F$15,MAX(COUNTIF(A40,"*"&amp;$E$2:$E$15&amp;"*")*ROW($E$2:$E$15)-1))</f>
        <v>acide carboxylique</v>
      </c>
      <c r="C40" s="2" t="s">
        <v>13</v>
      </c>
      <c r="D40" t="b">
        <f t="shared" si="0"/>
        <v>1</v>
      </c>
    </row>
    <row r="41" spans="1:6" ht="20" hidden="1" customHeight="1" x14ac:dyDescent="0.15">
      <c r="A41" s="3" t="s">
        <v>61</v>
      </c>
      <c r="B41" s="19" t="str">
        <f t="array" ref="B41">INDEX($F$2:$F$15,MAX(COUNTIF(A41,"*"&amp;$E$2:$E$15&amp;"*")*ROW($E$2:$E$15)-1))</f>
        <v>alcool</v>
      </c>
      <c r="C41" s="2" t="s">
        <v>9</v>
      </c>
      <c r="D41" t="b">
        <f t="shared" si="0"/>
        <v>1</v>
      </c>
    </row>
    <row r="42" spans="1:6" ht="20" hidden="1" customHeight="1" x14ac:dyDescent="0.15">
      <c r="A42" s="4" t="s">
        <v>62</v>
      </c>
      <c r="B42" s="31" t="e">
        <f t="array" ref="B42">INDEX($F$2:$F$15,MAX(COUNTIF(A42,"*"&amp;$E$2:$E$15&amp;"*")*ROW($E$2:$E$15)-1))</f>
        <v>#VALUE!</v>
      </c>
      <c r="C42" s="2" t="s">
        <v>13</v>
      </c>
      <c r="D42" t="e">
        <f t="shared" si="0"/>
        <v>#VALUE!</v>
      </c>
    </row>
    <row r="43" spans="1:6" ht="20" hidden="1" customHeight="1" x14ac:dyDescent="0.15">
      <c r="A43" s="4" t="s">
        <v>63</v>
      </c>
      <c r="B43" s="31" t="e">
        <f t="array" ref="B43">INDEX($F$2:$F$15,MAX(COUNTIF(A43,"*"&amp;$E$2:$E$15&amp;"*")*ROW($E$2:$E$15)-1))</f>
        <v>#VALUE!</v>
      </c>
      <c r="C43" s="2" t="s">
        <v>13</v>
      </c>
      <c r="D43" t="e">
        <f t="shared" si="0"/>
        <v>#VALUE!</v>
      </c>
    </row>
    <row r="44" spans="1:6" ht="20" hidden="1" customHeight="1" x14ac:dyDescent="0.15">
      <c r="A44" s="5" t="s">
        <v>64</v>
      </c>
      <c r="B44" s="31" t="e">
        <f t="array" ref="B44">INDEX($F$2:$F$15,MAX(COUNTIF(A44,"*"&amp;$E$2:$E$15&amp;"*")*ROW($E$2:$E$15)-1))</f>
        <v>#VALUE!</v>
      </c>
      <c r="C44" s="2" t="s">
        <v>13</v>
      </c>
      <c r="D44" t="e">
        <f t="shared" si="0"/>
        <v>#VALUE!</v>
      </c>
    </row>
    <row r="45" spans="1:6" ht="20" hidden="1" customHeight="1" x14ac:dyDescent="0.15">
      <c r="A45" s="4" t="s">
        <v>65</v>
      </c>
      <c r="B45" s="31" t="e">
        <f t="array" ref="B45">INDEX($F$2:$F$15,MAX(COUNTIF(A45,"*"&amp;$E$2:$E$15&amp;"*")*ROW($E$2:$E$15)-1))</f>
        <v>#VALUE!</v>
      </c>
      <c r="C45" s="2" t="s">
        <v>13</v>
      </c>
      <c r="D45" t="e">
        <f t="shared" si="0"/>
        <v>#VALUE!</v>
      </c>
    </row>
    <row r="46" spans="1:6" ht="20" customHeight="1" x14ac:dyDescent="0.15">
      <c r="A46" s="4" t="s">
        <v>66</v>
      </c>
      <c r="B46" s="16" t="str">
        <f t="array" ref="B46">INDEX($F$2:$F$15,MAX(COUNTIF(A46,"*"&amp;$E$2:$E$15&amp;"*")*ROW($E$2:$E$15)-1))</f>
        <v>alcène</v>
      </c>
      <c r="C46" s="2" t="s">
        <v>229</v>
      </c>
    </row>
    <row r="47" spans="1:6" ht="20" hidden="1" customHeight="1" x14ac:dyDescent="0.15">
      <c r="A47" s="4" t="s">
        <v>67</v>
      </c>
      <c r="B47" s="31" t="e">
        <f t="array" ref="B47">INDEX($F$2:$F$15,MAX(COUNTIF(A47,"*"&amp;$E$2:$E$15&amp;"*")*ROW($E$2:$E$15)-1))</f>
        <v>#VALUE!</v>
      </c>
      <c r="C47" s="2" t="s">
        <v>13</v>
      </c>
      <c r="D47" t="e">
        <f t="shared" si="0"/>
        <v>#VALUE!</v>
      </c>
    </row>
    <row r="48" spans="1:6" ht="20" hidden="1" customHeight="1" x14ac:dyDescent="0.15">
      <c r="A48" s="4" t="s">
        <v>68</v>
      </c>
      <c r="B48" s="31" t="e">
        <f t="array" ref="B48">INDEX($F$2:$F$15,MAX(COUNTIF(A48,"*"&amp;$E$2:$E$15&amp;"*")*ROW($E$2:$E$15)-1))</f>
        <v>#VALUE!</v>
      </c>
      <c r="C48" s="2" t="s">
        <v>13</v>
      </c>
      <c r="D48" t="e">
        <f t="shared" si="0"/>
        <v>#VALUE!</v>
      </c>
    </row>
    <row r="49" spans="1:4" ht="20" hidden="1" customHeight="1" x14ac:dyDescent="0.15">
      <c r="A49" s="4" t="s">
        <v>69</v>
      </c>
      <c r="B49" s="31" t="e">
        <f t="array" ref="B49">INDEX($F$2:$F$15,MAX(COUNTIF(A49,"*"&amp;$E$2:$E$15&amp;"*")*ROW($E$2:$E$15)-1))</f>
        <v>#VALUE!</v>
      </c>
      <c r="C49" s="2" t="s">
        <v>13</v>
      </c>
      <c r="D49" t="e">
        <f t="shared" si="0"/>
        <v>#VALUE!</v>
      </c>
    </row>
    <row r="50" spans="1:4" ht="20" hidden="1" customHeight="1" x14ac:dyDescent="0.15">
      <c r="A50" s="3" t="s">
        <v>70</v>
      </c>
      <c r="B50" s="31" t="e">
        <f t="array" ref="B50">INDEX($F$2:$F$15,MAX(COUNTIF(A50,"*"&amp;$E$2:$E$15&amp;"*")*ROW($E$2:$E$15)-1))</f>
        <v>#VALUE!</v>
      </c>
      <c r="C50" s="2" t="s">
        <v>13</v>
      </c>
      <c r="D50" t="e">
        <f t="shared" si="0"/>
        <v>#VALUE!</v>
      </c>
    </row>
    <row r="51" spans="1:4" ht="20" hidden="1" customHeight="1" x14ac:dyDescent="0.15">
      <c r="A51" s="3" t="s">
        <v>71</v>
      </c>
      <c r="B51" s="19" t="str">
        <f t="array" ref="B51">INDEX($F$2:$F$15,MAX(COUNTIF(A51,"*"&amp;$E$2:$E$15&amp;"*")*ROW($E$2:$E$15)-1))</f>
        <v>amide</v>
      </c>
      <c r="C51" s="2" t="s">
        <v>30</v>
      </c>
      <c r="D51" t="b">
        <f t="shared" si="0"/>
        <v>1</v>
      </c>
    </row>
    <row r="52" spans="1:4" ht="20" hidden="1" customHeight="1" x14ac:dyDescent="0.15">
      <c r="A52" s="3" t="s">
        <v>72</v>
      </c>
      <c r="B52" s="2" t="str">
        <f t="array" ref="B52">INDEX($F$2:$F$15,MAX(COUNTIF(A52,"*"&amp;$E$2:$E$15&amp;"*")*ROW($E$2:$E$15)-1))</f>
        <v>nitrile</v>
      </c>
      <c r="C52" s="2" t="s">
        <v>32</v>
      </c>
      <c r="D52" t="b">
        <f t="shared" si="0"/>
        <v>1</v>
      </c>
    </row>
    <row r="53" spans="1:4" ht="20" hidden="1" customHeight="1" x14ac:dyDescent="0.15">
      <c r="A53" s="5" t="s">
        <v>73</v>
      </c>
      <c r="B53" s="19" t="str">
        <f t="array" ref="B53">INDEX($F$2:$F$15,MAX(COUNTIF(A53,"*"&amp;$E$2:$E$15&amp;"*")*ROW($E$2:$E$15)-1))</f>
        <v>alcool</v>
      </c>
      <c r="C53" s="2" t="s">
        <v>9</v>
      </c>
      <c r="D53" t="b">
        <f t="shared" si="0"/>
        <v>1</v>
      </c>
    </row>
    <row r="54" spans="1:4" ht="20" hidden="1" customHeight="1" x14ac:dyDescent="0.15">
      <c r="A54" s="5" t="s">
        <v>74</v>
      </c>
      <c r="B54" s="19" t="str">
        <f t="array" ref="B54">INDEX($F$2:$F$15,MAX(COUNTIF(A54,"*"&amp;$E$2:$E$15&amp;"*")*ROW($E$2:$E$15)-1))</f>
        <v>alcool</v>
      </c>
      <c r="C54" s="2" t="s">
        <v>9</v>
      </c>
      <c r="D54" t="b">
        <f t="shared" si="0"/>
        <v>1</v>
      </c>
    </row>
    <row r="55" spans="1:4" ht="20" hidden="1" customHeight="1" x14ac:dyDescent="0.15">
      <c r="A55" s="5" t="s">
        <v>75</v>
      </c>
      <c r="B55" s="19" t="str">
        <f t="array" ref="B55">INDEX($F$2:$F$15,MAX(COUNTIF(A55,"*"&amp;$E$2:$E$15&amp;"*")*ROW($E$2:$E$15)-1))</f>
        <v>alcool</v>
      </c>
      <c r="C55" s="2" t="s">
        <v>9</v>
      </c>
      <c r="D55" t="b">
        <f t="shared" si="0"/>
        <v>1</v>
      </c>
    </row>
    <row r="56" spans="1:4" ht="20" hidden="1" customHeight="1" x14ac:dyDescent="0.15">
      <c r="A56" s="5" t="s">
        <v>76</v>
      </c>
      <c r="B56" s="19" t="str">
        <f t="array" ref="B56">INDEX($F$2:$F$15,MAX(COUNTIF(A56,"*"&amp;$E$2:$E$15&amp;"*")*ROW($E$2:$E$15)-1))</f>
        <v>alcool</v>
      </c>
      <c r="C56" s="2" t="s">
        <v>9</v>
      </c>
      <c r="D56" t="b">
        <f t="shared" si="0"/>
        <v>1</v>
      </c>
    </row>
    <row r="57" spans="1:4" ht="20" hidden="1" customHeight="1" x14ac:dyDescent="0.15">
      <c r="A57" s="5" t="s">
        <v>77</v>
      </c>
      <c r="B57" s="15" t="str">
        <f t="array" ref="B57">INDEX($F$2:$F$15,MAX(COUNTIF(A57,"*"&amp;$E$2:$E$15&amp;"*")*ROW($E$2:$E$15)-1))</f>
        <v>acide carboxylique</v>
      </c>
      <c r="C57" s="2" t="s">
        <v>13</v>
      </c>
      <c r="D57" t="b">
        <f t="shared" si="0"/>
        <v>1</v>
      </c>
    </row>
    <row r="58" spans="1:4" ht="20" hidden="1" customHeight="1" x14ac:dyDescent="0.15">
      <c r="A58" s="3" t="s">
        <v>78</v>
      </c>
      <c r="B58" s="19" t="str">
        <f t="array" ref="B58">INDEX($F$2:$F$15,MAX(COUNTIF(A58,"*"&amp;$E$2:$E$15&amp;"*")*ROW($E$2:$E$15)-1))</f>
        <v>aldéhyde</v>
      </c>
      <c r="C58" s="2" t="s">
        <v>16</v>
      </c>
      <c r="D58" t="b">
        <f t="shared" si="0"/>
        <v>1</v>
      </c>
    </row>
    <row r="59" spans="1:4" ht="20" hidden="1" customHeight="1" x14ac:dyDescent="0.15">
      <c r="A59" s="3" t="s">
        <v>79</v>
      </c>
      <c r="B59" s="19" t="str">
        <f t="array" ref="B59">INDEX($F$2:$F$15,MAX(COUNTIF(A59,"*"&amp;$E$2:$E$15&amp;"*")*ROW($E$2:$E$15)-1))</f>
        <v>alcool</v>
      </c>
      <c r="C59" s="2" t="s">
        <v>9</v>
      </c>
      <c r="D59" t="b">
        <f t="shared" si="0"/>
        <v>1</v>
      </c>
    </row>
    <row r="60" spans="1:4" ht="20" hidden="1" customHeight="1" x14ac:dyDescent="0.15">
      <c r="A60" s="4" t="s">
        <v>80</v>
      </c>
      <c r="B60" s="19" t="str">
        <f t="array" ref="B60">INDEX($F$2:$F$15,MAX(COUNTIF(A60,"*"&amp;$E$2:$E$15&amp;"*")*ROW($E$2:$E$15)-1))</f>
        <v>anhydride</v>
      </c>
      <c r="C60" s="2" t="s">
        <v>34</v>
      </c>
      <c r="D60" t="b">
        <f t="shared" si="0"/>
        <v>1</v>
      </c>
    </row>
    <row r="61" spans="1:4" ht="20" hidden="1" customHeight="1" x14ac:dyDescent="0.15">
      <c r="A61" s="3" t="s">
        <v>81</v>
      </c>
      <c r="B61" s="19" t="str">
        <f t="array" ref="B61">INDEX($F$2:$F$15,MAX(COUNTIF(A61,"*"&amp;$E$2:$E$15&amp;"*")*ROW($E$2:$E$15)-1))</f>
        <v>anhydride</v>
      </c>
      <c r="C61" s="2" t="s">
        <v>34</v>
      </c>
      <c r="D61" t="b">
        <f t="shared" si="0"/>
        <v>1</v>
      </c>
    </row>
    <row r="62" spans="1:4" ht="20" hidden="1" customHeight="1" x14ac:dyDescent="0.15">
      <c r="A62" s="3" t="s">
        <v>82</v>
      </c>
      <c r="B62" s="19" t="str">
        <f t="array" ref="B62">INDEX($F$2:$F$15,MAX(COUNTIF(A62,"*"&amp;$E$2:$E$15&amp;"*")*ROW($E$2:$E$15)-1))</f>
        <v>anhydride</v>
      </c>
      <c r="C62" s="2" t="s">
        <v>34</v>
      </c>
      <c r="D62" t="b">
        <f t="shared" si="0"/>
        <v>1</v>
      </c>
    </row>
    <row r="63" spans="1:4" ht="20" hidden="1" customHeight="1" x14ac:dyDescent="0.15">
      <c r="A63" s="3" t="s">
        <v>83</v>
      </c>
      <c r="B63" s="15" t="str">
        <f t="array" ref="B63">INDEX($F$2:$F$15,MAX(COUNTIF(A63,"*"&amp;$E$2:$E$15&amp;"*")*ROW($E$2:$E$15)-1))</f>
        <v>amine</v>
      </c>
      <c r="C63" s="2" t="s">
        <v>19</v>
      </c>
      <c r="D63" t="b">
        <f t="shared" si="0"/>
        <v>1</v>
      </c>
    </row>
    <row r="64" spans="1:4" ht="20" hidden="1" customHeight="1" x14ac:dyDescent="0.15">
      <c r="A64" s="1" t="s">
        <v>84</v>
      </c>
      <c r="B64" s="19" t="str">
        <f t="array" ref="B64">INDEX($F$2:$F$15,MAX(COUNTIF(A64,"*"&amp;$E$2:$E$15&amp;"*")*ROW($E$2:$E$15)-1))</f>
        <v>alcool</v>
      </c>
      <c r="C64" s="2" t="s">
        <v>9</v>
      </c>
      <c r="D64" t="b">
        <f t="shared" si="0"/>
        <v>1</v>
      </c>
    </row>
    <row r="65" spans="1:4" ht="20" hidden="1" customHeight="1" x14ac:dyDescent="0.15">
      <c r="A65" s="5" t="s">
        <v>85</v>
      </c>
      <c r="B65" s="19" t="str">
        <f t="array" ref="B65">INDEX($F$2:$F$15,MAX(COUNTIF(A65,"*"&amp;$E$2:$E$15&amp;"*")*ROW($E$2:$E$15)-1))</f>
        <v>alcène</v>
      </c>
      <c r="C65" s="2" t="s">
        <v>6</v>
      </c>
      <c r="D65" t="b">
        <f t="shared" si="0"/>
        <v>1</v>
      </c>
    </row>
    <row r="66" spans="1:4" ht="20" hidden="1" customHeight="1" x14ac:dyDescent="0.15">
      <c r="A66" s="3" t="s">
        <v>86</v>
      </c>
      <c r="B66" s="19" t="str">
        <f t="array" ref="B66">INDEX($F$2:$F$15,MAX(COUNTIF(A66,"*"&amp;$E$2:$E$15&amp;"*")*ROW($E$2:$E$15)-1))</f>
        <v>alcène</v>
      </c>
      <c r="C66" s="2" t="s">
        <v>6</v>
      </c>
      <c r="D66" t="b">
        <f t="shared" si="0"/>
        <v>1</v>
      </c>
    </row>
    <row r="67" spans="1:4" ht="20" hidden="1" customHeight="1" x14ac:dyDescent="0.15">
      <c r="A67" s="5" t="s">
        <v>87</v>
      </c>
      <c r="B67" s="15" t="str">
        <f t="array" ref="B67">INDEX($F$2:$F$15,MAX(COUNTIF(A67,"*"&amp;$E$2:$E$15&amp;"*")*ROW($E$2:$E$15)-1))</f>
        <v>ester</v>
      </c>
      <c r="C67" s="2" t="s">
        <v>22</v>
      </c>
      <c r="D67" t="b">
        <f t="shared" ref="D67:D130" si="1">EXACT(B67,C67)</f>
        <v>1</v>
      </c>
    </row>
    <row r="68" spans="1:4" ht="20" hidden="1" customHeight="1" x14ac:dyDescent="0.15">
      <c r="A68" s="4" t="s">
        <v>88</v>
      </c>
      <c r="B68" s="15" t="str">
        <f t="array" ref="B68">INDEX($F$2:$F$15,MAX(COUNTIF(A68,"*"&amp;$E$2:$E$15&amp;"*")*ROW($E$2:$E$15)-1))</f>
        <v>ester</v>
      </c>
      <c r="C68" s="2" t="s">
        <v>22</v>
      </c>
      <c r="D68" t="b">
        <f t="shared" si="1"/>
        <v>1</v>
      </c>
    </row>
    <row r="69" spans="1:4" ht="20" customHeight="1" x14ac:dyDescent="0.15">
      <c r="A69" s="5" t="s">
        <v>89</v>
      </c>
      <c r="B69" s="19" t="str">
        <f t="array" ref="B69">INDEX($F$2:$F$15,MAX(COUNTIF(A69,"*"&amp;$E$2:$E$15&amp;"*")*ROW($E$2:$E$15)-1))</f>
        <v>cétone</v>
      </c>
      <c r="C69" s="2" t="s">
        <v>227</v>
      </c>
    </row>
    <row r="70" spans="1:4" ht="20" customHeight="1" x14ac:dyDescent="0.15">
      <c r="A70" s="5" t="s">
        <v>90</v>
      </c>
      <c r="B70" s="19" t="str">
        <f t="array" ref="B70">INDEX($F$2:$F$15,MAX(COUNTIF(A70,"*"&amp;$E$2:$E$15&amp;"*")*ROW($E$2:$E$15)-1))</f>
        <v>cétone</v>
      </c>
      <c r="C70" s="2" t="s">
        <v>227</v>
      </c>
    </row>
    <row r="71" spans="1:4" ht="20" hidden="1" customHeight="1" x14ac:dyDescent="0.15">
      <c r="A71" s="5" t="s">
        <v>91</v>
      </c>
      <c r="B71" s="19" t="str">
        <f t="array" ref="B71">INDEX($F$2:$F$15,MAX(COUNTIF(A71,"*"&amp;$E$2:$E$15&amp;"*")*ROW($E$2:$E$15)-1))</f>
        <v>amide</v>
      </c>
      <c r="C71" s="2" t="s">
        <v>30</v>
      </c>
      <c r="D71" t="b">
        <f t="shared" si="1"/>
        <v>1</v>
      </c>
    </row>
    <row r="72" spans="1:4" ht="20" hidden="1" customHeight="1" x14ac:dyDescent="0.15">
      <c r="A72" s="3" t="s">
        <v>92</v>
      </c>
      <c r="B72" s="19" t="str">
        <f t="array" ref="B72">INDEX($F$2:$F$15,MAX(COUNTIF(A72,"*"&amp;$E$2:$E$15&amp;"*")*ROW($E$2:$E$15)-1))</f>
        <v>alcool</v>
      </c>
      <c r="C72" s="2" t="s">
        <v>9</v>
      </c>
      <c r="D72" t="b">
        <f t="shared" si="1"/>
        <v>1</v>
      </c>
    </row>
    <row r="73" spans="1:4" ht="20" hidden="1" customHeight="1" x14ac:dyDescent="0.15">
      <c r="A73" s="4" t="s">
        <v>93</v>
      </c>
      <c r="B73" s="15" t="str">
        <f t="array" ref="B73">INDEX($F$2:$F$15,MAX(COUNTIF(A73,"*"&amp;$E$2:$E$15&amp;"*")*ROW($E$2:$E$15)-1))</f>
        <v>dérivé halogéné</v>
      </c>
      <c r="C73" s="2" t="s">
        <v>223</v>
      </c>
      <c r="D73" t="b">
        <f t="shared" si="1"/>
        <v>1</v>
      </c>
    </row>
    <row r="74" spans="1:4" ht="20" customHeight="1" x14ac:dyDescent="0.15">
      <c r="A74" s="5" t="s">
        <v>94</v>
      </c>
      <c r="B74" s="19" t="str">
        <f t="array" ref="B74">INDEX($F$2:$F$15,MAX(COUNTIF(A74,"*"&amp;$E$2:$E$15&amp;"*")*ROW($E$2:$E$15)-1))</f>
        <v>dérivé halogéné</v>
      </c>
      <c r="C74" s="2" t="s">
        <v>6</v>
      </c>
    </row>
    <row r="75" spans="1:4" ht="20" hidden="1" customHeight="1" x14ac:dyDescent="0.15">
      <c r="A75" s="3" t="s">
        <v>95</v>
      </c>
      <c r="B75" s="31" t="e">
        <f t="array" ref="B75">INDEX($F$2:$F$15,MAX(COUNTIF(A75,"*"&amp;$E$2:$E$15&amp;"*")*ROW($E$2:$E$15)-1))</f>
        <v>#VALUE!</v>
      </c>
      <c r="C75" s="2" t="s">
        <v>229</v>
      </c>
      <c r="D75" t="e">
        <f t="shared" si="1"/>
        <v>#VALUE!</v>
      </c>
    </row>
    <row r="76" spans="1:4" ht="20" hidden="1" customHeight="1" x14ac:dyDescent="0.15">
      <c r="A76" s="5" t="s">
        <v>96</v>
      </c>
      <c r="B76" s="19" t="str">
        <f t="array" ref="B76">INDEX($F$2:$F$15,MAX(COUNTIF(A76,"*"&amp;$E$2:$E$15&amp;"*")*ROW($E$2:$E$15)-1))</f>
        <v>alcool</v>
      </c>
      <c r="C76" s="2" t="s">
        <v>9</v>
      </c>
      <c r="D76" t="b">
        <f t="shared" si="1"/>
        <v>1</v>
      </c>
    </row>
    <row r="77" spans="1:4" ht="20" hidden="1" customHeight="1" x14ac:dyDescent="0.15">
      <c r="A77" s="5" t="s">
        <v>97</v>
      </c>
      <c r="B77" s="19" t="str">
        <f t="array" ref="B77">INDEX($F$2:$F$15,MAX(COUNTIF(A77,"*"&amp;$E$2:$E$15&amp;"*")*ROW($E$2:$E$15)-1))</f>
        <v>alcool</v>
      </c>
      <c r="C77" s="2" t="s">
        <v>9</v>
      </c>
      <c r="D77" t="b">
        <f t="shared" si="1"/>
        <v>1</v>
      </c>
    </row>
    <row r="78" spans="1:4" ht="20" hidden="1" customHeight="1" x14ac:dyDescent="0.15">
      <c r="A78" s="5" t="s">
        <v>98</v>
      </c>
      <c r="B78" s="19" t="str">
        <f t="array" ref="B78">INDEX($F$2:$F$15,MAX(COUNTIF(A78,"*"&amp;$E$2:$E$15&amp;"*")*ROW($E$2:$E$15)-1))</f>
        <v>alcool</v>
      </c>
      <c r="C78" s="2" t="s">
        <v>9</v>
      </c>
      <c r="D78" t="b">
        <f t="shared" si="1"/>
        <v>1</v>
      </c>
    </row>
    <row r="79" spans="1:4" ht="20" customHeight="1" x14ac:dyDescent="0.15">
      <c r="A79" s="5" t="s">
        <v>99</v>
      </c>
      <c r="B79" s="19" t="str">
        <f t="array" ref="B79">INDEX($F$2:$F$15,MAX(COUNTIF(A79,"*"&amp;$E$2:$E$15&amp;"*")*ROW($E$2:$E$15)-1))</f>
        <v>cétone</v>
      </c>
      <c r="C79" s="2" t="s">
        <v>227</v>
      </c>
    </row>
    <row r="80" spans="1:4" ht="20" customHeight="1" x14ac:dyDescent="0.15">
      <c r="A80" s="5" t="s">
        <v>100</v>
      </c>
      <c r="B80" s="16" t="str">
        <f t="array" ref="B80">INDEX($F$2:$F$15,MAX(COUNTIF(A80,"*"&amp;$E$2:$E$15&amp;"*")*ROW($E$2:$E$15)-1))</f>
        <v>alcène</v>
      </c>
      <c r="C80" s="2" t="s">
        <v>231</v>
      </c>
    </row>
    <row r="81" spans="1:4" ht="20" customHeight="1" x14ac:dyDescent="0.15">
      <c r="A81" s="3" t="s">
        <v>101</v>
      </c>
      <c r="B81" s="15" t="str">
        <f t="array" ref="B81">INDEX($F$2:$F$15,MAX(COUNTIF(A81,"*"&amp;$E$2:$E$15&amp;"*")*ROW($E$2:$E$15)-1))</f>
        <v>alcane</v>
      </c>
      <c r="C81" s="2" t="s">
        <v>223</v>
      </c>
    </row>
    <row r="82" spans="1:4" ht="20" customHeight="1" x14ac:dyDescent="0.15">
      <c r="A82" s="9" t="s">
        <v>102</v>
      </c>
      <c r="B82" s="19" t="str">
        <f t="array" ref="B82">INDEX($F$2:$F$15,MAX(COUNTIF(A82,"*"&amp;$E$2:$E$15&amp;"*")*ROW($E$2:$E$15)-1))</f>
        <v>alcane</v>
      </c>
      <c r="C82" s="2" t="s">
        <v>223</v>
      </c>
    </row>
    <row r="83" spans="1:4" ht="20" hidden="1" customHeight="1" x14ac:dyDescent="0.15">
      <c r="A83" s="5" t="s">
        <v>103</v>
      </c>
      <c r="B83" s="19" t="str">
        <f t="array" ref="B83">INDEX($F$2:$F$15,MAX(COUNTIF(A83,"*"&amp;$E$2:$E$15&amp;"*")*ROW($E$2:$E$15)-1))</f>
        <v>alcool</v>
      </c>
      <c r="C83" s="2" t="s">
        <v>9</v>
      </c>
      <c r="D83" t="b">
        <f t="shared" si="1"/>
        <v>1</v>
      </c>
    </row>
    <row r="84" spans="1:4" ht="20" customHeight="1" x14ac:dyDescent="0.15">
      <c r="A84" s="5" t="s">
        <v>104</v>
      </c>
      <c r="B84" s="19" t="str">
        <f t="array" ref="B84">INDEX($F$2:$F$15,MAX(COUNTIF(A84,"*"&amp;$E$2:$E$15&amp;"*")*ROW($E$2:$E$15)-1))</f>
        <v>cétone</v>
      </c>
      <c r="C84" s="2" t="s">
        <v>227</v>
      </c>
    </row>
    <row r="85" spans="1:4" ht="20" hidden="1" customHeight="1" x14ac:dyDescent="0.15">
      <c r="A85" s="3" t="s">
        <v>105</v>
      </c>
      <c r="B85" s="16" t="str">
        <f t="array" ref="B85">INDEX($F$2:$F$15,MAX(COUNTIF(A85,"*"&amp;$E$2:$E$15&amp;"*")*ROW($E$2:$E$15)-1))</f>
        <v>dérivé halogéné</v>
      </c>
      <c r="C85" s="2" t="s">
        <v>223</v>
      </c>
      <c r="D85" t="b">
        <f t="shared" si="1"/>
        <v>1</v>
      </c>
    </row>
    <row r="86" spans="1:4" ht="20" customHeight="1" x14ac:dyDescent="0.15">
      <c r="A86" s="3" t="s">
        <v>106</v>
      </c>
      <c r="B86" s="15" t="str">
        <f t="array" ref="B86">INDEX($F$2:$F$15,MAX(COUNTIF(A86,"*"&amp;$E$2:$E$15&amp;"*")*ROW($E$2:$E$15)-1))</f>
        <v>alcane</v>
      </c>
      <c r="C86" s="2" t="s">
        <v>223</v>
      </c>
    </row>
    <row r="87" spans="1:4" ht="20" customHeight="1" x14ac:dyDescent="0.15">
      <c r="A87" s="3" t="s">
        <v>107</v>
      </c>
      <c r="B87" s="15" t="str">
        <f t="array" ref="B87">INDEX($F$2:$F$15,MAX(COUNTIF(A87,"*"&amp;$E$2:$E$15&amp;"*")*ROW($E$2:$E$15)-1))</f>
        <v>alcane</v>
      </c>
      <c r="C87" s="2" t="s">
        <v>223</v>
      </c>
    </row>
    <row r="88" spans="1:4" ht="20" hidden="1" customHeight="1" x14ac:dyDescent="0.15">
      <c r="A88" s="5" t="s">
        <v>108</v>
      </c>
      <c r="B88" s="31" t="e">
        <f t="array" ref="B88">INDEX($F$2:$F$15,MAX(COUNTIF(A88,"*"&amp;$E$2:$E$15&amp;"*")*ROW($E$2:$E$15)-1))</f>
        <v>#VALUE!</v>
      </c>
      <c r="C88" s="2" t="s">
        <v>228</v>
      </c>
      <c r="D88" t="e">
        <f t="shared" si="1"/>
        <v>#VALUE!</v>
      </c>
    </row>
    <row r="89" spans="1:4" ht="20" hidden="1" customHeight="1" x14ac:dyDescent="0.15">
      <c r="A89" s="5" t="s">
        <v>109</v>
      </c>
      <c r="B89" s="15" t="str">
        <f t="array" ref="B89">INDEX($F$2:$F$15,MAX(COUNTIF(A89,"*"&amp;$E$2:$E$15&amp;"*")*ROW($E$2:$E$15)-1))</f>
        <v>amine</v>
      </c>
      <c r="C89" s="2" t="s">
        <v>19</v>
      </c>
      <c r="D89" t="b">
        <f t="shared" si="1"/>
        <v>1</v>
      </c>
    </row>
    <row r="90" spans="1:4" ht="20" hidden="1" customHeight="1" x14ac:dyDescent="0.15">
      <c r="A90" s="5" t="s">
        <v>110</v>
      </c>
      <c r="B90" s="31" t="e">
        <f t="array" ref="B90">INDEX($F$2:$F$15,MAX(COUNTIF(A90,"*"&amp;$E$2:$E$15&amp;"*")*ROW($E$2:$E$15)-1))</f>
        <v>#VALUE!</v>
      </c>
      <c r="C90" s="2" t="s">
        <v>228</v>
      </c>
      <c r="D90" t="e">
        <f t="shared" si="1"/>
        <v>#VALUE!</v>
      </c>
    </row>
    <row r="91" spans="1:4" ht="20" hidden="1" customHeight="1" x14ac:dyDescent="0.15">
      <c r="A91" s="5" t="s">
        <v>111</v>
      </c>
      <c r="B91" s="15" t="str">
        <f t="array" ref="B91">INDEX($F$2:$F$15,MAX(COUNTIF(A91,"*"&amp;$E$2:$E$15&amp;"*")*ROW($E$2:$E$15)-1))</f>
        <v>ester</v>
      </c>
      <c r="C91" s="2" t="s">
        <v>22</v>
      </c>
      <c r="D91" t="b">
        <f t="shared" si="1"/>
        <v>1</v>
      </c>
    </row>
    <row r="92" spans="1:4" ht="20" hidden="1" customHeight="1" x14ac:dyDescent="0.15">
      <c r="A92" s="10" t="s">
        <v>112</v>
      </c>
      <c r="B92" s="15" t="str">
        <f t="array" ref="B92">INDEX($F$2:$F$15,MAX(COUNTIF(A92,"*"&amp;$E$2:$E$15&amp;"*")*ROW($E$2:$E$15)-1))</f>
        <v>amine</v>
      </c>
      <c r="C92" s="2" t="s">
        <v>19</v>
      </c>
      <c r="D92" t="b">
        <f t="shared" si="1"/>
        <v>1</v>
      </c>
    </row>
    <row r="93" spans="1:4" ht="20" hidden="1" customHeight="1" x14ac:dyDescent="0.15">
      <c r="A93" s="3" t="s">
        <v>113</v>
      </c>
      <c r="B93" s="15" t="str">
        <f t="array" ref="B93">INDEX($F$2:$F$15,MAX(COUNTIF(A93,"*"&amp;$E$2:$E$15&amp;"*")*ROW($E$2:$E$15)-1))</f>
        <v>ester</v>
      </c>
      <c r="C93" s="2" t="s">
        <v>22</v>
      </c>
      <c r="D93" t="b">
        <f t="shared" si="1"/>
        <v>1</v>
      </c>
    </row>
    <row r="94" spans="1:4" ht="20" hidden="1" customHeight="1" x14ac:dyDescent="0.15">
      <c r="A94" s="1" t="s">
        <v>114</v>
      </c>
      <c r="B94" s="31" t="e">
        <f t="array" ref="B94">INDEX($F$2:$F$15,MAX(COUNTIF(A94,"*"&amp;$E$2:$E$15&amp;"*")*ROW($E$2:$E$15)-1))</f>
        <v>#VALUE!</v>
      </c>
      <c r="C94" s="2" t="s">
        <v>229</v>
      </c>
      <c r="D94" t="e">
        <f t="shared" si="1"/>
        <v>#VALUE!</v>
      </c>
    </row>
    <row r="95" spans="1:4" ht="20" hidden="1" customHeight="1" x14ac:dyDescent="0.15">
      <c r="A95" s="1" t="s">
        <v>115</v>
      </c>
      <c r="B95" s="15" t="str">
        <f t="array" ref="B95">INDEX($F$2:$F$15,MAX(COUNTIF(A95,"*"&amp;$E$2:$E$15&amp;"*")*ROW($E$2:$E$15)-1))</f>
        <v>amine</v>
      </c>
      <c r="C95" s="2" t="s">
        <v>19</v>
      </c>
      <c r="D95" t="b">
        <f t="shared" si="1"/>
        <v>1</v>
      </c>
    </row>
    <row r="96" spans="1:4" ht="20" customHeight="1" x14ac:dyDescent="0.15">
      <c r="A96" s="3" t="s">
        <v>116</v>
      </c>
      <c r="B96" s="16" t="str">
        <f t="array" ref="B96">INDEX($F$2:$F$15,MAX(COUNTIF(A96,"*"&amp;$E$2:$E$15&amp;"*")*ROW($E$2:$E$15)-1))</f>
        <v>alcène</v>
      </c>
      <c r="C96" s="18" t="s">
        <v>231</v>
      </c>
    </row>
    <row r="97" spans="1:4" ht="20" customHeight="1" x14ac:dyDescent="0.15">
      <c r="A97" s="1" t="s">
        <v>117</v>
      </c>
      <c r="B97" s="19" t="str">
        <f t="array" ref="B97">INDEX($F$2:$F$15,MAX(COUNTIF(A97,"*"&amp;$E$2:$E$15&amp;"*")*ROW($E$2:$E$15)-1))</f>
        <v>alcane</v>
      </c>
      <c r="C97" s="2" t="s">
        <v>223</v>
      </c>
    </row>
    <row r="98" spans="1:4" ht="20" customHeight="1" x14ac:dyDescent="0.15">
      <c r="A98" s="3" t="s">
        <v>118</v>
      </c>
      <c r="B98" s="19" t="str">
        <f t="array" ref="B98">INDEX($F$2:$F$15,MAX(COUNTIF(A98,"*"&amp;$E$2:$E$15&amp;"*")*ROW($E$2:$E$15)-1))</f>
        <v>alcane</v>
      </c>
      <c r="C98" s="2" t="s">
        <v>223</v>
      </c>
    </row>
    <row r="99" spans="1:4" ht="20" hidden="1" customHeight="1" x14ac:dyDescent="0.15">
      <c r="A99" s="1" t="s">
        <v>119</v>
      </c>
      <c r="B99" s="19" t="str">
        <f t="array" ref="B99">INDEX($F$2:$F$15,MAX(COUNTIF(A99,"*"&amp;$E$2:$E$15&amp;"*")*ROW($E$2:$E$15)-1))</f>
        <v>alcène</v>
      </c>
      <c r="C99" s="2" t="s">
        <v>6</v>
      </c>
      <c r="D99" t="b">
        <f t="shared" si="1"/>
        <v>1</v>
      </c>
    </row>
    <row r="100" spans="1:4" ht="20" hidden="1" customHeight="1" x14ac:dyDescent="0.15">
      <c r="A100" s="5" t="s">
        <v>120</v>
      </c>
      <c r="B100" s="15" t="str">
        <f t="array" ref="B100">INDEX($F$2:$F$15,MAX(COUNTIF(A100,"*"&amp;$E$2:$E$15&amp;"*")*ROW($E$2:$E$15)-1))</f>
        <v>ester</v>
      </c>
      <c r="C100" s="2" t="s">
        <v>22</v>
      </c>
      <c r="D100" t="b">
        <f t="shared" si="1"/>
        <v>1</v>
      </c>
    </row>
    <row r="101" spans="1:4" ht="20" hidden="1" customHeight="1" x14ac:dyDescent="0.15">
      <c r="A101" s="5" t="s">
        <v>121</v>
      </c>
      <c r="B101" s="15" t="str">
        <f t="array" ref="B101">INDEX($F$2:$F$15,MAX(COUNTIF(A101,"*"&amp;$E$2:$E$15&amp;"*")*ROW($E$2:$E$15)-1))</f>
        <v>amine</v>
      </c>
      <c r="C101" s="2" t="s">
        <v>19</v>
      </c>
      <c r="D101" t="b">
        <f t="shared" si="1"/>
        <v>1</v>
      </c>
    </row>
    <row r="102" spans="1:4" ht="20" hidden="1" customHeight="1" x14ac:dyDescent="0.15">
      <c r="A102" s="5" t="s">
        <v>122</v>
      </c>
      <c r="B102" s="15" t="str">
        <f t="array" ref="B102">INDEX($F$2:$F$15,MAX(COUNTIF(A102,"*"&amp;$E$2:$E$15&amp;"*")*ROW($E$2:$E$15)-1))</f>
        <v>amine</v>
      </c>
      <c r="C102" s="2" t="s">
        <v>19</v>
      </c>
      <c r="D102" t="b">
        <f t="shared" si="1"/>
        <v>1</v>
      </c>
    </row>
    <row r="103" spans="1:4" ht="20" hidden="1" customHeight="1" x14ac:dyDescent="0.15">
      <c r="A103" s="1" t="s">
        <v>123</v>
      </c>
      <c r="B103" s="19" t="str">
        <f t="array" ref="B103">INDEX($F$2:$F$15,MAX(COUNTIF(A103,"*"&amp;$E$2:$E$15&amp;"*")*ROW($E$2:$E$15)-1))</f>
        <v>alcène</v>
      </c>
      <c r="C103" s="2" t="s">
        <v>6</v>
      </c>
      <c r="D103" t="b">
        <f t="shared" si="1"/>
        <v>1</v>
      </c>
    </row>
    <row r="104" spans="1:4" ht="20" customHeight="1" x14ac:dyDescent="0.15">
      <c r="A104" s="5" t="s">
        <v>124</v>
      </c>
      <c r="B104" s="16" t="str">
        <f t="array" ref="B104">INDEX($F$2:$F$15,MAX(COUNTIF(A104,"*"&amp;$E$2:$E$15&amp;"*")*ROW($E$2:$E$15)-1))</f>
        <v>amine</v>
      </c>
      <c r="C104" s="2" t="s">
        <v>229</v>
      </c>
    </row>
    <row r="105" spans="1:4" ht="20" hidden="1" customHeight="1" x14ac:dyDescent="0.15">
      <c r="A105" s="5" t="s">
        <v>125</v>
      </c>
      <c r="B105" s="15" t="str">
        <f t="array" ref="B105">INDEX($F$2:$F$15,MAX(COUNTIF(A105,"*"&amp;$E$2:$E$15&amp;"*")*ROW($E$2:$E$15)-1))</f>
        <v>ester</v>
      </c>
      <c r="C105" s="2" t="s">
        <v>22</v>
      </c>
      <c r="D105" t="b">
        <f t="shared" si="1"/>
        <v>1</v>
      </c>
    </row>
    <row r="106" spans="1:4" ht="20" hidden="1" customHeight="1" x14ac:dyDescent="0.15">
      <c r="A106" s="4" t="s">
        <v>126</v>
      </c>
      <c r="B106" s="15" t="str">
        <f t="array" ref="B106">INDEX($F$2:$F$15,MAX(COUNTIF(A106,"*"&amp;$E$2:$E$15&amp;"*")*ROW($E$2:$E$15)-1))</f>
        <v>ester</v>
      </c>
      <c r="C106" s="2" t="s">
        <v>22</v>
      </c>
      <c r="D106" t="b">
        <f t="shared" si="1"/>
        <v>1</v>
      </c>
    </row>
    <row r="107" spans="1:4" ht="20" hidden="1" customHeight="1" x14ac:dyDescent="0.15">
      <c r="A107" s="4" t="s">
        <v>127</v>
      </c>
      <c r="B107" s="15" t="str">
        <f t="array" ref="B107">INDEX($F$2:$F$15,MAX(COUNTIF(A107,"*"&amp;$E$2:$E$15&amp;"*")*ROW($E$2:$E$15)-1))</f>
        <v>ester</v>
      </c>
      <c r="C107" s="2" t="s">
        <v>22</v>
      </c>
      <c r="D107" t="b">
        <f t="shared" si="1"/>
        <v>1</v>
      </c>
    </row>
    <row r="108" spans="1:4" ht="20" hidden="1" customHeight="1" x14ac:dyDescent="0.15">
      <c r="A108" s="5" t="s">
        <v>128</v>
      </c>
      <c r="B108" s="19" t="str">
        <f t="array" ref="B108">INDEX($F$2:$F$15,MAX(COUNTIF(A108,"*"&amp;$E$2:$E$15&amp;"*")*ROW($E$2:$E$15)-1))</f>
        <v>alcool</v>
      </c>
      <c r="C108" s="2" t="s">
        <v>9</v>
      </c>
      <c r="D108" t="b">
        <f t="shared" si="1"/>
        <v>1</v>
      </c>
    </row>
    <row r="109" spans="1:4" ht="20" hidden="1" customHeight="1" x14ac:dyDescent="0.15">
      <c r="A109" s="5" t="s">
        <v>129</v>
      </c>
      <c r="B109" s="19" t="str">
        <f t="array" ref="B109">INDEX($F$2:$F$15,MAX(COUNTIF(A109,"*"&amp;$E$2:$E$15&amp;"*")*ROW($E$2:$E$15)-1))</f>
        <v>alcool</v>
      </c>
      <c r="C109" s="2" t="s">
        <v>9</v>
      </c>
      <c r="D109" t="b">
        <f t="shared" si="1"/>
        <v>1</v>
      </c>
    </row>
    <row r="110" spans="1:4" ht="20" customHeight="1" x14ac:dyDescent="0.15">
      <c r="A110" s="5" t="s">
        <v>130</v>
      </c>
      <c r="B110" s="16" t="str">
        <f t="array" ref="B110">INDEX($F$2:$F$15,MAX(COUNTIF(A110,"*"&amp;$E$2:$E$15&amp;"*")*ROW($E$2:$E$15)-1))</f>
        <v>alcool</v>
      </c>
      <c r="C110" s="2" t="s">
        <v>228</v>
      </c>
    </row>
    <row r="111" spans="1:4" ht="20" hidden="1" customHeight="1" x14ac:dyDescent="0.15">
      <c r="A111" s="9" t="s">
        <v>131</v>
      </c>
      <c r="B111" s="15" t="str">
        <f t="array" ref="B111">INDEX($F$2:$F$15,MAX(COUNTIF(A111,"*"&amp;$E$2:$E$15&amp;"*")*ROW($E$2:$E$15)-1))</f>
        <v>amine</v>
      </c>
      <c r="C111" s="2" t="s">
        <v>19</v>
      </c>
      <c r="D111" t="b">
        <f t="shared" si="1"/>
        <v>1</v>
      </c>
    </row>
    <row r="112" spans="1:4" ht="20" hidden="1" customHeight="1" x14ac:dyDescent="0.15">
      <c r="A112" s="5" t="s">
        <v>132</v>
      </c>
      <c r="B112" s="19" t="str">
        <f t="array" ref="B112">INDEX($F$2:$F$15,MAX(COUNTIF(A112,"*"&amp;$E$2:$E$15&amp;"*")*ROW($E$2:$E$15)-1))</f>
        <v>alcool</v>
      </c>
      <c r="C112" s="2" t="s">
        <v>9</v>
      </c>
      <c r="D112" t="b">
        <f t="shared" si="1"/>
        <v>1</v>
      </c>
    </row>
    <row r="113" spans="1:4" ht="20" hidden="1" customHeight="1" x14ac:dyDescent="0.15">
      <c r="A113" s="3" t="s">
        <v>133</v>
      </c>
      <c r="B113" s="15" t="str">
        <f t="array" ref="B113">INDEX($F$2:$F$15,MAX(COUNTIF(A113,"*"&amp;$E$2:$E$15&amp;"*")*ROW($E$2:$E$15)-1))</f>
        <v>amine</v>
      </c>
      <c r="C113" s="2" t="s">
        <v>19</v>
      </c>
      <c r="D113" t="b">
        <f t="shared" si="1"/>
        <v>1</v>
      </c>
    </row>
    <row r="114" spans="1:4" ht="20" hidden="1" customHeight="1" x14ac:dyDescent="0.15">
      <c r="A114" s="5" t="s">
        <v>134</v>
      </c>
      <c r="B114" s="19" t="str">
        <f t="array" ref="B114">INDEX($F$2:$F$15,MAX(COUNTIF(A114,"*"&amp;$E$2:$E$15&amp;"*")*ROW($E$2:$E$15)-1))</f>
        <v>alcool</v>
      </c>
      <c r="C114" s="2" t="s">
        <v>9</v>
      </c>
      <c r="D114" t="b">
        <f t="shared" si="1"/>
        <v>1</v>
      </c>
    </row>
    <row r="115" spans="1:4" ht="20" hidden="1" customHeight="1" x14ac:dyDescent="0.15">
      <c r="A115" s="5" t="s">
        <v>135</v>
      </c>
      <c r="B115" s="19" t="str">
        <f t="array" ref="B115">INDEX($F$2:$F$15,MAX(COUNTIF(A115,"*"&amp;$E$2:$E$15&amp;"*")*ROW($E$2:$E$15)-1))</f>
        <v>alcène</v>
      </c>
      <c r="C115" s="2" t="s">
        <v>6</v>
      </c>
      <c r="D115" t="b">
        <f t="shared" si="1"/>
        <v>1</v>
      </c>
    </row>
    <row r="116" spans="1:4" ht="20" hidden="1" customHeight="1" x14ac:dyDescent="0.15">
      <c r="A116" s="3" t="s">
        <v>136</v>
      </c>
      <c r="B116" s="19" t="str">
        <f t="array" ref="B116">INDEX($F$2:$F$15,MAX(COUNTIF(A116,"*"&amp;$E$2:$E$15&amp;"*")*ROW($E$2:$E$15)-1))</f>
        <v>amide</v>
      </c>
      <c r="C116" s="2" t="s">
        <v>30</v>
      </c>
      <c r="D116" t="b">
        <f t="shared" si="1"/>
        <v>1</v>
      </c>
    </row>
    <row r="117" spans="1:4" ht="20" hidden="1" customHeight="1" x14ac:dyDescent="0.15">
      <c r="A117" s="3" t="s">
        <v>137</v>
      </c>
      <c r="B117" s="19" t="str">
        <f t="array" ref="B117">INDEX($F$2:$F$15,MAX(COUNTIF(A117,"*"&amp;$E$2:$E$15&amp;"*")*ROW($E$2:$E$15)-1))</f>
        <v>aldéhyde</v>
      </c>
      <c r="C117" s="2" t="s">
        <v>16</v>
      </c>
      <c r="D117" t="b">
        <f t="shared" si="1"/>
        <v>1</v>
      </c>
    </row>
    <row r="118" spans="1:4" ht="20" hidden="1" customHeight="1" x14ac:dyDescent="0.15">
      <c r="A118" s="5" t="s">
        <v>138</v>
      </c>
      <c r="B118" s="15" t="str">
        <f t="array" ref="B118">INDEX($F$2:$F$15,MAX(COUNTIF(A118,"*"&amp;$E$2:$E$15&amp;"*")*ROW($E$2:$E$15)-1))</f>
        <v>sucre</v>
      </c>
      <c r="C118" s="20" t="s">
        <v>25</v>
      </c>
      <c r="D118" t="b">
        <f t="shared" si="1"/>
        <v>1</v>
      </c>
    </row>
    <row r="119" spans="1:4" ht="20" hidden="1" customHeight="1" x14ac:dyDescent="0.15">
      <c r="A119" s="5" t="s">
        <v>139</v>
      </c>
      <c r="B119" s="15" t="str">
        <f t="array" ref="B119">INDEX($F$2:$F$15,MAX(COUNTIF(A119,"*"&amp;$E$2:$E$15&amp;"*")*ROW($E$2:$E$15)-1))</f>
        <v>sucre</v>
      </c>
      <c r="C119" s="20" t="s">
        <v>25</v>
      </c>
      <c r="D119" t="b">
        <f t="shared" si="1"/>
        <v>1</v>
      </c>
    </row>
    <row r="120" spans="1:4" ht="20" customHeight="1" x14ac:dyDescent="0.15">
      <c r="A120" s="5" t="s">
        <v>140</v>
      </c>
      <c r="B120" s="16" t="str">
        <f t="array" ref="B120">INDEX($F$2:$F$15,MAX(COUNTIF(A120,"*"&amp;$E$2:$E$15&amp;"*")*ROW($E$2:$E$15)-1))</f>
        <v>amine</v>
      </c>
      <c r="C120" s="2" t="s">
        <v>229</v>
      </c>
    </row>
    <row r="121" spans="1:4" ht="20" customHeight="1" x14ac:dyDescent="0.15">
      <c r="A121" s="5" t="s">
        <v>141</v>
      </c>
      <c r="B121" s="16" t="str">
        <f t="array" ref="B121">INDEX($F$2:$F$15,MAX(COUNTIF(A121,"*"&amp;$E$2:$E$15&amp;"*")*ROW($E$2:$E$15)-1))</f>
        <v>amine</v>
      </c>
      <c r="C121" s="2" t="s">
        <v>229</v>
      </c>
    </row>
    <row r="122" spans="1:4" ht="20" customHeight="1" x14ac:dyDescent="0.15">
      <c r="A122" s="5" t="s">
        <v>142</v>
      </c>
      <c r="B122" s="19" t="str">
        <f t="array" ref="B122">INDEX($F$2:$F$15,MAX(COUNTIF(A122,"*"&amp;$E$2:$E$15&amp;"*")*ROW($E$2:$E$15)-1))</f>
        <v>alcane</v>
      </c>
      <c r="C122" s="2" t="s">
        <v>223</v>
      </c>
    </row>
    <row r="123" spans="1:4" ht="20" hidden="1" customHeight="1" x14ac:dyDescent="0.15">
      <c r="A123" s="5" t="s">
        <v>143</v>
      </c>
      <c r="B123" s="15" t="str">
        <f t="array" ref="B123">INDEX($F$2:$F$15,MAX(COUNTIF(A123,"*"&amp;$E$2:$E$15&amp;"*")*ROW($E$2:$E$15)-1))</f>
        <v>amine</v>
      </c>
      <c r="C123" s="2" t="s">
        <v>19</v>
      </c>
      <c r="D123" t="b">
        <f t="shared" si="1"/>
        <v>1</v>
      </c>
    </row>
    <row r="124" spans="1:4" ht="20" customHeight="1" x14ac:dyDescent="0.15">
      <c r="A124" s="5" t="s">
        <v>144</v>
      </c>
      <c r="B124" s="19" t="str">
        <f t="array" ref="B124">INDEX($F$2:$F$15,MAX(COUNTIF(A124,"*"&amp;$E$2:$E$15&amp;"*")*ROW($E$2:$E$15)-1))</f>
        <v>alcane</v>
      </c>
      <c r="C124" s="2" t="s">
        <v>223</v>
      </c>
    </row>
    <row r="125" spans="1:4" ht="20" hidden="1" customHeight="1" x14ac:dyDescent="0.15">
      <c r="A125" s="3" t="s">
        <v>145</v>
      </c>
      <c r="B125" s="15" t="str">
        <f t="array" ref="B125">INDEX($F$2:$F$15,MAX(COUNTIF(A125,"*"&amp;$E$2:$E$15&amp;"*")*ROW($E$2:$E$15)-1))</f>
        <v>amine</v>
      </c>
      <c r="C125" s="2" t="s">
        <v>19</v>
      </c>
      <c r="D125" t="b">
        <f t="shared" si="1"/>
        <v>1</v>
      </c>
    </row>
    <row r="126" spans="1:4" ht="20" customHeight="1" x14ac:dyDescent="0.15">
      <c r="A126" s="3" t="s">
        <v>146</v>
      </c>
      <c r="B126" s="17" t="str">
        <f t="array" ref="B126">INDEX($F$2:$F$15,MAX(COUNTIF(A126,"*"&amp;$E$2:$E$15&amp;"*")*ROW($E$2:$E$15)-1))</f>
        <v>cétone</v>
      </c>
      <c r="C126" s="2" t="s">
        <v>229</v>
      </c>
    </row>
    <row r="127" spans="1:4" ht="20" customHeight="1" x14ac:dyDescent="0.15">
      <c r="A127" s="5" t="s">
        <v>147</v>
      </c>
      <c r="B127" s="16" t="str">
        <f t="array" ref="B127">INDEX($F$2:$F$15,MAX(COUNTIF(A127,"*"&amp;$E$2:$E$15&amp;"*")*ROW($E$2:$E$15)-1))</f>
        <v>alcane</v>
      </c>
      <c r="C127" s="2" t="s">
        <v>223</v>
      </c>
    </row>
    <row r="128" spans="1:4" ht="20" customHeight="1" x14ac:dyDescent="0.15">
      <c r="A128" s="1" t="s">
        <v>148</v>
      </c>
      <c r="B128" s="16" t="str">
        <f t="array" ref="B128">INDEX($F$2:$F$15,MAX(COUNTIF(A128,"*"&amp;$E$2:$E$15&amp;"*")*ROW($E$2:$E$15)-1))</f>
        <v>alcane</v>
      </c>
      <c r="C128" s="2" t="s">
        <v>223</v>
      </c>
    </row>
    <row r="129" spans="1:4" ht="20" hidden="1" customHeight="1" x14ac:dyDescent="0.15">
      <c r="A129" s="4" t="s">
        <v>149</v>
      </c>
      <c r="B129" s="15" t="str">
        <f t="array" ref="B129">INDEX($F$2:$F$15,MAX(COUNTIF(A129,"*"&amp;$E$2:$E$15&amp;"*")*ROW($E$2:$E$15)-1))</f>
        <v>ester</v>
      </c>
      <c r="C129" s="2" t="s">
        <v>22</v>
      </c>
      <c r="D129" t="b">
        <f t="shared" si="1"/>
        <v>1</v>
      </c>
    </row>
    <row r="130" spans="1:4" ht="20" customHeight="1" x14ac:dyDescent="0.15">
      <c r="A130" s="3" t="s">
        <v>150</v>
      </c>
      <c r="B130" s="16" t="str">
        <f t="array" ref="B130">INDEX($F$2:$F$15,MAX(COUNTIF(A130,"*"&amp;$E$2:$E$15&amp;"*")*ROW($E$2:$E$15)-1))</f>
        <v>cétone</v>
      </c>
      <c r="C130" s="2" t="s">
        <v>229</v>
      </c>
    </row>
    <row r="131" spans="1:4" ht="20" hidden="1" customHeight="1" x14ac:dyDescent="0.15">
      <c r="A131" s="3" t="s">
        <v>151</v>
      </c>
      <c r="B131" s="19" t="str">
        <f t="array" ref="B131">INDEX($F$2:$F$15,MAX(COUNTIF(A131,"*"&amp;$E$2:$E$15&amp;"*")*ROW($E$2:$E$15)-1))</f>
        <v>alcène</v>
      </c>
      <c r="C131" s="2" t="s">
        <v>6</v>
      </c>
      <c r="D131" t="b">
        <f t="shared" ref="D131:D194" si="2">EXACT(B131,C131)</f>
        <v>1</v>
      </c>
    </row>
    <row r="132" spans="1:4" ht="20" hidden="1" customHeight="1" x14ac:dyDescent="0.15">
      <c r="A132" s="5" t="s">
        <v>152</v>
      </c>
      <c r="B132" s="15" t="str">
        <f t="array" ref="B132">INDEX($F$2:$F$15,MAX(COUNTIF(A132,"*"&amp;$E$2:$E$15&amp;"*")*ROW($E$2:$E$15)-1))</f>
        <v>amine</v>
      </c>
      <c r="C132" s="2" t="s">
        <v>19</v>
      </c>
      <c r="D132" t="b">
        <f t="shared" si="2"/>
        <v>1</v>
      </c>
    </row>
    <row r="133" spans="1:4" ht="20" hidden="1" customHeight="1" x14ac:dyDescent="0.15">
      <c r="A133" s="5" t="s">
        <v>153</v>
      </c>
      <c r="B133" s="15" t="str">
        <f t="array" ref="B133">INDEX($F$2:$F$15,MAX(COUNTIF(A133,"*"&amp;$E$2:$E$15&amp;"*")*ROW($E$2:$E$15)-1))</f>
        <v>amine</v>
      </c>
      <c r="C133" s="2" t="s">
        <v>19</v>
      </c>
      <c r="D133" t="b">
        <f t="shared" si="2"/>
        <v>1</v>
      </c>
    </row>
    <row r="134" spans="1:4" ht="20" hidden="1" customHeight="1" x14ac:dyDescent="0.15">
      <c r="A134" s="5" t="s">
        <v>154</v>
      </c>
      <c r="B134" s="15" t="str">
        <f t="array" ref="B134">INDEX($F$2:$F$15,MAX(COUNTIF(A134,"*"&amp;$E$2:$E$15&amp;"*")*ROW($E$2:$E$15)-1))</f>
        <v>sucre</v>
      </c>
      <c r="C134" s="20" t="s">
        <v>25</v>
      </c>
      <c r="D134" t="b">
        <f t="shared" si="2"/>
        <v>1</v>
      </c>
    </row>
    <row r="135" spans="1:4" ht="20" hidden="1" customHeight="1" x14ac:dyDescent="0.15">
      <c r="A135" s="5" t="s">
        <v>155</v>
      </c>
      <c r="B135" s="15" t="str">
        <f t="array" ref="B135">INDEX($F$2:$F$15,MAX(COUNTIF(A135,"*"&amp;$E$2:$E$15&amp;"*")*ROW($E$2:$E$15)-1))</f>
        <v>sucre</v>
      </c>
      <c r="C135" s="2" t="s">
        <v>25</v>
      </c>
      <c r="D135" t="b">
        <f t="shared" si="2"/>
        <v>1</v>
      </c>
    </row>
    <row r="136" spans="1:4" ht="20" hidden="1" customHeight="1" x14ac:dyDescent="0.15">
      <c r="A136" s="5" t="s">
        <v>156</v>
      </c>
      <c r="B136" s="15" t="str">
        <f t="array" ref="B136">INDEX($F$2:$F$15,MAX(COUNTIF(A136,"*"&amp;$E$2:$E$15&amp;"*")*ROW($E$2:$E$15)-1))</f>
        <v>sucre</v>
      </c>
      <c r="C136" s="2" t="s">
        <v>25</v>
      </c>
      <c r="D136" t="b">
        <f t="shared" si="2"/>
        <v>1</v>
      </c>
    </row>
    <row r="137" spans="1:4" ht="20" hidden="1" customHeight="1" x14ac:dyDescent="0.15">
      <c r="A137" s="5" t="s">
        <v>157</v>
      </c>
      <c r="B137" s="19" t="str">
        <f t="array" ref="B137">INDEX($F$2:$F$15,MAX(COUNTIF(A137,"*"&amp;$E$2:$E$15&amp;"*")*ROW($E$2:$E$15)-1))</f>
        <v>alcool</v>
      </c>
      <c r="C137" s="2" t="s">
        <v>9</v>
      </c>
      <c r="D137" t="b">
        <f t="shared" si="2"/>
        <v>1</v>
      </c>
    </row>
    <row r="138" spans="1:4" ht="20" hidden="1" customHeight="1" x14ac:dyDescent="0.15">
      <c r="A138" s="5" t="s">
        <v>158</v>
      </c>
      <c r="B138" s="19" t="str">
        <f t="array" ref="B138">INDEX($F$2:$F$15,MAX(COUNTIF(A138,"*"&amp;$E$2:$E$15&amp;"*")*ROW($E$2:$E$15)-1))</f>
        <v>alcool</v>
      </c>
      <c r="C138" s="2" t="s">
        <v>9</v>
      </c>
      <c r="D138" t="b">
        <f t="shared" si="2"/>
        <v>1</v>
      </c>
    </row>
    <row r="139" spans="1:4" ht="20" hidden="1" customHeight="1" x14ac:dyDescent="0.15">
      <c r="A139" s="9" t="s">
        <v>159</v>
      </c>
      <c r="B139" s="19" t="str">
        <f t="array" ref="B139">INDEX($F$2:$F$15,MAX(COUNTIF(A139,"*"&amp;$E$2:$E$15&amp;"*")*ROW($E$2:$E$15)-1))</f>
        <v>alcool</v>
      </c>
      <c r="C139" s="2" t="s">
        <v>9</v>
      </c>
      <c r="D139" t="b">
        <f t="shared" si="2"/>
        <v>1</v>
      </c>
    </row>
    <row r="140" spans="1:4" ht="20" hidden="1" customHeight="1" x14ac:dyDescent="0.15">
      <c r="A140" s="5" t="s">
        <v>160</v>
      </c>
      <c r="B140" s="19" t="str">
        <f t="array" ref="B140">INDEX($F$2:$F$15,MAX(COUNTIF(A140,"*"&amp;$E$2:$E$15&amp;"*")*ROW($E$2:$E$15)-1))</f>
        <v>alcène</v>
      </c>
      <c r="C140" s="2" t="s">
        <v>6</v>
      </c>
      <c r="D140" t="b">
        <f t="shared" si="2"/>
        <v>1</v>
      </c>
    </row>
    <row r="141" spans="1:4" ht="20" hidden="1" customHeight="1" x14ac:dyDescent="0.15">
      <c r="A141" s="5" t="s">
        <v>161</v>
      </c>
      <c r="B141" s="15" t="str">
        <f t="array" ref="B141">INDEX($F$2:$F$15,MAX(COUNTIF(A141,"*"&amp;$E$2:$E$15&amp;"*")*ROW($E$2:$E$15)-1))</f>
        <v>ester</v>
      </c>
      <c r="C141" s="2" t="s">
        <v>22</v>
      </c>
      <c r="D141" t="b">
        <f t="shared" si="2"/>
        <v>1</v>
      </c>
    </row>
    <row r="142" spans="1:4" ht="20" hidden="1" customHeight="1" x14ac:dyDescent="0.15">
      <c r="A142" s="3" t="s">
        <v>162</v>
      </c>
      <c r="B142" s="19" t="str">
        <f t="array" ref="B142">INDEX($F$2:$F$15,MAX(COUNTIF(A142,"*"&amp;$E$2:$E$15&amp;"*")*ROW($E$2:$E$15)-1))</f>
        <v>alcool</v>
      </c>
      <c r="C142" s="2" t="s">
        <v>9</v>
      </c>
      <c r="D142" t="b">
        <f t="shared" si="2"/>
        <v>1</v>
      </c>
    </row>
    <row r="143" spans="1:4" ht="20" hidden="1" customHeight="1" x14ac:dyDescent="0.15">
      <c r="A143" s="5" t="s">
        <v>163</v>
      </c>
      <c r="B143" s="19" t="str">
        <f t="array" ref="B143">INDEX($F$2:$F$15,MAX(COUNTIF(A143,"*"&amp;$E$2:$E$15&amp;"*")*ROW($E$2:$E$15)-1))</f>
        <v>alcène</v>
      </c>
      <c r="C143" s="2" t="s">
        <v>6</v>
      </c>
      <c r="D143" t="b">
        <f t="shared" si="2"/>
        <v>1</v>
      </c>
    </row>
    <row r="144" spans="1:4" ht="20" hidden="1" customHeight="1" x14ac:dyDescent="0.15">
      <c r="A144" s="5" t="s">
        <v>164</v>
      </c>
      <c r="B144" s="19" t="str">
        <f t="array" ref="B144">INDEX($F$2:$F$15,MAX(COUNTIF(A144,"*"&amp;$E$2:$E$15&amp;"*")*ROW($E$2:$E$15)-1))</f>
        <v>alcool</v>
      </c>
      <c r="C144" s="2" t="s">
        <v>9</v>
      </c>
      <c r="D144" t="b">
        <f t="shared" si="2"/>
        <v>1</v>
      </c>
    </row>
    <row r="145" spans="1:4" ht="20" hidden="1" customHeight="1" x14ac:dyDescent="0.15">
      <c r="A145" s="4" t="s">
        <v>165</v>
      </c>
      <c r="B145" s="15" t="str">
        <f t="array" ref="B145">INDEX($F$2:$F$15,MAX(COUNTIF(A145,"*"&amp;$E$2:$E$15&amp;"*")*ROW($E$2:$E$15)-1))</f>
        <v>ester</v>
      </c>
      <c r="C145" s="2" t="s">
        <v>22</v>
      </c>
      <c r="D145" t="b">
        <f t="shared" si="2"/>
        <v>1</v>
      </c>
    </row>
    <row r="146" spans="1:4" ht="20" customHeight="1" x14ac:dyDescent="0.15">
      <c r="A146" s="4" t="s">
        <v>166</v>
      </c>
      <c r="B146" s="19" t="str">
        <f t="array" ref="B146">INDEX($F$2:$F$15,MAX(COUNTIF(A146,"*"&amp;$E$2:$E$15&amp;"*")*ROW($E$2:$E$15)-1))</f>
        <v>cétone</v>
      </c>
      <c r="C146" s="2" t="s">
        <v>227</v>
      </c>
    </row>
    <row r="147" spans="1:4" ht="20" hidden="1" customHeight="1" x14ac:dyDescent="0.15">
      <c r="A147" s="5" t="s">
        <v>167</v>
      </c>
      <c r="B147" s="19" t="str">
        <f t="array" ref="B147">INDEX($F$2:$F$15,MAX(COUNTIF(A147,"*"&amp;$E$2:$E$15&amp;"*")*ROW($E$2:$E$15)-1))</f>
        <v>amide</v>
      </c>
      <c r="C147" s="2" t="s">
        <v>30</v>
      </c>
      <c r="D147" t="b">
        <f t="shared" si="2"/>
        <v>1</v>
      </c>
    </row>
    <row r="148" spans="1:4" ht="20" hidden="1" customHeight="1" x14ac:dyDescent="0.15">
      <c r="A148" s="11" t="s">
        <v>168</v>
      </c>
      <c r="B148" s="15" t="str">
        <f t="array" ref="B148">INDEX($F$2:$F$15,MAX(COUNTIF(A148,"*"&amp;$E$2:$E$15&amp;"*")*ROW($E$2:$E$15)-1))</f>
        <v>amine</v>
      </c>
      <c r="C148" s="2" t="s">
        <v>19</v>
      </c>
      <c r="D148" t="b">
        <f t="shared" si="2"/>
        <v>1</v>
      </c>
    </row>
    <row r="149" spans="1:4" ht="20" hidden="1" customHeight="1" x14ac:dyDescent="0.15">
      <c r="A149" s="3" t="s">
        <v>169</v>
      </c>
      <c r="B149" s="19" t="str">
        <f t="array" ref="B149">INDEX($F$2:$F$15,MAX(COUNTIF(A149,"*"&amp;$E$2:$E$15&amp;"*")*ROW($E$2:$E$15)-1))</f>
        <v>amide</v>
      </c>
      <c r="C149" s="2" t="s">
        <v>30</v>
      </c>
      <c r="D149" t="b">
        <f t="shared" si="2"/>
        <v>1</v>
      </c>
    </row>
    <row r="150" spans="1:4" ht="20" hidden="1" customHeight="1" x14ac:dyDescent="0.15">
      <c r="A150" s="3" t="s">
        <v>170</v>
      </c>
      <c r="B150" s="15" t="str">
        <f t="array" ref="B150">INDEX($F$2:$F$15,MAX(COUNTIF(A150,"*"&amp;$E$2:$E$15&amp;"*")*ROW($E$2:$E$15)-1))</f>
        <v>amine</v>
      </c>
      <c r="C150" s="2" t="s">
        <v>19</v>
      </c>
      <c r="D150" t="b">
        <f t="shared" si="2"/>
        <v>1</v>
      </c>
    </row>
    <row r="151" spans="1:4" ht="20" hidden="1" customHeight="1" x14ac:dyDescent="0.15">
      <c r="A151" s="3" t="s">
        <v>171</v>
      </c>
      <c r="B151" s="19" t="str">
        <f t="array" ref="B151">INDEX($F$2:$F$15,MAX(COUNTIF(A151,"*"&amp;$E$2:$E$15&amp;"*")*ROW($E$2:$E$15)-1))</f>
        <v>amide</v>
      </c>
      <c r="C151" s="2" t="s">
        <v>30</v>
      </c>
      <c r="D151" t="b">
        <f t="shared" si="2"/>
        <v>1</v>
      </c>
    </row>
    <row r="152" spans="1:4" ht="20" hidden="1" customHeight="1" x14ac:dyDescent="0.15">
      <c r="A152" s="3" t="s">
        <v>172</v>
      </c>
      <c r="B152" s="19" t="str">
        <f t="array" ref="B152">INDEX($F$2:$F$15,MAX(COUNTIF(A152,"*"&amp;$E$2:$E$15&amp;"*")*ROW($E$2:$E$15)-1))</f>
        <v>amide</v>
      </c>
      <c r="C152" s="2" t="s">
        <v>30</v>
      </c>
      <c r="D152" t="b">
        <f t="shared" si="2"/>
        <v>1</v>
      </c>
    </row>
    <row r="153" spans="1:4" ht="20" hidden="1" customHeight="1" x14ac:dyDescent="0.15">
      <c r="A153" s="5" t="s">
        <v>173</v>
      </c>
      <c r="B153" s="19" t="str">
        <f t="array" ref="B153">INDEX($F$2:$F$15,MAX(COUNTIF(A153,"*"&amp;$E$2:$E$15&amp;"*")*ROW($E$2:$E$15)-1))</f>
        <v>alcool</v>
      </c>
      <c r="C153" s="2" t="s">
        <v>9</v>
      </c>
      <c r="D153" t="b">
        <f t="shared" si="2"/>
        <v>1</v>
      </c>
    </row>
    <row r="154" spans="1:4" ht="20" hidden="1" customHeight="1" x14ac:dyDescent="0.15">
      <c r="A154" s="5" t="s">
        <v>174</v>
      </c>
      <c r="B154" s="19" t="str">
        <f t="array" ref="B154">INDEX($F$2:$F$15,MAX(COUNTIF(A154,"*"&amp;$E$2:$E$15&amp;"*")*ROW($E$2:$E$15)-1))</f>
        <v>alcool</v>
      </c>
      <c r="C154" s="2" t="s">
        <v>9</v>
      </c>
      <c r="D154" t="b">
        <f t="shared" si="2"/>
        <v>1</v>
      </c>
    </row>
    <row r="155" spans="1:4" ht="20" hidden="1" customHeight="1" x14ac:dyDescent="0.15">
      <c r="A155" s="3" t="s">
        <v>175</v>
      </c>
      <c r="B155" s="19" t="str">
        <f t="array" ref="B155">INDEX($F$2:$F$15,MAX(COUNTIF(A155,"*"&amp;$E$2:$E$15&amp;"*")*ROW($E$2:$E$15)-1))</f>
        <v>alcène</v>
      </c>
      <c r="C155" s="2" t="s">
        <v>6</v>
      </c>
      <c r="D155" t="b">
        <f t="shared" si="2"/>
        <v>1</v>
      </c>
    </row>
    <row r="156" spans="1:4" ht="20" hidden="1" customHeight="1" x14ac:dyDescent="0.15">
      <c r="A156" s="3" t="s">
        <v>176</v>
      </c>
      <c r="B156" s="15" t="str">
        <f t="array" ref="B156">INDEX($F$2:$F$15,MAX(COUNTIF(A156,"*"&amp;$E$2:$E$15&amp;"*")*ROW($E$2:$E$15)-1))</f>
        <v>amine</v>
      </c>
      <c r="C156" s="2" t="s">
        <v>19</v>
      </c>
      <c r="D156" t="b">
        <f t="shared" si="2"/>
        <v>1</v>
      </c>
    </row>
    <row r="157" spans="1:4" ht="20" customHeight="1" x14ac:dyDescent="0.15">
      <c r="A157" s="5" t="s">
        <v>177</v>
      </c>
      <c r="B157" s="19" t="str">
        <f t="array" ref="B157">INDEX($F$2:$F$15,MAX(COUNTIF(A157,"*"&amp;$E$2:$E$15&amp;"*")*ROW($E$2:$E$15)-1))</f>
        <v>dérivé halogéné</v>
      </c>
      <c r="C157" s="2" t="s">
        <v>30</v>
      </c>
    </row>
    <row r="158" spans="1:4" ht="20" hidden="1" customHeight="1" x14ac:dyDescent="0.15">
      <c r="A158" s="5" t="s">
        <v>178</v>
      </c>
      <c r="B158" s="19" t="str">
        <f t="array" ref="B158">INDEX($F$2:$F$15,MAX(COUNTIF(A158,"*"&amp;$E$2:$E$15&amp;"*")*ROW($E$2:$E$15)-1))</f>
        <v>alcane</v>
      </c>
      <c r="C158" s="2" t="s">
        <v>3</v>
      </c>
      <c r="D158" t="b">
        <f t="shared" si="2"/>
        <v>1</v>
      </c>
    </row>
    <row r="159" spans="1:4" ht="20" hidden="1" customHeight="1" x14ac:dyDescent="0.15">
      <c r="A159" s="4" t="s">
        <v>179</v>
      </c>
      <c r="B159" s="15" t="str">
        <f t="array" ref="B159">INDEX($F$2:$F$15,MAX(COUNTIF(A159,"*"&amp;$E$2:$E$15&amp;"*")*ROW($E$2:$E$15)-1))</f>
        <v>amine</v>
      </c>
      <c r="C159" s="2" t="s">
        <v>19</v>
      </c>
      <c r="D159" t="b">
        <f t="shared" si="2"/>
        <v>1</v>
      </c>
    </row>
    <row r="160" spans="1:4" ht="20" hidden="1" customHeight="1" x14ac:dyDescent="0.15">
      <c r="A160" s="5" t="s">
        <v>180</v>
      </c>
      <c r="B160" s="19" t="str">
        <f t="array" ref="B160">INDEX($F$2:$F$15,MAX(COUNTIF(A160,"*"&amp;$E$2:$E$15&amp;"*")*ROW($E$2:$E$15)-1))</f>
        <v>aldéhyde</v>
      </c>
      <c r="C160" s="2" t="s">
        <v>16</v>
      </c>
      <c r="D160" t="b">
        <f t="shared" si="2"/>
        <v>1</v>
      </c>
    </row>
    <row r="161" spans="1:4" ht="20" hidden="1" customHeight="1" x14ac:dyDescent="0.15">
      <c r="A161" s="3" t="s">
        <v>181</v>
      </c>
      <c r="B161" s="19" t="str">
        <f t="array" ref="B161">INDEX($F$2:$F$15,MAX(COUNTIF(A161,"*"&amp;$E$2:$E$15&amp;"*")*ROW($E$2:$E$15)-1))</f>
        <v>alcool</v>
      </c>
      <c r="C161" s="2" t="s">
        <v>9</v>
      </c>
      <c r="D161" t="b">
        <f t="shared" si="2"/>
        <v>1</v>
      </c>
    </row>
    <row r="162" spans="1:4" ht="20" hidden="1" customHeight="1" x14ac:dyDescent="0.15">
      <c r="A162" s="5" t="s">
        <v>182</v>
      </c>
      <c r="B162" s="19" t="str">
        <f t="array" ref="B162">INDEX($F$2:$F$15,MAX(COUNTIF(A162,"*"&amp;$E$2:$E$15&amp;"*")*ROW($E$2:$E$15)-1))</f>
        <v>alcool</v>
      </c>
      <c r="C162" s="2" t="s">
        <v>9</v>
      </c>
      <c r="D162" t="b">
        <f t="shared" si="2"/>
        <v>1</v>
      </c>
    </row>
    <row r="163" spans="1:4" ht="20" hidden="1" customHeight="1" x14ac:dyDescent="0.15">
      <c r="A163" s="3" t="s">
        <v>183</v>
      </c>
      <c r="B163" s="15" t="str">
        <f t="array" ref="B163">INDEX($F$2:$F$15,MAX(COUNTIF(A163,"*"&amp;$E$2:$E$15&amp;"*")*ROW($E$2:$E$15)-1))</f>
        <v>amine</v>
      </c>
      <c r="C163" s="2" t="s">
        <v>19</v>
      </c>
      <c r="D163" t="b">
        <f t="shared" si="2"/>
        <v>1</v>
      </c>
    </row>
    <row r="164" spans="1:4" ht="20" hidden="1" customHeight="1" x14ac:dyDescent="0.15">
      <c r="A164" s="4" t="s">
        <v>184</v>
      </c>
      <c r="B164" s="19" t="str">
        <f t="array" ref="B164">INDEX($F$2:$F$15,MAX(COUNTIF(A164,"*"&amp;$E$2:$E$15&amp;"*")*ROW($E$2:$E$15)-1))</f>
        <v>aldéhyde</v>
      </c>
      <c r="C164" s="2" t="s">
        <v>16</v>
      </c>
      <c r="D164" t="b">
        <f t="shared" si="2"/>
        <v>1</v>
      </c>
    </row>
    <row r="165" spans="1:4" ht="20" hidden="1" customHeight="1" x14ac:dyDescent="0.15">
      <c r="A165" s="5" t="s">
        <v>185</v>
      </c>
      <c r="B165" s="19" t="str">
        <f t="array" ref="B165">INDEX($F$2:$F$15,MAX(COUNTIF(A165,"*"&amp;$E$2:$E$15&amp;"*")*ROW($E$2:$E$15)-1))</f>
        <v>alcène</v>
      </c>
      <c r="C165" s="2" t="s">
        <v>6</v>
      </c>
      <c r="D165" t="b">
        <f t="shared" si="2"/>
        <v>1</v>
      </c>
    </row>
    <row r="166" spans="1:4" ht="20" hidden="1" customHeight="1" x14ac:dyDescent="0.15">
      <c r="A166" s="5" t="s">
        <v>186</v>
      </c>
      <c r="B166" s="19" t="str">
        <f t="array" ref="B166">INDEX($F$2:$F$15,MAX(COUNTIF(A166,"*"&amp;$E$2:$E$15&amp;"*")*ROW($E$2:$E$15)-1))</f>
        <v>amide</v>
      </c>
      <c r="C166" s="2" t="s">
        <v>30</v>
      </c>
      <c r="D166" t="b">
        <f t="shared" si="2"/>
        <v>1</v>
      </c>
    </row>
    <row r="167" spans="1:4" ht="20" hidden="1" customHeight="1" x14ac:dyDescent="0.15">
      <c r="A167" s="3" t="s">
        <v>187</v>
      </c>
      <c r="B167" s="19" t="str">
        <f t="array" ref="B167">INDEX($F$2:$F$15,MAX(COUNTIF(A167,"*"&amp;$E$2:$E$15&amp;"*")*ROW($E$2:$E$15)-1))</f>
        <v>aldéhyde</v>
      </c>
      <c r="C167" s="2" t="s">
        <v>16</v>
      </c>
      <c r="D167" t="b">
        <f t="shared" si="2"/>
        <v>1</v>
      </c>
    </row>
    <row r="168" spans="1:4" ht="20" hidden="1" customHeight="1" x14ac:dyDescent="0.15">
      <c r="A168" s="5" t="s">
        <v>188</v>
      </c>
      <c r="B168" s="19" t="str">
        <f t="array" ref="B168">INDEX($F$2:$F$15,MAX(COUNTIF(A168,"*"&amp;$E$2:$E$15&amp;"*")*ROW($E$2:$E$15)-1))</f>
        <v>aldéhyde</v>
      </c>
      <c r="C168" s="2" t="s">
        <v>16</v>
      </c>
      <c r="D168" t="b">
        <f t="shared" si="2"/>
        <v>1</v>
      </c>
    </row>
    <row r="169" spans="1:4" ht="20" hidden="1" customHeight="1" x14ac:dyDescent="0.15">
      <c r="A169" s="1" t="s">
        <v>189</v>
      </c>
      <c r="B169" s="19" t="str">
        <f t="array" ref="B169">INDEX($F$2:$F$15,MAX(COUNTIF(A169,"*"&amp;$E$2:$E$15&amp;"*")*ROW($E$2:$E$15)-1))</f>
        <v>alcène</v>
      </c>
      <c r="C169" s="2" t="s">
        <v>6</v>
      </c>
      <c r="D169" t="b">
        <f t="shared" si="2"/>
        <v>1</v>
      </c>
    </row>
    <row r="170" spans="1:4" ht="20" hidden="1" customHeight="1" x14ac:dyDescent="0.15">
      <c r="A170" s="5" t="s">
        <v>190</v>
      </c>
      <c r="B170" s="19" t="str">
        <f t="array" ref="B170">INDEX($F$2:$F$15,MAX(COUNTIF(A170,"*"&amp;$E$2:$E$15&amp;"*")*ROW($E$2:$E$15)-1))</f>
        <v>alcool</v>
      </c>
      <c r="C170" s="2" t="s">
        <v>9</v>
      </c>
      <c r="D170" t="b">
        <f t="shared" si="2"/>
        <v>1</v>
      </c>
    </row>
    <row r="171" spans="1:4" s="12" customFormat="1" ht="20" customHeight="1" x14ac:dyDescent="0.15">
      <c r="A171" s="5" t="s">
        <v>191</v>
      </c>
      <c r="B171" s="19" t="str">
        <f t="array" ref="B171">INDEX($F$2:$F$15,MAX(COUNTIF(A171,"*"&amp;$E$2:$E$15&amp;"*")*ROW($E$2:$E$15)-1))</f>
        <v>alcane</v>
      </c>
      <c r="C171" s="2" t="s">
        <v>223</v>
      </c>
      <c r="D171"/>
    </row>
    <row r="172" spans="1:4" ht="20" hidden="1" customHeight="1" x14ac:dyDescent="0.15">
      <c r="A172" s="3" t="s">
        <v>192</v>
      </c>
      <c r="B172" s="19" t="str">
        <f t="array" ref="B172">INDEX($F$2:$F$15,MAX(COUNTIF(A172,"*"&amp;$E$2:$E$15&amp;"*")*ROW($E$2:$E$15)-1))</f>
        <v>amide</v>
      </c>
      <c r="C172" s="2" t="s">
        <v>30</v>
      </c>
      <c r="D172" t="b">
        <f t="shared" si="2"/>
        <v>1</v>
      </c>
    </row>
    <row r="173" spans="1:4" ht="20" hidden="1" customHeight="1" x14ac:dyDescent="0.15">
      <c r="A173" s="3" t="s">
        <v>193</v>
      </c>
      <c r="B173" s="19" t="str">
        <f t="array" ref="B173">INDEX($F$2:$F$15,MAX(COUNTIF(A173,"*"&amp;$E$2:$E$15&amp;"*")*ROW($E$2:$E$15)-1))</f>
        <v>alcool</v>
      </c>
      <c r="C173" s="2" t="s">
        <v>9</v>
      </c>
      <c r="D173" t="b">
        <f t="shared" si="2"/>
        <v>1</v>
      </c>
    </row>
    <row r="174" spans="1:4" ht="20" hidden="1" customHeight="1" x14ac:dyDescent="0.15">
      <c r="A174" s="3" t="s">
        <v>194</v>
      </c>
      <c r="B174" s="15" t="str">
        <f t="array" ref="B174">INDEX($F$2:$F$15,MAX(COUNTIF(A174,"*"&amp;$E$2:$E$15&amp;"*")*ROW($E$2:$E$15)-1))</f>
        <v>amine</v>
      </c>
      <c r="C174" s="2" t="s">
        <v>19</v>
      </c>
      <c r="D174" t="b">
        <f t="shared" si="2"/>
        <v>1</v>
      </c>
    </row>
    <row r="175" spans="1:4" ht="20" customHeight="1" x14ac:dyDescent="0.15">
      <c r="A175" s="5" t="s">
        <v>195</v>
      </c>
      <c r="B175" s="19" t="str">
        <f t="array" ref="B175">INDEX($F$2:$F$15,MAX(COUNTIF(A175,"*"&amp;$E$2:$E$15&amp;"*")*ROW($E$2:$E$15)-1))</f>
        <v>cétone</v>
      </c>
      <c r="C175" s="2" t="s">
        <v>227</v>
      </c>
    </row>
    <row r="176" spans="1:4" ht="20" hidden="1" customHeight="1" x14ac:dyDescent="0.15">
      <c r="A176" s="5" t="s">
        <v>196</v>
      </c>
      <c r="B176" s="19" t="str">
        <f t="array" ref="B176">INDEX($F$2:$F$15,MAX(COUNTIF(A176,"*"&amp;$E$2:$E$15&amp;"*")*ROW($E$2:$E$15)-1))</f>
        <v>alcool</v>
      </c>
      <c r="C176" s="2" t="s">
        <v>9</v>
      </c>
      <c r="D176" t="b">
        <f t="shared" si="2"/>
        <v>1</v>
      </c>
    </row>
    <row r="177" spans="1:4" ht="20" hidden="1" customHeight="1" x14ac:dyDescent="0.15">
      <c r="A177" s="5" t="s">
        <v>197</v>
      </c>
      <c r="B177" s="19" t="str">
        <f t="array" ref="B177">INDEX($F$2:$F$15,MAX(COUNTIF(A177,"*"&amp;$E$2:$E$15&amp;"*")*ROW($E$2:$E$15)-1))</f>
        <v>alcool</v>
      </c>
      <c r="C177" s="2" t="s">
        <v>9</v>
      </c>
      <c r="D177" t="b">
        <f t="shared" si="2"/>
        <v>1</v>
      </c>
    </row>
    <row r="178" spans="1:4" ht="20" customHeight="1" x14ac:dyDescent="0.15">
      <c r="A178" s="5" t="s">
        <v>198</v>
      </c>
      <c r="B178" s="19" t="str">
        <f t="array" ref="B178">INDEX($F$2:$F$15,MAX(COUNTIF(A178,"*"&amp;$E$2:$E$15&amp;"*")*ROW($E$2:$E$15)-1))</f>
        <v>cétone</v>
      </c>
      <c r="C178" s="2" t="s">
        <v>227</v>
      </c>
    </row>
    <row r="179" spans="1:4" ht="20" hidden="1" customHeight="1" x14ac:dyDescent="0.15">
      <c r="A179" s="3" t="s">
        <v>199</v>
      </c>
      <c r="B179" s="15" t="str">
        <f t="array" ref="B179">INDEX($F$2:$F$15,MAX(COUNTIF(A179,"*"&amp;$E$2:$E$15&amp;"*")*ROW($E$2:$E$15)-1))</f>
        <v>amine</v>
      </c>
      <c r="C179" s="2" t="s">
        <v>19</v>
      </c>
      <c r="D179" t="b">
        <f t="shared" si="2"/>
        <v>1</v>
      </c>
    </row>
    <row r="180" spans="1:4" ht="20" hidden="1" customHeight="1" x14ac:dyDescent="0.15">
      <c r="A180" s="4" t="s">
        <v>200</v>
      </c>
      <c r="B180" s="15" t="str">
        <f t="array" ref="B180">INDEX($F$2:$F$15,MAX(COUNTIF(A180,"*"&amp;$E$2:$E$15&amp;"*")*ROW($E$2:$E$15)-1))</f>
        <v>amine</v>
      </c>
      <c r="C180" s="2" t="s">
        <v>19</v>
      </c>
      <c r="D180" t="b">
        <f t="shared" si="2"/>
        <v>1</v>
      </c>
    </row>
    <row r="181" spans="1:4" ht="20" hidden="1" customHeight="1" x14ac:dyDescent="0.15">
      <c r="A181" s="3" t="s">
        <v>201</v>
      </c>
      <c r="B181" s="19" t="str">
        <f t="array" ref="B181">INDEX($F$2:$F$15,MAX(COUNTIF(A181,"*"&amp;$E$2:$E$15&amp;"*")*ROW($E$2:$E$15)-1))</f>
        <v>alcool</v>
      </c>
      <c r="C181" s="2" t="s">
        <v>9</v>
      </c>
      <c r="D181" t="b">
        <f t="shared" si="2"/>
        <v>1</v>
      </c>
    </row>
    <row r="182" spans="1:4" ht="20" hidden="1" customHeight="1" x14ac:dyDescent="0.15">
      <c r="A182" s="5" t="s">
        <v>202</v>
      </c>
      <c r="B182" s="19" t="str">
        <f t="array" ref="B182">INDEX($F$2:$F$15,MAX(COUNTIF(A182,"*"&amp;$E$2:$E$15&amp;"*")*ROW($E$2:$E$15)-1))</f>
        <v>alcool</v>
      </c>
      <c r="C182" s="2" t="s">
        <v>9</v>
      </c>
      <c r="D182" t="b">
        <f t="shared" si="2"/>
        <v>1</v>
      </c>
    </row>
    <row r="183" spans="1:4" ht="20" hidden="1" customHeight="1" x14ac:dyDescent="0.15">
      <c r="A183" s="5" t="s">
        <v>203</v>
      </c>
      <c r="B183" s="15" t="str">
        <f t="array" ref="B183">INDEX($F$2:$F$15,MAX(COUNTIF(A183,"*"&amp;$E$2:$E$15&amp;"*")*ROW($E$2:$E$15)-1))</f>
        <v>sucre</v>
      </c>
      <c r="C183" s="2" t="s">
        <v>25</v>
      </c>
      <c r="D183" t="b">
        <f t="shared" si="2"/>
        <v>1</v>
      </c>
    </row>
    <row r="184" spans="1:4" ht="20" hidden="1" customHeight="1" x14ac:dyDescent="0.15">
      <c r="A184" s="5" t="s">
        <v>204</v>
      </c>
      <c r="B184" s="19" t="str">
        <f t="array" ref="B184">INDEX($F$2:$F$15,MAX(COUNTIF(A184,"*"&amp;$E$2:$E$15&amp;"*")*ROW($E$2:$E$15)-1))</f>
        <v>alcène</v>
      </c>
      <c r="C184" s="2" t="s">
        <v>6</v>
      </c>
      <c r="D184" t="b">
        <f t="shared" si="2"/>
        <v>1</v>
      </c>
    </row>
    <row r="185" spans="1:4" ht="20" customHeight="1" x14ac:dyDescent="0.15">
      <c r="A185" s="5" t="s">
        <v>205</v>
      </c>
      <c r="B185" s="16" t="str">
        <f t="array" ref="B185">INDEX($F$2:$F$15,MAX(COUNTIF(A185,"*"&amp;$E$2:$E$15&amp;"*")*ROW($E$2:$E$15)-1))</f>
        <v>cétone</v>
      </c>
      <c r="C185" s="2" t="s">
        <v>229</v>
      </c>
    </row>
    <row r="186" spans="1:4" ht="20" customHeight="1" x14ac:dyDescent="0.15">
      <c r="A186" s="1" t="s">
        <v>206</v>
      </c>
      <c r="B186" s="19" t="str">
        <f t="array" ref="B186">INDEX($F$2:$F$15,MAX(COUNTIF(A186,"*"&amp;$E$2:$E$15&amp;"*")*ROW($E$2:$E$15)-1))</f>
        <v>alcane</v>
      </c>
      <c r="C186" s="2" t="s">
        <v>223</v>
      </c>
    </row>
    <row r="187" spans="1:4" ht="20" customHeight="1" x14ac:dyDescent="0.15">
      <c r="A187" s="1" t="s">
        <v>207</v>
      </c>
      <c r="B187" s="19" t="str">
        <f t="array" ref="B187">INDEX($F$2:$F$15,MAX(COUNTIF(A187,"*"&amp;$E$2:$E$15&amp;"*")*ROW($E$2:$E$15)-1))</f>
        <v>cétone</v>
      </c>
      <c r="C187" s="2" t="s">
        <v>227</v>
      </c>
    </row>
    <row r="188" spans="1:4" ht="20" hidden="1" customHeight="1" x14ac:dyDescent="0.15">
      <c r="A188" s="3" t="s">
        <v>208</v>
      </c>
      <c r="B188" s="19" t="str">
        <f t="array" ref="B188">INDEX($F$2:$F$15,MAX(COUNTIF(A188,"*"&amp;$E$2:$E$15&amp;"*")*ROW($E$2:$E$15)-1))</f>
        <v>amide</v>
      </c>
      <c r="C188" s="2" t="s">
        <v>30</v>
      </c>
      <c r="D188" t="b">
        <f t="shared" si="2"/>
        <v>1</v>
      </c>
    </row>
    <row r="189" spans="1:4" ht="20" hidden="1" customHeight="1" x14ac:dyDescent="0.15">
      <c r="A189" s="5" t="s">
        <v>209</v>
      </c>
      <c r="B189" s="19" t="str">
        <f t="array" ref="B189">INDEX($F$2:$F$15,MAX(COUNTIF(A189,"*"&amp;$E$2:$E$15&amp;"*")*ROW($E$2:$E$15)-1))</f>
        <v>alcène</v>
      </c>
      <c r="C189" s="2" t="s">
        <v>6</v>
      </c>
      <c r="D189" t="b">
        <f t="shared" si="2"/>
        <v>1</v>
      </c>
    </row>
    <row r="190" spans="1:4" ht="20" hidden="1" customHeight="1" x14ac:dyDescent="0.15">
      <c r="A190" s="3" t="s">
        <v>210</v>
      </c>
      <c r="B190" s="31" t="e">
        <f t="array" ref="B190">INDEX($F$2:$F$15,MAX(COUNTIF(A190,"*"&amp;$E$2:$E$15&amp;"*")*ROW($E$2:$E$15)-1))</f>
        <v>#VALUE!</v>
      </c>
      <c r="C190" s="2" t="s">
        <v>229</v>
      </c>
      <c r="D190" t="e">
        <f t="shared" si="2"/>
        <v>#VALUE!</v>
      </c>
    </row>
    <row r="191" spans="1:4" ht="20" customHeight="1" x14ac:dyDescent="0.15">
      <c r="A191" s="3" t="s">
        <v>211</v>
      </c>
      <c r="B191" s="16" t="str">
        <f t="array" ref="B191">INDEX($F$2:$F$15,MAX(COUNTIF(A191,"*"&amp;$E$2:$E$15&amp;"*")*ROW($E$2:$E$15)-1))</f>
        <v>alcool</v>
      </c>
      <c r="C191" s="2" t="s">
        <v>6</v>
      </c>
    </row>
    <row r="192" spans="1:4" ht="20" hidden="1" customHeight="1" x14ac:dyDescent="0.15">
      <c r="A192" s="5" t="s">
        <v>212</v>
      </c>
      <c r="B192" s="19" t="str">
        <f t="array" ref="B192">INDEX($F$2:$F$15,MAX(COUNTIF(A192,"*"&amp;$E$2:$E$15&amp;"*")*ROW($E$2:$E$15)-1))</f>
        <v>alcool</v>
      </c>
      <c r="C192" s="2" t="s">
        <v>9</v>
      </c>
      <c r="D192" t="b">
        <f t="shared" si="2"/>
        <v>1</v>
      </c>
    </row>
    <row r="193" spans="1:4" ht="20" hidden="1" customHeight="1" x14ac:dyDescent="0.15">
      <c r="A193" s="5" t="s">
        <v>213</v>
      </c>
      <c r="B193" s="19" t="str">
        <f t="array" ref="B193">INDEX($F$2:$F$15,MAX(COUNTIF(A193,"*"&amp;$E$2:$E$15&amp;"*")*ROW($E$2:$E$15)-1))</f>
        <v>alcène</v>
      </c>
      <c r="C193" s="2" t="s">
        <v>6</v>
      </c>
      <c r="D193" t="b">
        <f t="shared" si="2"/>
        <v>1</v>
      </c>
    </row>
    <row r="194" spans="1:4" ht="20" customHeight="1" x14ac:dyDescent="0.15">
      <c r="A194" s="3" t="s">
        <v>214</v>
      </c>
      <c r="B194" s="19" t="str">
        <f t="array" ref="B194">INDEX($F$2:$F$15,MAX(COUNTIF(A194,"*"&amp;$E$2:$E$15&amp;"*")*ROW($E$2:$E$15)-1))</f>
        <v>alcane</v>
      </c>
      <c r="C194" s="2" t="s">
        <v>223</v>
      </c>
    </row>
    <row r="195" spans="1:4" ht="20" customHeight="1" x14ac:dyDescent="0.15">
      <c r="A195" s="3" t="s">
        <v>215</v>
      </c>
      <c r="B195" s="16" t="str">
        <f t="array" ref="B195">INDEX($F$2:$F$15,MAX(COUNTIF(A195,"*"&amp;$E$2:$E$15&amp;"*")*ROW($E$2:$E$15)-1))</f>
        <v>alcène</v>
      </c>
      <c r="C195" s="18" t="s">
        <v>231</v>
      </c>
    </row>
    <row r="196" spans="1:4" ht="20" hidden="1" customHeight="1" x14ac:dyDescent="0.15">
      <c r="A196" s="4" t="s">
        <v>216</v>
      </c>
      <c r="B196" s="15" t="str">
        <f t="array" ref="B196">INDEX($F$2:$F$15,MAX(COUNTIF(A196,"*"&amp;$E$2:$E$15&amp;"*")*ROW($E$2:$E$15)-1))</f>
        <v>amine</v>
      </c>
      <c r="C196" s="2" t="s">
        <v>19</v>
      </c>
      <c r="D196" t="b">
        <f t="shared" ref="D195:D201" si="3">EXACT(B196,C196)</f>
        <v>1</v>
      </c>
    </row>
    <row r="197" spans="1:4" ht="20" hidden="1" customHeight="1" x14ac:dyDescent="0.15">
      <c r="A197" s="4" t="s">
        <v>217</v>
      </c>
      <c r="B197" s="15" t="str">
        <f t="array" ref="B197">INDEX($F$2:$F$15,MAX(COUNTIF(A197,"*"&amp;$E$2:$E$15&amp;"*")*ROW($E$2:$E$15)-1))</f>
        <v>amine</v>
      </c>
      <c r="C197" s="2" t="s">
        <v>19</v>
      </c>
      <c r="D197" t="b">
        <f t="shared" si="3"/>
        <v>1</v>
      </c>
    </row>
    <row r="198" spans="1:4" ht="20" hidden="1" customHeight="1" x14ac:dyDescent="0.15">
      <c r="A198" s="7" t="s">
        <v>218</v>
      </c>
      <c r="B198" s="15" t="str">
        <f t="array" ref="B198">INDEX($F$2:$F$15,MAX(COUNTIF(A198,"*"&amp;$E$2:$E$15&amp;"*")*ROW($E$2:$E$15)-1))</f>
        <v>amine</v>
      </c>
      <c r="C198" s="2" t="s">
        <v>19</v>
      </c>
      <c r="D198" t="b">
        <f t="shared" si="3"/>
        <v>1</v>
      </c>
    </row>
    <row r="199" spans="1:4" ht="20" hidden="1" customHeight="1" x14ac:dyDescent="0.15">
      <c r="A199" s="4" t="s">
        <v>230</v>
      </c>
      <c r="B199" s="32" t="e">
        <f t="array" ref="B199">INDEX($F$2:$F$15,MAX(COUNTIF(A199,"*"&amp;$E$2:$E$15&amp;"*")*ROW($E$2:$E$15)-1))</f>
        <v>#VALUE!</v>
      </c>
      <c r="C199" s="2" t="s">
        <v>30</v>
      </c>
      <c r="D199" t="e">
        <f t="shared" si="3"/>
        <v>#VALUE!</v>
      </c>
    </row>
    <row r="200" spans="1:4" ht="20" customHeight="1" x14ac:dyDescent="0.15">
      <c r="A200" s="3" t="s">
        <v>220</v>
      </c>
      <c r="B200" s="16" t="str">
        <f t="array" ref="B200">INDEX($F$2:$F$15,MAX(COUNTIF(A200,"*"&amp;$E$2:$E$15&amp;"*")*ROW($E$2:$E$15)-1))</f>
        <v>alcane</v>
      </c>
      <c r="C200" s="2" t="s">
        <v>229</v>
      </c>
    </row>
    <row r="201" spans="1:4" ht="20" hidden="1" customHeight="1" x14ac:dyDescent="0.15">
      <c r="A201" s="5" t="s">
        <v>219</v>
      </c>
      <c r="B201" s="19" t="str">
        <f t="array" ref="B201">INDEX($F$2:$F$15,MAX(COUNTIF(A201,"*"&amp;$E$2:$E$15&amp;"*")*ROW($E$2:$E$15)-1))</f>
        <v>alcène</v>
      </c>
      <c r="C201" s="2" t="s">
        <v>6</v>
      </c>
      <c r="D201" t="b">
        <f t="shared" si="3"/>
        <v>1</v>
      </c>
    </row>
    <row r="202" spans="1:4" ht="20" customHeight="1" x14ac:dyDescent="0.15"/>
    <row r="203" spans="1:4" ht="20" customHeight="1" x14ac:dyDescent="0.15"/>
    <row r="204" spans="1:4" ht="20" customHeight="1" x14ac:dyDescent="0.15"/>
    <row r="205" spans="1:4" ht="20" customHeight="1" x14ac:dyDescent="0.15"/>
    <row r="206" spans="1:4" ht="20" customHeight="1" x14ac:dyDescent="0.15"/>
    <row r="207" spans="1:4" ht="20" customHeight="1" x14ac:dyDescent="0.15"/>
    <row r="208" spans="1:4" ht="20" customHeight="1" x14ac:dyDescent="0.15"/>
    <row r="209" ht="20" customHeight="1" x14ac:dyDescent="0.15"/>
    <row r="210" ht="20" customHeight="1" x14ac:dyDescent="0.15"/>
    <row r="211" ht="20" customHeight="1" x14ac:dyDescent="0.15"/>
  </sheetData>
  <autoFilter ref="A1:H201" xr:uid="{E46B420F-CD6A-F049-B4EB-835B2C3DB4B5}">
    <filterColumn colId="3">
      <filters>
        <filter val="FAUX"/>
      </filters>
    </filterColumn>
  </autoFilter>
  <dataValidations count="1">
    <dataValidation type="list" allowBlank="1" showInputMessage="1" showErrorMessage="1" sqref="C1:C201" xr:uid="{C527750C-D8B9-4147-BA9E-94DEDCA3DA87}">
      <formula1>$E$21:$E$41</formula1>
    </dataValidation>
  </dataValidations>
  <pageMargins left="0.23622047244094491" right="0.23622047244094491" top="0.74803149606299213" bottom="0.74803149606299213" header="0.31496062992125984" footer="0.31496062992125984"/>
  <pageSetup paperSize="9" scale="6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36F5A0-F3F6-F44B-B1BD-4453CD476106}">
  <dimension ref="A1:G172"/>
  <sheetViews>
    <sheetView topLeftCell="A157" workbookViewId="0">
      <selection activeCell="G12" sqref="G12"/>
    </sheetView>
  </sheetViews>
  <sheetFormatPr baseColWidth="10" defaultRowHeight="13" x14ac:dyDescent="0.15"/>
  <cols>
    <col min="1" max="1" width="40.5" customWidth="1"/>
  </cols>
  <sheetData>
    <row r="1" spans="1:7" x14ac:dyDescent="0.15">
      <c r="A1" s="21" t="s">
        <v>232</v>
      </c>
    </row>
    <row r="2" spans="1:7" x14ac:dyDescent="0.15">
      <c r="A2" s="5" t="s">
        <v>233</v>
      </c>
      <c r="G2" t="s">
        <v>404</v>
      </c>
    </row>
    <row r="3" spans="1:7" x14ac:dyDescent="0.15">
      <c r="A3" s="5" t="s">
        <v>234</v>
      </c>
      <c r="G3" t="s">
        <v>405</v>
      </c>
    </row>
    <row r="4" spans="1:7" x14ac:dyDescent="0.15">
      <c r="A4" s="22" t="s">
        <v>235</v>
      </c>
      <c r="G4" t="s">
        <v>406</v>
      </c>
    </row>
    <row r="5" spans="1:7" ht="15" x14ac:dyDescent="0.15">
      <c r="A5" s="5" t="s">
        <v>236</v>
      </c>
      <c r="G5" t="s">
        <v>407</v>
      </c>
    </row>
    <row r="6" spans="1:7" x14ac:dyDescent="0.15">
      <c r="A6" s="1" t="s">
        <v>237</v>
      </c>
      <c r="G6" t="s">
        <v>408</v>
      </c>
    </row>
    <row r="7" spans="1:7" x14ac:dyDescent="0.15">
      <c r="A7" s="5" t="s">
        <v>238</v>
      </c>
      <c r="G7" t="s">
        <v>409</v>
      </c>
    </row>
    <row r="8" spans="1:7" x14ac:dyDescent="0.15">
      <c r="A8" s="5" t="s">
        <v>239</v>
      </c>
      <c r="G8" t="s">
        <v>403</v>
      </c>
    </row>
    <row r="9" spans="1:7" x14ac:dyDescent="0.15">
      <c r="A9" s="5" t="s">
        <v>240</v>
      </c>
      <c r="G9" t="s">
        <v>410</v>
      </c>
    </row>
    <row r="10" spans="1:7" x14ac:dyDescent="0.15">
      <c r="A10" s="5" t="s">
        <v>241</v>
      </c>
      <c r="G10" t="s">
        <v>411</v>
      </c>
    </row>
    <row r="11" spans="1:7" ht="15" x14ac:dyDescent="0.15">
      <c r="A11" s="5" t="s">
        <v>242</v>
      </c>
      <c r="G11" t="s">
        <v>412</v>
      </c>
    </row>
    <row r="12" spans="1:7" x14ac:dyDescent="0.15">
      <c r="A12" s="1" t="s">
        <v>243</v>
      </c>
    </row>
    <row r="13" spans="1:7" x14ac:dyDescent="0.15">
      <c r="A13" s="5" t="s">
        <v>244</v>
      </c>
    </row>
    <row r="14" spans="1:7" x14ac:dyDescent="0.15">
      <c r="A14" s="6" t="s">
        <v>245</v>
      </c>
    </row>
    <row r="15" spans="1:7" x14ac:dyDescent="0.15">
      <c r="A15" s="5" t="s">
        <v>246</v>
      </c>
    </row>
    <row r="16" spans="1:7" x14ac:dyDescent="0.15">
      <c r="A16" s="1" t="s">
        <v>247</v>
      </c>
    </row>
    <row r="17" spans="1:1" x14ac:dyDescent="0.15">
      <c r="A17" s="5" t="s">
        <v>248</v>
      </c>
    </row>
    <row r="18" spans="1:1" x14ac:dyDescent="0.15">
      <c r="A18" s="9" t="s">
        <v>249</v>
      </c>
    </row>
    <row r="19" spans="1:1" x14ac:dyDescent="0.15">
      <c r="A19" s="1" t="s">
        <v>250</v>
      </c>
    </row>
    <row r="20" spans="1:1" x14ac:dyDescent="0.15">
      <c r="A20" s="9" t="s">
        <v>251</v>
      </c>
    </row>
    <row r="21" spans="1:1" x14ac:dyDescent="0.15">
      <c r="A21" s="5" t="s">
        <v>252</v>
      </c>
    </row>
    <row r="22" spans="1:1" x14ac:dyDescent="0.15">
      <c r="A22" s="22" t="s">
        <v>253</v>
      </c>
    </row>
    <row r="23" spans="1:1" x14ac:dyDescent="0.15">
      <c r="A23" s="23" t="s">
        <v>254</v>
      </c>
    </row>
    <row r="24" spans="1:1" x14ac:dyDescent="0.15">
      <c r="A24" s="22" t="s">
        <v>255</v>
      </c>
    </row>
    <row r="25" spans="1:1" x14ac:dyDescent="0.15">
      <c r="A25" s="5" t="s">
        <v>256</v>
      </c>
    </row>
    <row r="26" spans="1:1" x14ac:dyDescent="0.15">
      <c r="A26" s="5" t="s">
        <v>257</v>
      </c>
    </row>
    <row r="27" spans="1:1" x14ac:dyDescent="0.15">
      <c r="A27" s="5" t="s">
        <v>258</v>
      </c>
    </row>
    <row r="28" spans="1:1" x14ac:dyDescent="0.15">
      <c r="A28" s="5" t="s">
        <v>259</v>
      </c>
    </row>
    <row r="29" spans="1:1" x14ac:dyDescent="0.15">
      <c r="A29" s="5" t="s">
        <v>260</v>
      </c>
    </row>
    <row r="30" spans="1:1" x14ac:dyDescent="0.15">
      <c r="A30" s="5" t="s">
        <v>261</v>
      </c>
    </row>
    <row r="31" spans="1:1" x14ac:dyDescent="0.15">
      <c r="A31" s="1" t="s">
        <v>262</v>
      </c>
    </row>
    <row r="32" spans="1:1" x14ac:dyDescent="0.15">
      <c r="A32" s="1" t="s">
        <v>263</v>
      </c>
    </row>
    <row r="33" spans="1:1" x14ac:dyDescent="0.15">
      <c r="A33" s="5" t="s">
        <v>264</v>
      </c>
    </row>
    <row r="34" spans="1:1" x14ac:dyDescent="0.15">
      <c r="A34" s="5" t="s">
        <v>265</v>
      </c>
    </row>
    <row r="35" spans="1:1" x14ac:dyDescent="0.15">
      <c r="A35" s="5" t="s">
        <v>266</v>
      </c>
    </row>
    <row r="36" spans="1:1" x14ac:dyDescent="0.15">
      <c r="A36" s="5" t="s">
        <v>267</v>
      </c>
    </row>
    <row r="37" spans="1:1" x14ac:dyDescent="0.15">
      <c r="A37" s="22" t="s">
        <v>268</v>
      </c>
    </row>
    <row r="38" spans="1:1" x14ac:dyDescent="0.15">
      <c r="A38" s="5" t="s">
        <v>269</v>
      </c>
    </row>
    <row r="39" spans="1:1" ht="15" x14ac:dyDescent="0.15">
      <c r="A39" s="5" t="s">
        <v>270</v>
      </c>
    </row>
    <row r="40" spans="1:1" x14ac:dyDescent="0.15">
      <c r="A40" s="5" t="s">
        <v>271</v>
      </c>
    </row>
    <row r="41" spans="1:1" x14ac:dyDescent="0.15">
      <c r="A41" s="5" t="s">
        <v>272</v>
      </c>
    </row>
    <row r="42" spans="1:1" x14ac:dyDescent="0.15">
      <c r="A42" s="5" t="s">
        <v>273</v>
      </c>
    </row>
    <row r="43" spans="1:1" x14ac:dyDescent="0.15">
      <c r="A43" s="5" t="s">
        <v>274</v>
      </c>
    </row>
    <row r="44" spans="1:1" x14ac:dyDescent="0.15">
      <c r="A44" s="3" t="s">
        <v>275</v>
      </c>
    </row>
    <row r="45" spans="1:1" x14ac:dyDescent="0.15">
      <c r="A45" s="5" t="s">
        <v>276</v>
      </c>
    </row>
    <row r="46" spans="1:1" x14ac:dyDescent="0.15">
      <c r="A46" s="5" t="s">
        <v>277</v>
      </c>
    </row>
    <row r="47" spans="1:1" x14ac:dyDescent="0.15">
      <c r="A47" s="3" t="s">
        <v>278</v>
      </c>
    </row>
    <row r="48" spans="1:1" ht="15" x14ac:dyDescent="0.15">
      <c r="A48" s="23" t="s">
        <v>279</v>
      </c>
    </row>
    <row r="49" spans="1:1" x14ac:dyDescent="0.15">
      <c r="A49" s="5" t="s">
        <v>280</v>
      </c>
    </row>
    <row r="50" spans="1:1" ht="15" x14ac:dyDescent="0.15">
      <c r="A50" s="5" t="s">
        <v>281</v>
      </c>
    </row>
    <row r="51" spans="1:1" x14ac:dyDescent="0.15">
      <c r="A51" s="5" t="s">
        <v>282</v>
      </c>
    </row>
    <row r="52" spans="1:1" ht="15" x14ac:dyDescent="0.15">
      <c r="A52" s="5" t="s">
        <v>283</v>
      </c>
    </row>
    <row r="53" spans="1:1" x14ac:dyDescent="0.15">
      <c r="A53" s="3" t="s">
        <v>284</v>
      </c>
    </row>
    <row r="54" spans="1:1" x14ac:dyDescent="0.15">
      <c r="A54" s="5" t="s">
        <v>285</v>
      </c>
    </row>
    <row r="55" spans="1:1" x14ac:dyDescent="0.15">
      <c r="A55" s="5" t="s">
        <v>286</v>
      </c>
    </row>
    <row r="56" spans="1:1" x14ac:dyDescent="0.15">
      <c r="A56" s="6" t="s">
        <v>287</v>
      </c>
    </row>
    <row r="57" spans="1:1" x14ac:dyDescent="0.15">
      <c r="A57" s="5" t="s">
        <v>288</v>
      </c>
    </row>
    <row r="58" spans="1:1" x14ac:dyDescent="0.15">
      <c r="A58" s="5" t="s">
        <v>289</v>
      </c>
    </row>
    <row r="59" spans="1:1" x14ac:dyDescent="0.15">
      <c r="A59" s="1" t="s">
        <v>290</v>
      </c>
    </row>
    <row r="60" spans="1:1" x14ac:dyDescent="0.15">
      <c r="A60" s="3" t="s">
        <v>291</v>
      </c>
    </row>
    <row r="61" spans="1:1" x14ac:dyDescent="0.15">
      <c r="A61" s="3" t="s">
        <v>292</v>
      </c>
    </row>
    <row r="62" spans="1:1" x14ac:dyDescent="0.15">
      <c r="A62" s="5" t="s">
        <v>293</v>
      </c>
    </row>
    <row r="63" spans="1:1" x14ac:dyDescent="0.15">
      <c r="A63" s="3" t="s">
        <v>294</v>
      </c>
    </row>
    <row r="64" spans="1:1" x14ac:dyDescent="0.15">
      <c r="A64" s="6" t="s">
        <v>295</v>
      </c>
    </row>
    <row r="65" spans="1:1" x14ac:dyDescent="0.15">
      <c r="A65" s="3" t="s">
        <v>296</v>
      </c>
    </row>
    <row r="66" spans="1:1" x14ac:dyDescent="0.15">
      <c r="A66" s="5" t="s">
        <v>297</v>
      </c>
    </row>
    <row r="67" spans="1:1" x14ac:dyDescent="0.15">
      <c r="A67" s="5" t="s">
        <v>298</v>
      </c>
    </row>
    <row r="68" spans="1:1" ht="15" x14ac:dyDescent="0.15">
      <c r="A68" s="5" t="s">
        <v>299</v>
      </c>
    </row>
    <row r="69" spans="1:1" ht="15" x14ac:dyDescent="0.15">
      <c r="A69" s="5" t="s">
        <v>300</v>
      </c>
    </row>
    <row r="70" spans="1:1" x14ac:dyDescent="0.15">
      <c r="A70" s="5" t="s">
        <v>301</v>
      </c>
    </row>
    <row r="71" spans="1:1" x14ac:dyDescent="0.15">
      <c r="A71" s="9" t="s">
        <v>302</v>
      </c>
    </row>
    <row r="72" spans="1:1" x14ac:dyDescent="0.15">
      <c r="A72" s="5" t="s">
        <v>303</v>
      </c>
    </row>
    <row r="73" spans="1:1" x14ac:dyDescent="0.15">
      <c r="A73" s="9" t="s">
        <v>304</v>
      </c>
    </row>
    <row r="74" spans="1:1" x14ac:dyDescent="0.15">
      <c r="A74" s="5" t="s">
        <v>305</v>
      </c>
    </row>
    <row r="75" spans="1:1" x14ac:dyDescent="0.15">
      <c r="A75" s="1" t="s">
        <v>306</v>
      </c>
    </row>
    <row r="76" spans="1:1" x14ac:dyDescent="0.15">
      <c r="A76" s="5" t="s">
        <v>307</v>
      </c>
    </row>
    <row r="77" spans="1:1" x14ac:dyDescent="0.15">
      <c r="A77" s="5" t="s">
        <v>308</v>
      </c>
    </row>
    <row r="78" spans="1:1" x14ac:dyDescent="0.15">
      <c r="A78" s="5" t="s">
        <v>309</v>
      </c>
    </row>
    <row r="79" spans="1:1" x14ac:dyDescent="0.15">
      <c r="A79" s="5" t="s">
        <v>310</v>
      </c>
    </row>
    <row r="80" spans="1:1" x14ac:dyDescent="0.15">
      <c r="A80" s="5" t="s">
        <v>311</v>
      </c>
    </row>
    <row r="81" spans="1:1" ht="84" x14ac:dyDescent="0.15">
      <c r="A81" s="24" t="s">
        <v>312</v>
      </c>
    </row>
    <row r="82" spans="1:1" x14ac:dyDescent="0.15">
      <c r="A82" s="5" t="s">
        <v>313</v>
      </c>
    </row>
    <row r="83" spans="1:1" x14ac:dyDescent="0.15">
      <c r="A83" s="5" t="s">
        <v>314</v>
      </c>
    </row>
    <row r="84" spans="1:1" x14ac:dyDescent="0.15">
      <c r="A84" s="5" t="s">
        <v>315</v>
      </c>
    </row>
    <row r="85" spans="1:1" x14ac:dyDescent="0.15">
      <c r="A85" s="5" t="s">
        <v>316</v>
      </c>
    </row>
    <row r="86" spans="1:1" x14ac:dyDescent="0.15">
      <c r="A86" s="5" t="s">
        <v>317</v>
      </c>
    </row>
    <row r="87" spans="1:1" x14ac:dyDescent="0.15">
      <c r="A87" s="5" t="s">
        <v>318</v>
      </c>
    </row>
    <row r="88" spans="1:1" x14ac:dyDescent="0.15">
      <c r="A88" s="1" t="s">
        <v>319</v>
      </c>
    </row>
    <row r="89" spans="1:1" x14ac:dyDescent="0.15">
      <c r="A89" s="5" t="s">
        <v>320</v>
      </c>
    </row>
    <row r="90" spans="1:1" x14ac:dyDescent="0.15">
      <c r="A90" s="5" t="s">
        <v>321</v>
      </c>
    </row>
    <row r="91" spans="1:1" x14ac:dyDescent="0.15">
      <c r="A91" s="7" t="s">
        <v>322</v>
      </c>
    </row>
    <row r="92" spans="1:1" x14ac:dyDescent="0.15">
      <c r="A92" s="1" t="s">
        <v>323</v>
      </c>
    </row>
    <row r="93" spans="1:1" x14ac:dyDescent="0.15">
      <c r="A93" s="7" t="s">
        <v>324</v>
      </c>
    </row>
    <row r="94" spans="1:1" x14ac:dyDescent="0.15">
      <c r="A94" s="5" t="s">
        <v>325</v>
      </c>
    </row>
    <row r="95" spans="1:1" x14ac:dyDescent="0.15">
      <c r="A95" s="1" t="s">
        <v>326</v>
      </c>
    </row>
    <row r="96" spans="1:1" x14ac:dyDescent="0.15">
      <c r="A96" s="1" t="s">
        <v>327</v>
      </c>
    </row>
    <row r="97" spans="1:1" x14ac:dyDescent="0.15">
      <c r="A97" s="1" t="s">
        <v>328</v>
      </c>
    </row>
    <row r="98" spans="1:1" x14ac:dyDescent="0.15">
      <c r="A98" s="5" t="s">
        <v>329</v>
      </c>
    </row>
    <row r="99" spans="1:1" x14ac:dyDescent="0.15">
      <c r="A99" s="5" t="s">
        <v>330</v>
      </c>
    </row>
    <row r="100" spans="1:1" x14ac:dyDescent="0.15">
      <c r="A100" s="5" t="s">
        <v>331</v>
      </c>
    </row>
    <row r="101" spans="1:1" x14ac:dyDescent="0.15">
      <c r="A101" s="5" t="s">
        <v>332</v>
      </c>
    </row>
    <row r="102" spans="1:1" x14ac:dyDescent="0.15">
      <c r="A102" s="5" t="s">
        <v>333</v>
      </c>
    </row>
    <row r="103" spans="1:1" x14ac:dyDescent="0.15">
      <c r="A103" s="5" t="s">
        <v>334</v>
      </c>
    </row>
    <row r="104" spans="1:1" x14ac:dyDescent="0.15">
      <c r="A104" s="5" t="s">
        <v>335</v>
      </c>
    </row>
    <row r="105" spans="1:1" x14ac:dyDescent="0.15">
      <c r="A105" s="5" t="s">
        <v>336</v>
      </c>
    </row>
    <row r="106" spans="1:1" x14ac:dyDescent="0.15">
      <c r="A106" s="9" t="s">
        <v>337</v>
      </c>
    </row>
    <row r="107" spans="1:1" x14ac:dyDescent="0.15">
      <c r="A107" s="5" t="s">
        <v>338</v>
      </c>
    </row>
    <row r="108" spans="1:1" x14ac:dyDescent="0.15">
      <c r="A108" s="5" t="s">
        <v>339</v>
      </c>
    </row>
    <row r="109" spans="1:1" x14ac:dyDescent="0.15">
      <c r="A109" s="5" t="s">
        <v>340</v>
      </c>
    </row>
    <row r="110" spans="1:1" x14ac:dyDescent="0.15">
      <c r="A110" s="5" t="s">
        <v>341</v>
      </c>
    </row>
    <row r="111" spans="1:1" x14ac:dyDescent="0.15">
      <c r="A111" s="5" t="s">
        <v>342</v>
      </c>
    </row>
    <row r="112" spans="1:1" x14ac:dyDescent="0.15">
      <c r="A112" s="3" t="s">
        <v>343</v>
      </c>
    </row>
    <row r="113" spans="1:1" x14ac:dyDescent="0.15">
      <c r="A113" s="23" t="s">
        <v>344</v>
      </c>
    </row>
    <row r="114" spans="1:1" x14ac:dyDescent="0.15">
      <c r="A114" s="5" t="s">
        <v>345</v>
      </c>
    </row>
    <row r="115" spans="1:1" x14ac:dyDescent="0.15">
      <c r="A115" s="5" t="s">
        <v>346</v>
      </c>
    </row>
    <row r="116" spans="1:1" x14ac:dyDescent="0.15">
      <c r="A116" s="7" t="s">
        <v>347</v>
      </c>
    </row>
    <row r="117" spans="1:1" x14ac:dyDescent="0.15">
      <c r="A117" s="5" t="s">
        <v>348</v>
      </c>
    </row>
    <row r="118" spans="1:1" x14ac:dyDescent="0.15">
      <c r="A118" s="5" t="s">
        <v>349</v>
      </c>
    </row>
    <row r="119" spans="1:1" x14ac:dyDescent="0.15">
      <c r="A119" s="5" t="s">
        <v>350</v>
      </c>
    </row>
    <row r="120" spans="1:1" x14ac:dyDescent="0.15">
      <c r="A120" s="3" t="s">
        <v>351</v>
      </c>
    </row>
    <row r="121" spans="1:1" x14ac:dyDescent="0.15">
      <c r="A121" s="5" t="s">
        <v>352</v>
      </c>
    </row>
    <row r="122" spans="1:1" x14ac:dyDescent="0.15">
      <c r="A122" s="5" t="s">
        <v>353</v>
      </c>
    </row>
    <row r="123" spans="1:1" x14ac:dyDescent="0.15">
      <c r="A123" s="5" t="s">
        <v>354</v>
      </c>
    </row>
    <row r="124" spans="1:1" x14ac:dyDescent="0.15">
      <c r="A124" s="5" t="s">
        <v>355</v>
      </c>
    </row>
    <row r="125" spans="1:1" x14ac:dyDescent="0.15">
      <c r="A125" s="5" t="s">
        <v>356</v>
      </c>
    </row>
    <row r="126" spans="1:1" x14ac:dyDescent="0.15">
      <c r="A126" s="5" t="s">
        <v>357</v>
      </c>
    </row>
    <row r="127" spans="1:1" x14ac:dyDescent="0.15">
      <c r="A127" s="5" t="s">
        <v>358</v>
      </c>
    </row>
    <row r="128" spans="1:1" x14ac:dyDescent="0.15">
      <c r="A128" s="5" t="s">
        <v>359</v>
      </c>
    </row>
    <row r="129" spans="1:1" ht="35" customHeight="1" x14ac:dyDescent="0.15">
      <c r="A129" s="24" t="s">
        <v>360</v>
      </c>
    </row>
    <row r="130" spans="1:1" ht="27" customHeight="1" x14ac:dyDescent="0.15">
      <c r="A130" s="24" t="s">
        <v>361</v>
      </c>
    </row>
    <row r="131" spans="1:1" x14ac:dyDescent="0.15">
      <c r="A131" s="1" t="s">
        <v>362</v>
      </c>
    </row>
    <row r="132" spans="1:1" x14ac:dyDescent="0.15">
      <c r="A132" s="5" t="s">
        <v>363</v>
      </c>
    </row>
    <row r="133" spans="1:1" x14ac:dyDescent="0.15">
      <c r="A133" s="3" t="s">
        <v>364</v>
      </c>
    </row>
    <row r="134" spans="1:1" x14ac:dyDescent="0.15">
      <c r="A134" s="5" t="s">
        <v>365</v>
      </c>
    </row>
    <row r="135" spans="1:1" x14ac:dyDescent="0.15">
      <c r="A135" s="3" t="s">
        <v>366</v>
      </c>
    </row>
    <row r="136" spans="1:1" x14ac:dyDescent="0.15">
      <c r="A136" s="5" t="s">
        <v>367</v>
      </c>
    </row>
    <row r="137" spans="1:1" x14ac:dyDescent="0.15">
      <c r="A137" s="1" t="s">
        <v>368</v>
      </c>
    </row>
    <row r="138" spans="1:1" x14ac:dyDescent="0.15">
      <c r="A138" s="1" t="s">
        <v>369</v>
      </c>
    </row>
    <row r="139" spans="1:1" x14ac:dyDescent="0.15">
      <c r="A139" s="1" t="s">
        <v>370</v>
      </c>
    </row>
    <row r="140" spans="1:1" ht="15" x14ac:dyDescent="0.15">
      <c r="A140" s="5" t="s">
        <v>371</v>
      </c>
    </row>
    <row r="141" spans="1:1" x14ac:dyDescent="0.15">
      <c r="A141" s="5" t="s">
        <v>372</v>
      </c>
    </row>
    <row r="142" spans="1:1" x14ac:dyDescent="0.15">
      <c r="A142" s="3" t="s">
        <v>373</v>
      </c>
    </row>
    <row r="143" spans="1:1" ht="15" x14ac:dyDescent="0.15">
      <c r="A143" s="5" t="s">
        <v>374</v>
      </c>
    </row>
    <row r="144" spans="1:1" x14ac:dyDescent="0.15">
      <c r="A144" s="5" t="s">
        <v>375</v>
      </c>
    </row>
    <row r="145" spans="1:1" x14ac:dyDescent="0.15">
      <c r="A145" s="1" t="s">
        <v>376</v>
      </c>
    </row>
    <row r="146" spans="1:1" x14ac:dyDescent="0.15">
      <c r="A146" s="5" t="s">
        <v>377</v>
      </c>
    </row>
    <row r="147" spans="1:1" x14ac:dyDescent="0.15">
      <c r="A147" s="3" t="s">
        <v>378</v>
      </c>
    </row>
    <row r="148" spans="1:1" x14ac:dyDescent="0.15">
      <c r="A148" s="5" t="s">
        <v>379</v>
      </c>
    </row>
    <row r="149" spans="1:1" ht="15" x14ac:dyDescent="0.15">
      <c r="A149" s="5" t="s">
        <v>380</v>
      </c>
    </row>
    <row r="150" spans="1:1" x14ac:dyDescent="0.15">
      <c r="A150" s="3" t="s">
        <v>381</v>
      </c>
    </row>
    <row r="151" spans="1:1" x14ac:dyDescent="0.15">
      <c r="A151" s="5" t="s">
        <v>382</v>
      </c>
    </row>
    <row r="152" spans="1:1" x14ac:dyDescent="0.15">
      <c r="A152" s="5" t="s">
        <v>383</v>
      </c>
    </row>
    <row r="153" spans="1:1" x14ac:dyDescent="0.15">
      <c r="A153" s="5" t="s">
        <v>384</v>
      </c>
    </row>
    <row r="154" spans="1:1" ht="15" x14ac:dyDescent="0.15">
      <c r="A154" s="5" t="s">
        <v>385</v>
      </c>
    </row>
    <row r="155" spans="1:1" x14ac:dyDescent="0.15">
      <c r="A155" s="1" t="s">
        <v>386</v>
      </c>
    </row>
    <row r="156" spans="1:1" x14ac:dyDescent="0.15">
      <c r="A156" s="5" t="s">
        <v>387</v>
      </c>
    </row>
    <row r="157" spans="1:1" ht="15" x14ac:dyDescent="0.15">
      <c r="A157" s="3" t="s">
        <v>388</v>
      </c>
    </row>
    <row r="158" spans="1:1" x14ac:dyDescent="0.15">
      <c r="A158" s="5" t="s">
        <v>389</v>
      </c>
    </row>
    <row r="159" spans="1:1" x14ac:dyDescent="0.15">
      <c r="A159" s="5" t="s">
        <v>390</v>
      </c>
    </row>
    <row r="160" spans="1:1" x14ac:dyDescent="0.15">
      <c r="A160" s="6" t="s">
        <v>391</v>
      </c>
    </row>
    <row r="161" spans="1:1" ht="15" x14ac:dyDescent="0.15">
      <c r="A161" s="5" t="s">
        <v>392</v>
      </c>
    </row>
    <row r="162" spans="1:1" x14ac:dyDescent="0.15">
      <c r="A162" s="1" t="s">
        <v>393</v>
      </c>
    </row>
    <row r="163" spans="1:1" x14ac:dyDescent="0.15">
      <c r="A163" s="1" t="s">
        <v>394</v>
      </c>
    </row>
    <row r="164" spans="1:1" x14ac:dyDescent="0.15">
      <c r="A164" s="5" t="s">
        <v>395</v>
      </c>
    </row>
    <row r="165" spans="1:1" x14ac:dyDescent="0.15">
      <c r="A165" s="1" t="s">
        <v>396</v>
      </c>
    </row>
    <row r="166" spans="1:1" x14ac:dyDescent="0.15">
      <c r="A166" s="1" t="s">
        <v>397</v>
      </c>
    </row>
    <row r="167" spans="1:1" x14ac:dyDescent="0.15">
      <c r="A167" s="5" t="s">
        <v>398</v>
      </c>
    </row>
    <row r="168" spans="1:1" x14ac:dyDescent="0.15">
      <c r="A168" s="3" t="s">
        <v>399</v>
      </c>
    </row>
    <row r="169" spans="1:1" x14ac:dyDescent="0.15">
      <c r="A169" s="5" t="s">
        <v>400</v>
      </c>
    </row>
    <row r="170" spans="1:1" x14ac:dyDescent="0.15">
      <c r="A170" s="5" t="s">
        <v>401</v>
      </c>
    </row>
    <row r="171" spans="1:1" ht="15" x14ac:dyDescent="0.15">
      <c r="A171" s="5" t="s">
        <v>402</v>
      </c>
    </row>
    <row r="172" spans="1:1" x14ac:dyDescent="0.15">
      <c r="A172" s="7" t="s">
        <v>403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produits orga</vt:lpstr>
      <vt:lpstr>produits inorganique</vt:lpstr>
      <vt:lpstr>'produits orga'!Zone_d_impression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Elisabete Marques</dc:creator>
  <cp:lastModifiedBy>Elisabete Marques</cp:lastModifiedBy>
  <dcterms:created xsi:type="dcterms:W3CDTF">2021-04-07T03:02:46Z</dcterms:created>
  <dcterms:modified xsi:type="dcterms:W3CDTF">2021-04-07T14:16:34Z</dcterms:modified>
</cp:coreProperties>
</file>