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ORF\Desktop\"/>
    </mc:Choice>
  </mc:AlternateContent>
  <xr:revisionPtr revIDLastSave="0" documentId="8_{DE965A7E-24D2-4B9F-92FD-5A6A07B4F5CC}" xr6:coauthVersionLast="31" xr6:coauthVersionMax="31" xr10:uidLastSave="{00000000-0000-0000-0000-000000000000}"/>
  <bookViews>
    <workbookView xWindow="0" yWindow="0" windowWidth="28800" windowHeight="11325" activeTab="1" xr2:uid="{24CD482A-7A04-48AD-9DF5-D84C98B3B000}"/>
  </bookViews>
  <sheets>
    <sheet name="Paramètres" sheetId="1" r:id="rId1"/>
    <sheet name="Base" sheetId="2" r:id="rId2"/>
  </sheets>
  <externalReferences>
    <externalReference r:id="rId3"/>
  </externalReferences>
  <definedNames>
    <definedName name="_xlnm._FilterDatabase" localSheetId="1" hidden="1">Base!$A$2:$J$216</definedName>
    <definedName name="base" localSheetId="1">Base!#REF!</definedName>
    <definedName name="base">#REF!</definedName>
    <definedName name="base1" localSheetId="1">Base!#REF!</definedName>
    <definedName name="base1">#REF!</definedName>
    <definedName name="Base2016" localSheetId="1">Base!#REF!</definedName>
    <definedName name="Base2016">#REF!</definedName>
    <definedName name="Base2017" localSheetId="1">Base!#REF!</definedName>
    <definedName name="Base2017">#REF!</definedName>
    <definedName name="basecap" localSheetId="1">Base!#REF!</definedName>
    <definedName name="baseqatar" localSheetId="1">Base!#REF!</definedName>
    <definedName name="baseqatar">#REF!</definedName>
    <definedName name="Codes" localSheetId="1">Base!$A$33:$J$216</definedName>
    <definedName name="Codes">#REF!</definedName>
    <definedName name="_xlnm.Criteria" localSheetId="1">Base!$A$2:$J$2</definedName>
    <definedName name="_xlnm.Print_Area" localSheetId="0">Paramètres!$B$4:$G$5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6" i="2" l="1"/>
  <c r="I216" i="2"/>
  <c r="J215" i="2"/>
  <c r="I215" i="2"/>
  <c r="J214" i="2"/>
  <c r="I214" i="2"/>
  <c r="J213" i="2"/>
  <c r="I213" i="2"/>
  <c r="J212" i="2"/>
  <c r="I212" i="2"/>
  <c r="J211" i="2"/>
  <c r="I211" i="2"/>
  <c r="J210" i="2"/>
  <c r="I210" i="2"/>
  <c r="J209" i="2"/>
  <c r="I209" i="2"/>
  <c r="J208" i="2"/>
  <c r="I208" i="2"/>
  <c r="J207" i="2"/>
  <c r="I207" i="2"/>
  <c r="J206" i="2"/>
  <c r="I206" i="2"/>
  <c r="J205" i="2"/>
  <c r="I205" i="2"/>
  <c r="J204" i="2"/>
  <c r="I204" i="2"/>
  <c r="J203" i="2"/>
  <c r="I203" i="2"/>
  <c r="J202" i="2"/>
  <c r="I202" i="2"/>
  <c r="J201" i="2"/>
  <c r="I201" i="2"/>
  <c r="J200" i="2"/>
  <c r="I200" i="2"/>
  <c r="J199" i="2"/>
  <c r="I199" i="2"/>
  <c r="J198" i="2"/>
  <c r="I198" i="2"/>
  <c r="J197" i="2"/>
  <c r="I197" i="2"/>
  <c r="J196" i="2"/>
  <c r="I196" i="2"/>
  <c r="J195" i="2"/>
  <c r="I195" i="2"/>
  <c r="J194" i="2"/>
  <c r="I194" i="2"/>
  <c r="J193" i="2"/>
  <c r="I193" i="2"/>
  <c r="J192" i="2"/>
  <c r="I192" i="2"/>
  <c r="J191" i="2"/>
  <c r="I191" i="2"/>
  <c r="J190" i="2"/>
  <c r="I190" i="2"/>
  <c r="J189" i="2"/>
  <c r="I189" i="2"/>
  <c r="J188" i="2"/>
  <c r="I188" i="2"/>
  <c r="J187" i="2"/>
  <c r="I187" i="2"/>
  <c r="J186" i="2"/>
  <c r="I186" i="2"/>
  <c r="J185" i="2"/>
  <c r="I185" i="2"/>
  <c r="J184" i="2"/>
  <c r="I184" i="2"/>
  <c r="J183" i="2"/>
  <c r="I183" i="2"/>
  <c r="J182" i="2"/>
  <c r="I182" i="2"/>
  <c r="J181" i="2"/>
  <c r="I181" i="2"/>
  <c r="J180" i="2"/>
  <c r="I180" i="2"/>
  <c r="J179" i="2"/>
  <c r="I179" i="2"/>
  <c r="J178" i="2"/>
  <c r="I178" i="2"/>
  <c r="J177" i="2"/>
  <c r="I177" i="2"/>
  <c r="J176" i="2"/>
  <c r="I176" i="2"/>
  <c r="J175" i="2"/>
  <c r="I175" i="2"/>
  <c r="J174" i="2"/>
  <c r="I174" i="2"/>
  <c r="J173" i="2"/>
  <c r="I173" i="2"/>
  <c r="J172" i="2"/>
  <c r="I172" i="2"/>
  <c r="J171" i="2"/>
  <c r="I171" i="2"/>
  <c r="J170" i="2"/>
  <c r="I170" i="2"/>
  <c r="J169" i="2"/>
  <c r="I169" i="2"/>
  <c r="J168" i="2"/>
  <c r="I168" i="2"/>
  <c r="J167" i="2"/>
  <c r="I167" i="2"/>
  <c r="J166" i="2"/>
  <c r="I166" i="2"/>
  <c r="J165" i="2"/>
  <c r="I165" i="2"/>
  <c r="J164" i="2"/>
  <c r="I164" i="2"/>
  <c r="J163" i="2"/>
  <c r="I163" i="2"/>
  <c r="J162" i="2"/>
  <c r="I162" i="2"/>
  <c r="J161" i="2"/>
  <c r="I161" i="2"/>
  <c r="J160" i="2"/>
  <c r="I160" i="2"/>
  <c r="J159" i="2"/>
  <c r="I159" i="2"/>
  <c r="J158" i="2"/>
  <c r="I158" i="2"/>
  <c r="J157" i="2"/>
  <c r="I157" i="2"/>
  <c r="J156" i="2"/>
  <c r="I156" i="2"/>
  <c r="J155" i="2"/>
  <c r="I155" i="2"/>
  <c r="J154" i="2"/>
  <c r="I154" i="2"/>
  <c r="J153" i="2"/>
  <c r="I153" i="2"/>
  <c r="J152" i="2"/>
  <c r="I152" i="2"/>
  <c r="J151" i="2"/>
  <c r="I151" i="2"/>
  <c r="J150" i="2"/>
  <c r="I150" i="2"/>
  <c r="J149" i="2"/>
  <c r="I149" i="2"/>
  <c r="J148" i="2"/>
  <c r="I148" i="2"/>
  <c r="J147" i="2"/>
  <c r="I147" i="2"/>
  <c r="J146" i="2"/>
  <c r="I146" i="2"/>
  <c r="J145" i="2"/>
  <c r="I145" i="2"/>
  <c r="J144" i="2"/>
  <c r="I144" i="2"/>
  <c r="J143" i="2"/>
  <c r="I143" i="2"/>
  <c r="J142" i="2"/>
  <c r="I142" i="2"/>
  <c r="J141" i="2"/>
  <c r="I141" i="2"/>
  <c r="J140" i="2"/>
  <c r="I140" i="2"/>
  <c r="J139" i="2"/>
  <c r="I139" i="2"/>
  <c r="J138" i="2"/>
  <c r="I138" i="2"/>
  <c r="J137" i="2"/>
  <c r="I137" i="2"/>
  <c r="J136" i="2"/>
  <c r="I136" i="2"/>
  <c r="J135" i="2"/>
  <c r="I135" i="2"/>
  <c r="J134" i="2"/>
  <c r="I134" i="2"/>
  <c r="J133" i="2"/>
  <c r="I133" i="2"/>
  <c r="J132" i="2"/>
  <c r="I132" i="2"/>
  <c r="J131" i="2"/>
  <c r="I131" i="2"/>
  <c r="J130" i="2"/>
  <c r="I130" i="2"/>
  <c r="J129" i="2"/>
  <c r="I129" i="2"/>
  <c r="J128" i="2"/>
  <c r="I128" i="2"/>
  <c r="J127" i="2"/>
  <c r="I127" i="2"/>
  <c r="J126" i="2"/>
  <c r="I126" i="2"/>
  <c r="J125" i="2"/>
  <c r="I125" i="2"/>
  <c r="J124" i="2"/>
  <c r="I124" i="2"/>
  <c r="J123" i="2"/>
  <c r="I123" i="2"/>
  <c r="J122" i="2"/>
  <c r="I122" i="2"/>
  <c r="J121" i="2"/>
  <c r="I121" i="2"/>
  <c r="J120" i="2"/>
  <c r="I120" i="2"/>
  <c r="J119" i="2"/>
  <c r="I119" i="2"/>
  <c r="J118" i="2"/>
  <c r="I118" i="2"/>
  <c r="J117" i="2"/>
  <c r="I117" i="2"/>
  <c r="J116" i="2"/>
  <c r="I116" i="2"/>
  <c r="J115" i="2"/>
  <c r="I115" i="2"/>
  <c r="J114" i="2"/>
  <c r="I114" i="2"/>
  <c r="J113" i="2"/>
  <c r="I113" i="2"/>
  <c r="J112" i="2"/>
  <c r="I112" i="2"/>
  <c r="J111" i="2"/>
  <c r="I111" i="2"/>
  <c r="J110" i="2"/>
  <c r="I110" i="2"/>
  <c r="J109" i="2"/>
  <c r="I109" i="2"/>
  <c r="J108" i="2"/>
  <c r="I108" i="2"/>
  <c r="J107" i="2"/>
  <c r="I107" i="2"/>
  <c r="J106" i="2"/>
  <c r="I106" i="2"/>
  <c r="J105" i="2"/>
  <c r="I105" i="2"/>
  <c r="J104" i="2"/>
  <c r="I104" i="2"/>
  <c r="J103" i="2"/>
  <c r="I103" i="2"/>
  <c r="J102" i="2"/>
  <c r="I102" i="2"/>
  <c r="J101" i="2"/>
  <c r="I101" i="2"/>
  <c r="J100" i="2"/>
  <c r="I100" i="2"/>
  <c r="J99" i="2"/>
  <c r="I99" i="2"/>
  <c r="J98" i="2"/>
  <c r="I98" i="2"/>
  <c r="J97" i="2"/>
  <c r="I97" i="2"/>
  <c r="J96" i="2"/>
  <c r="I96" i="2"/>
  <c r="J95" i="2"/>
  <c r="I95" i="2"/>
  <c r="J94" i="2"/>
  <c r="I94" i="2"/>
  <c r="J93" i="2"/>
  <c r="I93" i="2"/>
  <c r="J92" i="2"/>
  <c r="I92" i="2"/>
  <c r="J91" i="2"/>
  <c r="I91" i="2"/>
  <c r="J90" i="2"/>
  <c r="I90" i="2"/>
  <c r="J89" i="2"/>
  <c r="I89" i="2"/>
  <c r="J88" i="2"/>
  <c r="I88" i="2"/>
  <c r="J87" i="2"/>
  <c r="I87" i="2"/>
  <c r="J86" i="2"/>
  <c r="I86" i="2"/>
  <c r="J85" i="2"/>
  <c r="I85" i="2"/>
  <c r="J84" i="2"/>
  <c r="I84" i="2"/>
  <c r="J83" i="2"/>
  <c r="I83" i="2"/>
  <c r="J82" i="2"/>
  <c r="I82" i="2"/>
  <c r="J81" i="2"/>
  <c r="I81" i="2"/>
  <c r="J80" i="2"/>
  <c r="I80" i="2"/>
  <c r="J79" i="2"/>
  <c r="I79" i="2"/>
  <c r="J78" i="2"/>
  <c r="I78" i="2"/>
  <c r="J77" i="2"/>
  <c r="I77" i="2"/>
  <c r="J76" i="2"/>
  <c r="I76" i="2"/>
  <c r="J75" i="2"/>
  <c r="I75" i="2"/>
  <c r="J74" i="2"/>
  <c r="I74" i="2"/>
  <c r="J73" i="2"/>
  <c r="I73" i="2"/>
  <c r="J72" i="2"/>
  <c r="I72" i="2"/>
  <c r="J71" i="2"/>
  <c r="I71" i="2"/>
  <c r="J70" i="2"/>
  <c r="I70" i="2"/>
  <c r="J69" i="2"/>
  <c r="I69" i="2"/>
  <c r="J68" i="2"/>
  <c r="I68" i="2"/>
  <c r="J67" i="2"/>
  <c r="I67" i="2"/>
  <c r="J66" i="2"/>
  <c r="I66" i="2"/>
  <c r="J65" i="2"/>
  <c r="I65" i="2"/>
  <c r="J64" i="2"/>
  <c r="I64" i="2"/>
  <c r="J63" i="2"/>
  <c r="I63" i="2"/>
  <c r="J62" i="2"/>
  <c r="I62" i="2"/>
  <c r="J61" i="2"/>
  <c r="I61" i="2"/>
  <c r="J60" i="2"/>
  <c r="I60" i="2"/>
  <c r="J59" i="2"/>
  <c r="I59" i="2"/>
  <c r="J58" i="2"/>
  <c r="I58" i="2"/>
  <c r="J57" i="2"/>
  <c r="I57" i="2"/>
  <c r="J56" i="2"/>
  <c r="I56" i="2"/>
  <c r="J55" i="2"/>
  <c r="I55" i="2"/>
  <c r="J54" i="2"/>
  <c r="I54" i="2"/>
  <c r="J53" i="2"/>
  <c r="I53" i="2"/>
  <c r="J52" i="2"/>
  <c r="I52" i="2"/>
  <c r="J51" i="2"/>
  <c r="I51" i="2"/>
  <c r="J50" i="2"/>
  <c r="I50" i="2"/>
  <c r="J49" i="2"/>
  <c r="I49" i="2"/>
  <c r="J48" i="2"/>
  <c r="I48" i="2"/>
  <c r="J47" i="2"/>
  <c r="I47" i="2"/>
  <c r="J46" i="2"/>
  <c r="I46" i="2"/>
  <c r="J45" i="2"/>
  <c r="I45" i="2"/>
  <c r="J44" i="2"/>
  <c r="I44" i="2"/>
  <c r="J43" i="2"/>
  <c r="I43" i="2"/>
  <c r="J42" i="2"/>
  <c r="I42" i="2"/>
  <c r="J41" i="2"/>
  <c r="I41" i="2"/>
  <c r="J40" i="2"/>
  <c r="I40" i="2"/>
  <c r="J39" i="2"/>
  <c r="I39" i="2"/>
  <c r="J38" i="2"/>
  <c r="I38" i="2"/>
  <c r="J37" i="2"/>
  <c r="I37" i="2"/>
  <c r="J36" i="2"/>
  <c r="I36" i="2"/>
  <c r="J35" i="2"/>
  <c r="I35" i="2"/>
  <c r="J34" i="2"/>
  <c r="I34" i="2"/>
  <c r="J33" i="2"/>
  <c r="I33" i="2"/>
  <c r="J32" i="2"/>
  <c r="I32" i="2"/>
  <c r="J31" i="2"/>
  <c r="I31" i="2"/>
  <c r="J30" i="2"/>
  <c r="I30" i="2"/>
  <c r="J29" i="2"/>
  <c r="I29" i="2"/>
  <c r="J28" i="2"/>
  <c r="I28" i="2"/>
  <c r="J27" i="2"/>
  <c r="I27" i="2"/>
  <c r="J26" i="2"/>
  <c r="I26" i="2"/>
  <c r="J25" i="2"/>
  <c r="I25" i="2"/>
  <c r="J24" i="2"/>
  <c r="I24" i="2"/>
  <c r="J23" i="2"/>
  <c r="I23" i="2"/>
  <c r="J22" i="2"/>
  <c r="I22" i="2"/>
  <c r="J21" i="2"/>
  <c r="I21" i="2"/>
  <c r="J20" i="2"/>
  <c r="I20" i="2"/>
  <c r="J19" i="2"/>
  <c r="I19" i="2"/>
  <c r="J18" i="2"/>
  <c r="I18" i="2"/>
  <c r="J17" i="2"/>
  <c r="I17" i="2"/>
  <c r="J16" i="2"/>
  <c r="I16" i="2"/>
  <c r="J15" i="2"/>
  <c r="I15" i="2"/>
  <c r="J14" i="2"/>
  <c r="I14" i="2"/>
  <c r="J13" i="2"/>
  <c r="I13" i="2"/>
  <c r="J12" i="2"/>
  <c r="I12" i="2"/>
  <c r="J11" i="2"/>
  <c r="I11" i="2"/>
  <c r="J10" i="2"/>
  <c r="I10" i="2"/>
  <c r="J9" i="2"/>
  <c r="I9" i="2"/>
  <c r="J8" i="2"/>
  <c r="I8" i="2"/>
  <c r="J7" i="2"/>
  <c r="I7" i="2"/>
  <c r="J6" i="2"/>
  <c r="I6" i="2"/>
  <c r="J5" i="2"/>
  <c r="I5" i="2"/>
  <c r="J4" i="2"/>
  <c r="I4" i="2"/>
  <c r="J3" i="2"/>
  <c r="I3" i="2"/>
  <c r="A1" i="1"/>
  <c r="D5" i="1" l="1"/>
  <c r="G5" i="1"/>
  <c r="I5" i="1"/>
  <c r="H4" i="1"/>
  <c r="E5" i="1"/>
  <c r="F5" i="1"/>
  <c r="C5" i="1"/>
  <c r="B8" i="1" l="1"/>
</calcChain>
</file>

<file path=xl/sharedStrings.xml><?xml version="1.0" encoding="utf-8"?>
<sst xmlns="http://schemas.openxmlformats.org/spreadsheetml/2006/main" count="1467" uniqueCount="358">
  <si>
    <t>Code Projet</t>
  </si>
  <si>
    <t>Année</t>
  </si>
  <si>
    <t>Devise</t>
  </si>
  <si>
    <t>Pays</t>
  </si>
  <si>
    <t>Ville</t>
  </si>
  <si>
    <t>Zone</t>
  </si>
  <si>
    <t>Type de projet</t>
  </si>
  <si>
    <t>8R-16-101</t>
  </si>
  <si>
    <t>Code LVMH</t>
  </si>
  <si>
    <t>Acceptation</t>
  </si>
  <si>
    <t>Projets acceptés par pays</t>
  </si>
  <si>
    <t>Projets acceptés par régions</t>
  </si>
  <si>
    <t>Standard</t>
  </si>
  <si>
    <t>ACCEPTE</t>
  </si>
  <si>
    <t>$</t>
  </si>
  <si>
    <t>14-8D007</t>
  </si>
  <si>
    <t>North America</t>
  </si>
  <si>
    <t>Canada</t>
  </si>
  <si>
    <t>Saint Catharines</t>
  </si>
  <si>
    <t>14-8D006</t>
  </si>
  <si>
    <t>Red Deer</t>
  </si>
  <si>
    <t>14-8D008</t>
  </si>
  <si>
    <t>Mississauga</t>
  </si>
  <si>
    <t>Spécial</t>
  </si>
  <si>
    <t>14-8D005</t>
  </si>
  <si>
    <t>USA</t>
  </si>
  <si>
    <t>Richmond</t>
  </si>
  <si>
    <t>14-8D003</t>
  </si>
  <si>
    <t>USA/Canada</t>
  </si>
  <si>
    <t>14-8D004</t>
  </si>
  <si>
    <t>San Francisco</t>
  </si>
  <si>
    <t>14-8D009</t>
  </si>
  <si>
    <t>Boston</t>
  </si>
  <si>
    <t>14-8D011</t>
  </si>
  <si>
    <t>Ft. Worth</t>
  </si>
  <si>
    <t>14-8D010</t>
  </si>
  <si>
    <t>Leawood</t>
  </si>
  <si>
    <t>NA</t>
  </si>
  <si>
    <t>14-8D012</t>
  </si>
  <si>
    <t>14 villes concernées</t>
  </si>
  <si>
    <t>14-8D013</t>
  </si>
  <si>
    <t>Toutes</t>
  </si>
  <si>
    <t>14-8R001</t>
  </si>
  <si>
    <t>toutes</t>
  </si>
  <si>
    <t>14-8R501</t>
  </si>
  <si>
    <t>Miami</t>
  </si>
  <si>
    <t>14-8R502</t>
  </si>
  <si>
    <t>Los Angeles</t>
  </si>
  <si>
    <t>14-8R002</t>
  </si>
  <si>
    <t>14-8R003</t>
  </si>
  <si>
    <t>14-8R004</t>
  </si>
  <si>
    <t>14-8R006</t>
  </si>
  <si>
    <t xml:space="preserve">Los Angeles </t>
  </si>
  <si>
    <t>14-8R005</t>
  </si>
  <si>
    <t>Freehold</t>
  </si>
  <si>
    <t>14-8R504</t>
  </si>
  <si>
    <t>Franklin, TN</t>
  </si>
  <si>
    <t>14-8R-504</t>
  </si>
  <si>
    <t>Arlington, VA</t>
  </si>
  <si>
    <t>14-8R-007</t>
  </si>
  <si>
    <t>London, ON</t>
  </si>
  <si>
    <t>14-8R-506</t>
  </si>
  <si>
    <t>Nanaimo</t>
  </si>
  <si>
    <t>14-8R-505</t>
  </si>
  <si>
    <t>Abbottsford</t>
  </si>
  <si>
    <t>14-8R-507</t>
  </si>
  <si>
    <t>All</t>
  </si>
  <si>
    <t>REFUSE</t>
  </si>
  <si>
    <t>14-8R-008</t>
  </si>
  <si>
    <t>Fairfax, VA</t>
  </si>
  <si>
    <t>14-8R-010</t>
  </si>
  <si>
    <t>New York</t>
  </si>
  <si>
    <t>14-8R-011</t>
  </si>
  <si>
    <t>14-8R-508</t>
  </si>
  <si>
    <t>13 magasins dans le pays</t>
  </si>
  <si>
    <t>14-8R-509</t>
  </si>
  <si>
    <t>15-8R-001</t>
  </si>
  <si>
    <t>15-8R-002</t>
  </si>
  <si>
    <t>15-8R-003</t>
  </si>
  <si>
    <t>Richmond Hill</t>
  </si>
  <si>
    <t>15-8R-004</t>
  </si>
  <si>
    <t>Toronto</t>
  </si>
  <si>
    <t>15-8R-005</t>
  </si>
  <si>
    <t>Calgary</t>
  </si>
  <si>
    <t>15-8R-006</t>
  </si>
  <si>
    <t>Edmonton</t>
  </si>
  <si>
    <t>15-8R-007</t>
  </si>
  <si>
    <t>Kansas City, MO</t>
  </si>
  <si>
    <t>15-8R-501</t>
  </si>
  <si>
    <t>Hingham</t>
  </si>
  <si>
    <t>15-8R-502</t>
  </si>
  <si>
    <t>Katy, Texas</t>
  </si>
  <si>
    <t>15-8R-503</t>
  </si>
  <si>
    <t>Monterrey, California</t>
  </si>
  <si>
    <t>15-8R-008</t>
  </si>
  <si>
    <t>15-8R-504</t>
  </si>
  <si>
    <t>15-8R-009</t>
  </si>
  <si>
    <t>15-8R-010</t>
  </si>
  <si>
    <t>Houston</t>
  </si>
  <si>
    <t>15-8R-014</t>
  </si>
  <si>
    <t>Stamford</t>
  </si>
  <si>
    <t>15-8R-015</t>
  </si>
  <si>
    <t>Philadelphie</t>
  </si>
  <si>
    <t>15-8R-016</t>
  </si>
  <si>
    <t>15-8R-017</t>
  </si>
  <si>
    <t>15-8R-018</t>
  </si>
  <si>
    <t>Charleston</t>
  </si>
  <si>
    <t>15-8R-019</t>
  </si>
  <si>
    <t>15-8R-021</t>
  </si>
  <si>
    <t>Miami Beach</t>
  </si>
  <si>
    <t>15-8R-020</t>
  </si>
  <si>
    <t>New Orleans</t>
  </si>
  <si>
    <t>15-8R-022</t>
  </si>
  <si>
    <t>15-8R-023</t>
  </si>
  <si>
    <t>San Jose</t>
  </si>
  <si>
    <t>15-8R-505</t>
  </si>
  <si>
    <t>San Francisco - California</t>
  </si>
  <si>
    <t>15-8R-024</t>
  </si>
  <si>
    <t>15-8R-025</t>
  </si>
  <si>
    <t>15-8R-026</t>
  </si>
  <si>
    <t>Newport</t>
  </si>
  <si>
    <t>15-8R-027</t>
  </si>
  <si>
    <t>Hackensack</t>
  </si>
  <si>
    <t>15-8R-028</t>
  </si>
  <si>
    <t>Las Vegas</t>
  </si>
  <si>
    <t>15-8R-029</t>
  </si>
  <si>
    <t>Southlake</t>
  </si>
  <si>
    <t>15-8R-030</t>
  </si>
  <si>
    <t>15-8R-031</t>
  </si>
  <si>
    <t>Chicago</t>
  </si>
  <si>
    <t>15-8R-032</t>
  </si>
  <si>
    <t>15-8R-033</t>
  </si>
  <si>
    <t>15-8R-506</t>
  </si>
  <si>
    <t>15-8R-507</t>
  </si>
  <si>
    <t>15-8R-508</t>
  </si>
  <si>
    <t>Brampton</t>
  </si>
  <si>
    <t>15-8R-034</t>
  </si>
  <si>
    <t>15-8R-509</t>
  </si>
  <si>
    <t>Atlanta</t>
  </si>
  <si>
    <t>15-8R-513</t>
  </si>
  <si>
    <t>Fremont</t>
  </si>
  <si>
    <t>15-8R-512</t>
  </si>
  <si>
    <t>Vaughan</t>
  </si>
  <si>
    <t>15-8R-511</t>
  </si>
  <si>
    <t>Merrifield</t>
  </si>
  <si>
    <t>15-8R-510</t>
  </si>
  <si>
    <t>Austin</t>
  </si>
  <si>
    <t>15-8R-515</t>
  </si>
  <si>
    <t>Various</t>
  </si>
  <si>
    <t>15-8R-514</t>
  </si>
  <si>
    <t>15-8R-516</t>
  </si>
  <si>
    <t>15-8R-036</t>
  </si>
  <si>
    <t>Perryman</t>
  </si>
  <si>
    <t>15-8R-518</t>
  </si>
  <si>
    <t>Head Office</t>
  </si>
  <si>
    <t>15-8R-517</t>
  </si>
  <si>
    <t>15-8R-035</t>
  </si>
  <si>
    <t>16-8R-002</t>
  </si>
  <si>
    <t>Orlando</t>
  </si>
  <si>
    <t>16-8R-020</t>
  </si>
  <si>
    <t>Stanford</t>
  </si>
  <si>
    <t>16-8R-021</t>
  </si>
  <si>
    <t>Costa Mesa</t>
  </si>
  <si>
    <t>16-8R-022</t>
  </si>
  <si>
    <t xml:space="preserve">16-8R-523 </t>
  </si>
  <si>
    <t>Oakville</t>
  </si>
  <si>
    <t>16-8R-005</t>
  </si>
  <si>
    <t>East Rutherford</t>
  </si>
  <si>
    <t>16-8R-006</t>
  </si>
  <si>
    <t>16-8R-518</t>
  </si>
  <si>
    <t>Seattle</t>
  </si>
  <si>
    <t>16-8R-519</t>
  </si>
  <si>
    <t>Germantown</t>
  </si>
  <si>
    <t>16-8R-521</t>
  </si>
  <si>
    <t>Phoenix</t>
  </si>
  <si>
    <t>16-8R-522</t>
  </si>
  <si>
    <t>16-8R-520</t>
  </si>
  <si>
    <t>Altamonte Springs</t>
  </si>
  <si>
    <t>16-8R-023</t>
  </si>
  <si>
    <t>Frisco</t>
  </si>
  <si>
    <t>16-8R-524</t>
  </si>
  <si>
    <t>Culver City</t>
  </si>
  <si>
    <t>16-8R-039</t>
  </si>
  <si>
    <t>Raleigh</t>
  </si>
  <si>
    <t>16-8R-032</t>
  </si>
  <si>
    <t>16-8R-010</t>
  </si>
  <si>
    <t>16-8R-525</t>
  </si>
  <si>
    <t>Marietta</t>
  </si>
  <si>
    <t>16-8R-030</t>
  </si>
  <si>
    <t>Willowbrook</t>
  </si>
  <si>
    <t>16-8R-012</t>
  </si>
  <si>
    <t>Washington</t>
  </si>
  <si>
    <t>16-8R-013</t>
  </si>
  <si>
    <t>Long Island</t>
  </si>
  <si>
    <t>16-8R-027</t>
  </si>
  <si>
    <t>Dallas</t>
  </si>
  <si>
    <t>16-8R-015</t>
  </si>
  <si>
    <t>Kapolei</t>
  </si>
  <si>
    <t>16-8R-026</t>
  </si>
  <si>
    <t>Philadelphia</t>
  </si>
  <si>
    <t>16-8R-017</t>
  </si>
  <si>
    <t>16-8R-018</t>
  </si>
  <si>
    <t>USA + Canada</t>
  </si>
  <si>
    <t>16-8R-019</t>
  </si>
  <si>
    <t>16-8R-526</t>
  </si>
  <si>
    <t>North Bethesda</t>
  </si>
  <si>
    <t>16-8R-024</t>
  </si>
  <si>
    <t>Quebec City</t>
  </si>
  <si>
    <t>16-8R-025</t>
  </si>
  <si>
    <t>16-8R-527</t>
  </si>
  <si>
    <t xml:space="preserve">Miami </t>
  </si>
  <si>
    <t>16-8R-011</t>
  </si>
  <si>
    <t>Milwaukee</t>
  </si>
  <si>
    <t>16-8R-014</t>
  </si>
  <si>
    <t>Short Hills</t>
  </si>
  <si>
    <t>16-8R-028</t>
  </si>
  <si>
    <t>Century City</t>
  </si>
  <si>
    <t>16-8R-530</t>
  </si>
  <si>
    <t>16-8R-529</t>
  </si>
  <si>
    <t>16-8R-528</t>
  </si>
  <si>
    <t>USA - Canada</t>
  </si>
  <si>
    <t>16-8R-029</t>
  </si>
  <si>
    <t>Tustin</t>
  </si>
  <si>
    <t>16-8R-531</t>
  </si>
  <si>
    <t>16-8R-016</t>
  </si>
  <si>
    <t>16-8R-031</t>
  </si>
  <si>
    <t>16-8R-035</t>
  </si>
  <si>
    <t>Oshawa</t>
  </si>
  <si>
    <t>16-8R-034</t>
  </si>
  <si>
    <t>16-8R-008</t>
  </si>
  <si>
    <t>Olive Branch</t>
  </si>
  <si>
    <t>16-8R-033</t>
  </si>
  <si>
    <t>16-8R-532</t>
  </si>
  <si>
    <t>16-8R-533</t>
  </si>
  <si>
    <t>Sudbury</t>
  </si>
  <si>
    <t>16-8R-534</t>
  </si>
  <si>
    <t>Thunder Bay</t>
  </si>
  <si>
    <t>16-8R-535</t>
  </si>
  <si>
    <t>Plano</t>
  </si>
  <si>
    <t>16-8R-038</t>
  </si>
  <si>
    <t>Corte Madera</t>
  </si>
  <si>
    <t>16-8R-009</t>
  </si>
  <si>
    <t>16-8R-007</t>
  </si>
  <si>
    <t>Scottsdale</t>
  </si>
  <si>
    <t>16-8R-001</t>
  </si>
  <si>
    <t>Bethesda</t>
  </si>
  <si>
    <t>16-8R-003</t>
  </si>
  <si>
    <t>Aventura</t>
  </si>
  <si>
    <t>17-8R-002</t>
  </si>
  <si>
    <t>17-8R-008</t>
  </si>
  <si>
    <t>17-8R-010</t>
  </si>
  <si>
    <t>17-8R-005</t>
  </si>
  <si>
    <t>17-8R-006</t>
  </si>
  <si>
    <t>17-8R-007</t>
  </si>
  <si>
    <t>Henderson</t>
  </si>
  <si>
    <t>17-8R-003</t>
  </si>
  <si>
    <t>17-8R-004</t>
  </si>
  <si>
    <t>17-8R-001</t>
  </si>
  <si>
    <t>17-8R-536</t>
  </si>
  <si>
    <t>Waterloo</t>
  </si>
  <si>
    <t>17-8R-537</t>
  </si>
  <si>
    <t>17-8R-538</t>
  </si>
  <si>
    <t>Hoboken</t>
  </si>
  <si>
    <t>17-8R-539</t>
  </si>
  <si>
    <t>Denver</t>
  </si>
  <si>
    <t>17-8R-540</t>
  </si>
  <si>
    <t>Fresno</t>
  </si>
  <si>
    <t>17-8R-541</t>
  </si>
  <si>
    <t>Anaheim</t>
  </si>
  <si>
    <t>17-8R-542</t>
  </si>
  <si>
    <t>Bayside</t>
  </si>
  <si>
    <t>17-8R-543</t>
  </si>
  <si>
    <t>Williamsburg</t>
  </si>
  <si>
    <t>17-8R-009</t>
  </si>
  <si>
    <t>17-8R-544</t>
  </si>
  <si>
    <t>North Wales</t>
  </si>
  <si>
    <t>17-8R-011</t>
  </si>
  <si>
    <t>17-8R-014</t>
  </si>
  <si>
    <t>Hollywood</t>
  </si>
  <si>
    <t>17-8R-012</t>
  </si>
  <si>
    <t>17-8R-016</t>
  </si>
  <si>
    <t>17-8R-013</t>
  </si>
  <si>
    <t>17-8R-017</t>
  </si>
  <si>
    <t>17-8R-545</t>
  </si>
  <si>
    <t>17-8R-546</t>
  </si>
  <si>
    <t>Santa Monica</t>
  </si>
  <si>
    <t>17-8R-547</t>
  </si>
  <si>
    <t>17-8R-018</t>
  </si>
  <si>
    <t>17-8R-019</t>
  </si>
  <si>
    <t>Irvine</t>
  </si>
  <si>
    <t>17-8R-020</t>
  </si>
  <si>
    <t>Studio city</t>
  </si>
  <si>
    <t>17-8R-021</t>
  </si>
  <si>
    <t>17-8R-022</t>
  </si>
  <si>
    <r>
      <t xml:space="preserve">8R-18-040 Spring Retrofits – US </t>
    </r>
    <r>
      <rPr>
        <sz val="11"/>
        <color indexed="8"/>
        <rFont val="Calibri"/>
        <family val="2"/>
      </rPr>
      <t xml:space="preserve">et 8R-18-042 Spring Retrofits - Canada </t>
    </r>
  </si>
  <si>
    <t>EN COURS</t>
  </si>
  <si>
    <t>8R-18-052</t>
  </si>
  <si>
    <t>17-8R-563</t>
  </si>
  <si>
    <t xml:space="preserve">Grand Prairie </t>
  </si>
  <si>
    <t>17-8R-564</t>
  </si>
  <si>
    <t>Chino Hills</t>
  </si>
  <si>
    <t>17-8R-565</t>
  </si>
  <si>
    <t>Concord</t>
  </si>
  <si>
    <t>17-8R-566</t>
  </si>
  <si>
    <t>Minneapolis</t>
  </si>
  <si>
    <t>8R-18-057</t>
  </si>
  <si>
    <t>8R-18-049A</t>
  </si>
  <si>
    <t>Metropolis</t>
  </si>
  <si>
    <t>8R-18-054</t>
  </si>
  <si>
    <t>Montréal</t>
  </si>
  <si>
    <t>8R-18-043</t>
  </si>
  <si>
    <t>17-8R-558</t>
  </si>
  <si>
    <t>Elizabeth</t>
  </si>
  <si>
    <t>17-8R-559</t>
  </si>
  <si>
    <t>Sherbrooke</t>
  </si>
  <si>
    <t>17-8R-560</t>
  </si>
  <si>
    <t>Small Box</t>
  </si>
  <si>
    <t>17-8R-561</t>
  </si>
  <si>
    <t xml:space="preserve">Sunrise </t>
  </si>
  <si>
    <t>17-8R-562</t>
  </si>
  <si>
    <t>Shrewsbury</t>
  </si>
  <si>
    <t>Grand Prairie</t>
  </si>
  <si>
    <t xml:space="preserve">8R-18-032 </t>
  </si>
  <si>
    <t>Fredericton</t>
  </si>
  <si>
    <t xml:space="preserve">8R-18-024 </t>
  </si>
  <si>
    <t>Daly City</t>
  </si>
  <si>
    <t>8R-18-025</t>
  </si>
  <si>
    <t>Alexandria</t>
  </si>
  <si>
    <t>Vancouver</t>
  </si>
  <si>
    <t>8R-18-062</t>
  </si>
  <si>
    <t>Coconut Creek</t>
  </si>
  <si>
    <t>8R-18-053</t>
  </si>
  <si>
    <t>Woodbury</t>
  </si>
  <si>
    <t>8R-18-028</t>
  </si>
  <si>
    <t>San Antonio</t>
  </si>
  <si>
    <t>8R-18-022</t>
  </si>
  <si>
    <t>8R-17-024</t>
  </si>
  <si>
    <t>8R-18-039</t>
  </si>
  <si>
    <t>8R-18-041</t>
  </si>
  <si>
    <t>8R-18-073</t>
  </si>
  <si>
    <t>8R-18-083</t>
  </si>
  <si>
    <t>8R-19-012</t>
  </si>
  <si>
    <t>8R-18-079</t>
  </si>
  <si>
    <t>8R-18-078</t>
  </si>
  <si>
    <t>8R-18-088</t>
  </si>
  <si>
    <t>8R-19-009</t>
  </si>
  <si>
    <t>Long Beach</t>
  </si>
  <si>
    <t>8R-19-029</t>
  </si>
  <si>
    <t>Brooklyn</t>
  </si>
  <si>
    <t>8R-19-035</t>
  </si>
  <si>
    <t>San Diego</t>
  </si>
  <si>
    <t>8R-19-039</t>
  </si>
  <si>
    <t>Hawaï</t>
  </si>
  <si>
    <t>New-York</t>
  </si>
  <si>
    <t>Paramètres</t>
  </si>
  <si>
    <t>USA2018ACCEPTEStandard</t>
  </si>
  <si>
    <t>&lt;-- me renvoie la première valeur de la matrice 'Base' correspondant à mon critère</t>
  </si>
  <si>
    <t>Quelle formule me permettrait de trouver les n-valeurs correspondant à mon critère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</si>
</sst>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color indexed="8"/>
      <name val="Calibri"/>
      <family val="2"/>
    </font>
    <font>
      <i/>
      <sz val="11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2" borderId="0" xfId="0" applyFont="1" applyFill="1" applyAlignment="1">
      <alignment horizontal="center" vertical="center"/>
    </xf>
    <xf numFmtId="0" fontId="0" fillId="0" borderId="0" xfId="0" applyFont="1"/>
    <xf numFmtId="0" fontId="2" fillId="0" borderId="0" xfId="0" applyFont="1"/>
    <xf numFmtId="0" fontId="4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8" fillId="0" borderId="0" xfId="0" applyFont="1"/>
    <xf numFmtId="0" fontId="0" fillId="3" borderId="0" xfId="0" applyFont="1" applyFill="1"/>
    <xf numFmtId="0" fontId="0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2" fillId="4" borderId="2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wrapText="1"/>
    </xf>
    <xf numFmtId="0" fontId="6" fillId="0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1</xdr:col>
          <xdr:colOff>552450</xdr:colOff>
          <xdr:row>0</xdr:row>
          <xdr:rowOff>0</xdr:rowOff>
        </xdr:to>
        <xdr:sp macro="" textlink="">
          <xdr:nvSpPr>
            <xdr:cNvPr id="1025" name="CustomMemberDispatchertb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92B06F8-DFF2-4871-92CB-B4FF7AB852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19050</xdr:colOff>
          <xdr:row>0</xdr:row>
          <xdr:rowOff>0</xdr:rowOff>
        </xdr:to>
        <xdr:sp macro="" textlink="">
          <xdr:nvSpPr>
            <xdr:cNvPr id="2049" name="CustomMemberDispatchertb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336BB945-EF2A-49CD-91A2-A5E9E41E56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S_gestio\Distribution%20s&#233;lective\SUJETS%20-%20ETUDES\Capex\DI%202019\Base%20Capex%20D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KPIs"/>
      <sheetName val="Cash-Flows"/>
      <sheetName val="CA"/>
      <sheetName val="P&amp;L"/>
      <sheetName val="Base Seph"/>
      <sheetName val="Base LBM"/>
      <sheetName val="Post Morte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EDC04-D6CE-4BDD-8A38-AA4A3348EEAC}">
  <sheetPr codeName="Sheet5">
    <tabColor theme="6" tint="0.59999389629810485"/>
    <pageSetUpPr fitToPage="1"/>
  </sheetPr>
  <dimension ref="A1:K10"/>
  <sheetViews>
    <sheetView showGridLines="0" topLeftCell="A2" workbookViewId="0">
      <selection activeCell="F24" sqref="F24"/>
    </sheetView>
  </sheetViews>
  <sheetFormatPr baseColWidth="10" defaultRowHeight="15" outlineLevelRow="1" x14ac:dyDescent="0.25"/>
  <cols>
    <col min="1" max="1" width="5.5703125" style="2" customWidth="1"/>
    <col min="2" max="2" width="14.28515625" style="2" bestFit="1" customWidth="1"/>
    <col min="3" max="3" width="10.140625" style="2" customWidth="1"/>
    <col min="4" max="4" width="7" style="2" bestFit="1" customWidth="1"/>
    <col min="5" max="6" width="16.7109375" style="2" customWidth="1"/>
    <col min="7" max="7" width="13.85546875" style="2" bestFit="1" customWidth="1"/>
    <col min="8" max="8" width="47" style="3" bestFit="1" customWidth="1"/>
    <col min="9" max="9" width="23.85546875" style="2" bestFit="1" customWidth="1"/>
    <col min="10" max="16384" width="11.42578125" style="2"/>
  </cols>
  <sheetData>
    <row r="1" spans="1:11" hidden="1" outlineLevel="1" x14ac:dyDescent="0.25">
      <c r="A1" s="1">
        <f ca="1">YEAR(TODAY())</f>
        <v>2019</v>
      </c>
    </row>
    <row r="2" spans="1:11" collapsed="1" x14ac:dyDescent="0.25">
      <c r="B2" s="4" t="s">
        <v>354</v>
      </c>
      <c r="C2" s="5"/>
      <c r="D2" s="5"/>
      <c r="E2" s="5"/>
    </row>
    <row r="4" spans="1:11" ht="15" customHeight="1" x14ac:dyDescent="0.25">
      <c r="B4" s="6" t="s">
        <v>0</v>
      </c>
      <c r="C4" s="6" t="s">
        <v>1</v>
      </c>
      <c r="D4" s="6" t="s">
        <v>2</v>
      </c>
      <c r="E4" s="6" t="s">
        <v>3</v>
      </c>
      <c r="F4" s="6" t="s">
        <v>4</v>
      </c>
      <c r="G4" s="6" t="s">
        <v>5</v>
      </c>
      <c r="H4" s="6" t="str">
        <f ca="1">"Code benchmark "&amp;$A$1-1</f>
        <v>Code benchmark 2018</v>
      </c>
      <c r="I4" s="7" t="s">
        <v>6</v>
      </c>
    </row>
    <row r="5" spans="1:11" s="8" customFormat="1" x14ac:dyDescent="0.25">
      <c r="B5" s="9" t="s">
        <v>349</v>
      </c>
      <c r="C5" s="10">
        <f>INDEX(Base!$A2:$J9527,MATCH(Paramètres!$B$5,Base!$A2:$A9527,0),MATCH(Paramètres!C$4:C$4,Base!$A$2:$J$2,0))</f>
        <v>2019</v>
      </c>
      <c r="D5" s="10" t="str">
        <f>INDEX(Base!$A2:$J9527,MATCH(Paramètres!$B$5,Base!$A2:$A9527,0),MATCH(Paramètres!D$4:D$4,Base!$A$2:$J$2,0))</f>
        <v>$</v>
      </c>
      <c r="E5" s="10" t="str">
        <f>INDEX(Base!$A2:$J9527,MATCH(Paramètres!$B$5,Base!$A2:$A9527,0),MATCH(Paramètres!E$4:E$4,Base!$A$2:$J$2,0))</f>
        <v>USA</v>
      </c>
      <c r="F5" s="10" t="str">
        <f>INDEX(Base!$A2:$J9527,MATCH(Paramètres!$B$5,Base!$A2:$A9527,0),MATCH(Paramètres!F$4:F$4,Base!$A$2:$J$2,0))</f>
        <v>San Diego</v>
      </c>
      <c r="G5" s="10" t="str">
        <f>INDEX(Base!$A2:$J9527,MATCH(Paramètres!$B$5,Base!$A2:$A9527,0),MATCH(Paramètres!G$4:G$4,Base!$A$2:$J$2,0))</f>
        <v>North America</v>
      </c>
      <c r="H5" s="11" t="s">
        <v>355</v>
      </c>
      <c r="I5" s="12" t="str">
        <f>VLOOKUP(B5,Base!$A$1:$J$9527,9,FALSE)</f>
        <v>USA2019Spécial</v>
      </c>
      <c r="J5" s="13"/>
      <c r="K5" s="13"/>
    </row>
    <row r="6" spans="1:11" s="8" customFormat="1" x14ac:dyDescent="0.25">
      <c r="B6" s="14"/>
      <c r="C6" s="15"/>
      <c r="D6" s="15"/>
      <c r="E6" s="15"/>
      <c r="F6" s="15"/>
      <c r="G6" s="15"/>
      <c r="H6" s="16"/>
      <c r="I6" s="13"/>
      <c r="J6" s="13"/>
      <c r="K6" s="13"/>
    </row>
    <row r="8" spans="1:11" x14ac:dyDescent="0.25">
      <c r="B8" s="19" t="str">
        <f>INDEX(Base!$A$2:$J$9527,MATCH(H5,Base!$I$2:$I$9527,0),1)</f>
        <v>8R-18-052</v>
      </c>
      <c r="C8" s="18" t="s">
        <v>356</v>
      </c>
      <c r="D8" s="18"/>
      <c r="E8" s="18"/>
      <c r="F8" s="18"/>
      <c r="G8" s="18"/>
      <c r="H8" s="32"/>
    </row>
    <row r="10" spans="1:11" x14ac:dyDescent="0.25">
      <c r="C10" s="18" t="s">
        <v>357</v>
      </c>
      <c r="D10" s="18"/>
      <c r="E10" s="18"/>
      <c r="F10" s="18"/>
      <c r="G10" s="18"/>
      <c r="H10" s="32"/>
    </row>
  </sheetData>
  <pageMargins left="0.7" right="0.7" top="0.75" bottom="0.75" header="0.3" footer="0.3"/>
  <pageSetup paperSize="9" scale="86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ustomMemberDispatchertb1">
          <controlPr defaultSize="0" autoLine="0" autoPict="0" r:id="rId5">
            <anchor moveWithCells="1" sizeWithCells="1">
              <from>
                <xdr:col>1</xdr:col>
                <xdr:colOff>0</xdr:colOff>
                <xdr:row>0</xdr:row>
                <xdr:rowOff>0</xdr:rowOff>
              </from>
              <to>
                <xdr:col>1</xdr:col>
                <xdr:colOff>552450</xdr:colOff>
                <xdr:row>0</xdr:row>
                <xdr:rowOff>0</xdr:rowOff>
              </to>
            </anchor>
          </controlPr>
        </control>
      </mc:Choice>
      <mc:Fallback>
        <control shapeId="1025" r:id="rId4" name="CustomMemberDispatchertb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D35A1-189D-4930-8D1E-331419DCC632}">
  <sheetPr codeName="Sheet4">
    <tabColor theme="9" tint="0.59999389629810485"/>
  </sheetPr>
  <dimension ref="A1:K216"/>
  <sheetViews>
    <sheetView showGridLines="0" tabSelected="1" zoomScale="70" zoomScaleNormal="70" workbookViewId="0">
      <pane ySplit="2" topLeftCell="A3" activePane="bottomLeft" state="frozen"/>
      <selection activeCell="I19" sqref="I19"/>
      <selection pane="bottomLeft" activeCell="C7" sqref="C7"/>
    </sheetView>
  </sheetViews>
  <sheetFormatPr baseColWidth="10" defaultRowHeight="15" outlineLevelRow="2" outlineLevelCol="1" x14ac:dyDescent="0.25"/>
  <cols>
    <col min="1" max="1" width="13.28515625" style="31" customWidth="1"/>
    <col min="2" max="2" width="13.85546875" style="27" bestFit="1" customWidth="1"/>
    <col min="3" max="3" width="16" style="27" customWidth="1"/>
    <col min="4" max="4" width="17.42578125" style="27" bestFit="1" customWidth="1"/>
    <col min="5" max="5" width="27.5703125" style="27" customWidth="1"/>
    <col min="6" max="6" width="16.28515625" style="24" bestFit="1" customWidth="1"/>
    <col min="7" max="7" width="12.5703125" style="27" customWidth="1" outlineLevel="1"/>
    <col min="8" max="8" width="16.28515625" style="24" bestFit="1" customWidth="1"/>
    <col min="9" max="9" width="39.7109375" style="27" customWidth="1" outlineLevel="1"/>
    <col min="10" max="10" width="39.5703125" style="27" customWidth="1" outlineLevel="1"/>
    <col min="11" max="16384" width="11.42578125" style="29"/>
  </cols>
  <sheetData>
    <row r="1" spans="1:10" s="17" customFormat="1" ht="16.5" customHeight="1" x14ac:dyDescent="0.25">
      <c r="A1" s="20">
        <v>1</v>
      </c>
      <c r="B1" s="20">
        <v>2</v>
      </c>
      <c r="C1" s="20">
        <v>3</v>
      </c>
      <c r="D1" s="20">
        <v>4</v>
      </c>
      <c r="E1" s="20">
        <v>5</v>
      </c>
      <c r="F1" s="20">
        <v>9</v>
      </c>
      <c r="G1" s="20">
        <v>10</v>
      </c>
      <c r="H1" s="20">
        <v>15</v>
      </c>
      <c r="I1" s="20">
        <v>18</v>
      </c>
      <c r="J1" s="20">
        <v>19</v>
      </c>
    </row>
    <row r="2" spans="1:10" s="23" customFormat="1" ht="46.5" customHeight="1" x14ac:dyDescent="0.25">
      <c r="A2" s="21" t="s">
        <v>8</v>
      </c>
      <c r="B2" s="21" t="s">
        <v>1</v>
      </c>
      <c r="C2" s="21" t="s">
        <v>5</v>
      </c>
      <c r="D2" s="22" t="s">
        <v>3</v>
      </c>
      <c r="E2" s="22" t="s">
        <v>4</v>
      </c>
      <c r="F2" s="21" t="s">
        <v>6</v>
      </c>
      <c r="G2" s="21" t="s">
        <v>2</v>
      </c>
      <c r="H2" s="21" t="s">
        <v>9</v>
      </c>
      <c r="I2" s="22" t="s">
        <v>10</v>
      </c>
      <c r="J2" s="22" t="s">
        <v>11</v>
      </c>
    </row>
    <row r="3" spans="1:10" s="26" customFormat="1" ht="15" customHeight="1" outlineLevel="2" x14ac:dyDescent="0.25">
      <c r="A3" s="24" t="s">
        <v>15</v>
      </c>
      <c r="B3" s="24">
        <v>2014</v>
      </c>
      <c r="C3" s="24" t="s">
        <v>16</v>
      </c>
      <c r="D3" s="24" t="s">
        <v>17</v>
      </c>
      <c r="E3" s="24" t="s">
        <v>18</v>
      </c>
      <c r="F3" s="24" t="s">
        <v>12</v>
      </c>
      <c r="G3" s="25" t="s">
        <v>14</v>
      </c>
      <c r="H3" s="24" t="s">
        <v>13</v>
      </c>
      <c r="I3" s="25" t="str">
        <f>CONCATENATE($D3,$B3,$H3,$F3)</f>
        <v>Canada2014ACCEPTEStandard</v>
      </c>
      <c r="J3" s="25" t="str">
        <f>CONCATENATE($C3,$B3,$H3,$F3)</f>
        <v>North America2014ACCEPTEStandard</v>
      </c>
    </row>
    <row r="4" spans="1:10" s="26" customFormat="1" ht="15" customHeight="1" outlineLevel="2" x14ac:dyDescent="0.25">
      <c r="A4" s="24" t="s">
        <v>19</v>
      </c>
      <c r="B4" s="24">
        <v>2014</v>
      </c>
      <c r="C4" s="24" t="s">
        <v>16</v>
      </c>
      <c r="D4" s="24" t="s">
        <v>17</v>
      </c>
      <c r="E4" s="24" t="s">
        <v>20</v>
      </c>
      <c r="F4" s="24" t="s">
        <v>12</v>
      </c>
      <c r="G4" s="25" t="s">
        <v>14</v>
      </c>
      <c r="H4" s="24" t="s">
        <v>13</v>
      </c>
      <c r="I4" s="25" t="str">
        <f>CONCATENATE($D4,$B4,$H4,$F4)</f>
        <v>Canada2014ACCEPTEStandard</v>
      </c>
      <c r="J4" s="25" t="str">
        <f>CONCATENATE($C4,$B4,$H4,$F4)</f>
        <v>North America2014ACCEPTEStandard</v>
      </c>
    </row>
    <row r="5" spans="1:10" s="26" customFormat="1" ht="15" customHeight="1" outlineLevel="2" x14ac:dyDescent="0.25">
      <c r="A5" s="24" t="s">
        <v>21</v>
      </c>
      <c r="B5" s="24">
        <v>2014</v>
      </c>
      <c r="C5" s="24" t="s">
        <v>16</v>
      </c>
      <c r="D5" s="24" t="s">
        <v>17</v>
      </c>
      <c r="E5" s="24" t="s">
        <v>22</v>
      </c>
      <c r="F5" s="24" t="s">
        <v>23</v>
      </c>
      <c r="G5" s="25" t="s">
        <v>14</v>
      </c>
      <c r="H5" s="24" t="s">
        <v>13</v>
      </c>
      <c r="I5" s="25" t="str">
        <f>CONCATENATE($D5,$B5,$H5,$F5)</f>
        <v>Canada2014ACCEPTESpécial</v>
      </c>
      <c r="J5" s="25" t="str">
        <f>CONCATENATE($C5,$B5,$H5,$F5)</f>
        <v>North America2014ACCEPTESpécial</v>
      </c>
    </row>
    <row r="6" spans="1:10" s="26" customFormat="1" ht="15" customHeight="1" outlineLevel="2" x14ac:dyDescent="0.25">
      <c r="A6" s="24" t="s">
        <v>24</v>
      </c>
      <c r="B6" s="24">
        <v>2014</v>
      </c>
      <c r="C6" s="24" t="s">
        <v>16</v>
      </c>
      <c r="D6" s="24" t="s">
        <v>25</v>
      </c>
      <c r="E6" s="24" t="s">
        <v>26</v>
      </c>
      <c r="F6" s="24" t="s">
        <v>12</v>
      </c>
      <c r="G6" s="25" t="s">
        <v>14</v>
      </c>
      <c r="H6" s="24" t="s">
        <v>13</v>
      </c>
      <c r="I6" s="25" t="str">
        <f>CONCATENATE($D6,$B6,$H6,$F6)</f>
        <v>USA2014ACCEPTEStandard</v>
      </c>
      <c r="J6" s="25" t="str">
        <f>CONCATENATE($C6,$B6,$H6,$F6)</f>
        <v>North America2014ACCEPTEStandard</v>
      </c>
    </row>
    <row r="7" spans="1:10" s="26" customFormat="1" ht="15" customHeight="1" outlineLevel="2" x14ac:dyDescent="0.25">
      <c r="A7" s="24" t="s">
        <v>27</v>
      </c>
      <c r="B7" s="24">
        <v>2014</v>
      </c>
      <c r="C7" s="24" t="s">
        <v>16</v>
      </c>
      <c r="D7" s="24" t="s">
        <v>28</v>
      </c>
      <c r="E7" s="24"/>
      <c r="F7" s="24" t="s">
        <v>23</v>
      </c>
      <c r="G7" s="25" t="s">
        <v>14</v>
      </c>
      <c r="H7" s="24" t="s">
        <v>13</v>
      </c>
      <c r="I7" s="25" t="str">
        <f>CONCATENATE($D7,$B7,$H7,$F7)</f>
        <v>USA/Canada2014ACCEPTESpécial</v>
      </c>
      <c r="J7" s="25" t="str">
        <f>CONCATENATE($C7,$B7,$H7,$F7)</f>
        <v>North America2014ACCEPTESpécial</v>
      </c>
    </row>
    <row r="8" spans="1:10" s="26" customFormat="1" ht="15" customHeight="1" outlineLevel="2" x14ac:dyDescent="0.25">
      <c r="A8" s="24" t="s">
        <v>29</v>
      </c>
      <c r="B8" s="24">
        <v>2014</v>
      </c>
      <c r="C8" s="24" t="s">
        <v>16</v>
      </c>
      <c r="D8" s="24" t="s">
        <v>25</v>
      </c>
      <c r="E8" s="24" t="s">
        <v>30</v>
      </c>
      <c r="F8" s="24" t="s">
        <v>23</v>
      </c>
      <c r="G8" s="25" t="s">
        <v>14</v>
      </c>
      <c r="H8" s="24" t="s">
        <v>13</v>
      </c>
      <c r="I8" s="25" t="str">
        <f>CONCATENATE($D8,$B8,$H8,$F8)</f>
        <v>USA2014ACCEPTESpécial</v>
      </c>
      <c r="J8" s="25" t="str">
        <f>CONCATENATE($C8,$B8,$H8,$F8)</f>
        <v>North America2014ACCEPTESpécial</v>
      </c>
    </row>
    <row r="9" spans="1:10" s="26" customFormat="1" ht="15" customHeight="1" outlineLevel="2" x14ac:dyDescent="0.25">
      <c r="A9" s="24" t="s">
        <v>31</v>
      </c>
      <c r="B9" s="24">
        <v>2014</v>
      </c>
      <c r="C9" s="24" t="s">
        <v>16</v>
      </c>
      <c r="D9" s="24" t="s">
        <v>25</v>
      </c>
      <c r="E9" s="24" t="s">
        <v>32</v>
      </c>
      <c r="F9" s="24" t="s">
        <v>12</v>
      </c>
      <c r="G9" s="25" t="s">
        <v>14</v>
      </c>
      <c r="H9" s="24" t="s">
        <v>13</v>
      </c>
      <c r="I9" s="25" t="str">
        <f>CONCATENATE($D9,$B9,$H9,$F9)</f>
        <v>USA2014ACCEPTEStandard</v>
      </c>
      <c r="J9" s="25" t="str">
        <f>CONCATENATE($C9,$B9,$H9,$F9)</f>
        <v>North America2014ACCEPTEStandard</v>
      </c>
    </row>
    <row r="10" spans="1:10" s="26" customFormat="1" ht="15" customHeight="1" outlineLevel="2" x14ac:dyDescent="0.25">
      <c r="A10" s="24" t="s">
        <v>33</v>
      </c>
      <c r="B10" s="24">
        <v>2014</v>
      </c>
      <c r="C10" s="24" t="s">
        <v>16</v>
      </c>
      <c r="D10" s="24" t="s">
        <v>25</v>
      </c>
      <c r="E10" s="24" t="s">
        <v>34</v>
      </c>
      <c r="F10" s="24" t="s">
        <v>12</v>
      </c>
      <c r="G10" s="25" t="s">
        <v>14</v>
      </c>
      <c r="H10" s="24" t="s">
        <v>13</v>
      </c>
      <c r="I10" s="25" t="str">
        <f>CONCATENATE($D10,$B10,$H10,$F10)</f>
        <v>USA2014ACCEPTEStandard</v>
      </c>
      <c r="J10" s="25" t="str">
        <f>CONCATENATE($C10,$B10,$H10,$F10)</f>
        <v>North America2014ACCEPTEStandard</v>
      </c>
    </row>
    <row r="11" spans="1:10" s="26" customFormat="1" ht="15" customHeight="1" outlineLevel="2" x14ac:dyDescent="0.25">
      <c r="A11" s="24" t="s">
        <v>35</v>
      </c>
      <c r="B11" s="24">
        <v>2014</v>
      </c>
      <c r="C11" s="24" t="s">
        <v>16</v>
      </c>
      <c r="D11" s="24" t="s">
        <v>25</v>
      </c>
      <c r="E11" s="24" t="s">
        <v>36</v>
      </c>
      <c r="F11" s="24" t="s">
        <v>12</v>
      </c>
      <c r="G11" s="25" t="s">
        <v>14</v>
      </c>
      <c r="H11" s="24" t="s">
        <v>13</v>
      </c>
      <c r="I11" s="25" t="str">
        <f>CONCATENATE($D11,$B11,$H11,$F11)</f>
        <v>USA2014ACCEPTEStandard</v>
      </c>
      <c r="J11" s="25" t="str">
        <f>CONCATENATE($C11,$B11,$H11,$F11)</f>
        <v>North America2014ACCEPTEStandard</v>
      </c>
    </row>
    <row r="12" spans="1:10" s="26" customFormat="1" ht="15" customHeight="1" outlineLevel="2" x14ac:dyDescent="0.25">
      <c r="A12" s="24" t="s">
        <v>38</v>
      </c>
      <c r="B12" s="24">
        <v>2014</v>
      </c>
      <c r="C12" s="24" t="s">
        <v>16</v>
      </c>
      <c r="D12" s="24" t="s">
        <v>25</v>
      </c>
      <c r="E12" s="24" t="s">
        <v>39</v>
      </c>
      <c r="F12" s="24" t="s">
        <v>23</v>
      </c>
      <c r="G12" s="25" t="s">
        <v>14</v>
      </c>
      <c r="H12" s="24" t="s">
        <v>13</v>
      </c>
      <c r="I12" s="25" t="str">
        <f>CONCATENATE($D12,$B12,$H12,$F12)</f>
        <v>USA2014ACCEPTESpécial</v>
      </c>
      <c r="J12" s="25" t="str">
        <f>CONCATENATE($C12,$B12,$H12,$F12)</f>
        <v>North America2014ACCEPTESpécial</v>
      </c>
    </row>
    <row r="13" spans="1:10" s="26" customFormat="1" ht="15" customHeight="1" outlineLevel="2" x14ac:dyDescent="0.25">
      <c r="A13" s="24" t="s">
        <v>40</v>
      </c>
      <c r="B13" s="24">
        <v>2014</v>
      </c>
      <c r="C13" s="24" t="s">
        <v>16</v>
      </c>
      <c r="D13" s="24" t="s">
        <v>28</v>
      </c>
      <c r="E13" s="24" t="s">
        <v>41</v>
      </c>
      <c r="F13" s="24" t="s">
        <v>23</v>
      </c>
      <c r="G13" s="25" t="s">
        <v>14</v>
      </c>
      <c r="H13" s="24" t="s">
        <v>13</v>
      </c>
      <c r="I13" s="25" t="str">
        <f>CONCATENATE($D13,$B13,$H13,$F13)</f>
        <v>USA/Canada2014ACCEPTESpécial</v>
      </c>
      <c r="J13" s="25" t="str">
        <f>CONCATENATE($C13,$B13,$H13,$F13)</f>
        <v>North America2014ACCEPTESpécial</v>
      </c>
    </row>
    <row r="14" spans="1:10" s="26" customFormat="1" ht="15" customHeight="1" outlineLevel="2" x14ac:dyDescent="0.25">
      <c r="A14" s="24" t="s">
        <v>42</v>
      </c>
      <c r="B14" s="24">
        <v>2014</v>
      </c>
      <c r="C14" s="24" t="s">
        <v>16</v>
      </c>
      <c r="D14" s="24" t="s">
        <v>28</v>
      </c>
      <c r="E14" s="24" t="s">
        <v>43</v>
      </c>
      <c r="F14" s="24" t="s">
        <v>23</v>
      </c>
      <c r="G14" s="25" t="s">
        <v>14</v>
      </c>
      <c r="H14" s="24" t="s">
        <v>13</v>
      </c>
      <c r="I14" s="25" t="str">
        <f>CONCATENATE($D14,$B14,$H14,$F14)</f>
        <v>USA/Canada2014ACCEPTESpécial</v>
      </c>
      <c r="J14" s="25" t="str">
        <f>CONCATENATE($C14,$B14,$H14,$F14)</f>
        <v>North America2014ACCEPTESpécial</v>
      </c>
    </row>
    <row r="15" spans="1:10" s="26" customFormat="1" ht="15" customHeight="1" outlineLevel="2" x14ac:dyDescent="0.25">
      <c r="A15" s="24" t="s">
        <v>44</v>
      </c>
      <c r="B15" s="24">
        <v>2014</v>
      </c>
      <c r="C15" s="24" t="s">
        <v>16</v>
      </c>
      <c r="D15" s="24" t="s">
        <v>25</v>
      </c>
      <c r="E15" s="24" t="s">
        <v>45</v>
      </c>
      <c r="F15" s="24" t="s">
        <v>12</v>
      </c>
      <c r="G15" s="25" t="s">
        <v>14</v>
      </c>
      <c r="H15" s="24" t="s">
        <v>13</v>
      </c>
      <c r="I15" s="25" t="str">
        <f>CONCATENATE($D15,$B15,$H15,$F15)</f>
        <v>USA2014ACCEPTEStandard</v>
      </c>
      <c r="J15" s="25" t="str">
        <f>CONCATENATE($C15,$B15,$H15,$F15)</f>
        <v>North America2014ACCEPTEStandard</v>
      </c>
    </row>
    <row r="16" spans="1:10" s="26" customFormat="1" ht="15" customHeight="1" outlineLevel="2" x14ac:dyDescent="0.25">
      <c r="A16" s="24" t="s">
        <v>46</v>
      </c>
      <c r="B16" s="24">
        <v>2014</v>
      </c>
      <c r="C16" s="24" t="s">
        <v>16</v>
      </c>
      <c r="D16" s="24" t="s">
        <v>25</v>
      </c>
      <c r="E16" s="24" t="s">
        <v>47</v>
      </c>
      <c r="F16" s="24" t="s">
        <v>12</v>
      </c>
      <c r="G16" s="25" t="s">
        <v>14</v>
      </c>
      <c r="H16" s="24" t="s">
        <v>13</v>
      </c>
      <c r="I16" s="25" t="str">
        <f>CONCATENATE($D16,$B16,$H16,$F16)</f>
        <v>USA2014ACCEPTEStandard</v>
      </c>
      <c r="J16" s="25" t="str">
        <f>CONCATENATE($C16,$B16,$H16,$F16)</f>
        <v>North America2014ACCEPTEStandard</v>
      </c>
    </row>
    <row r="17" spans="1:10" s="26" customFormat="1" ht="15" customHeight="1" outlineLevel="2" x14ac:dyDescent="0.25">
      <c r="A17" s="24" t="s">
        <v>48</v>
      </c>
      <c r="B17" s="24">
        <v>2014</v>
      </c>
      <c r="C17" s="24" t="s">
        <v>16</v>
      </c>
      <c r="D17" s="24" t="s">
        <v>25</v>
      </c>
      <c r="E17" s="24" t="s">
        <v>30</v>
      </c>
      <c r="F17" s="24" t="s">
        <v>23</v>
      </c>
      <c r="G17" s="25" t="s">
        <v>14</v>
      </c>
      <c r="H17" s="24" t="s">
        <v>13</v>
      </c>
      <c r="I17" s="25" t="str">
        <f>CONCATENATE($D17,$B17,$H17,$F17)</f>
        <v>USA2014ACCEPTESpécial</v>
      </c>
      <c r="J17" s="25" t="str">
        <f>CONCATENATE($C17,$B17,$H17,$F17)</f>
        <v>North America2014ACCEPTESpécial</v>
      </c>
    </row>
    <row r="18" spans="1:10" s="26" customFormat="1" ht="15" customHeight="1" outlineLevel="2" x14ac:dyDescent="0.25">
      <c r="A18" s="24" t="s">
        <v>49</v>
      </c>
      <c r="B18" s="24">
        <v>2014</v>
      </c>
      <c r="C18" s="24" t="s">
        <v>16</v>
      </c>
      <c r="D18" s="24" t="s">
        <v>25</v>
      </c>
      <c r="E18" s="24" t="s">
        <v>47</v>
      </c>
      <c r="F18" s="24" t="s">
        <v>12</v>
      </c>
      <c r="G18" s="25" t="s">
        <v>14</v>
      </c>
      <c r="H18" s="24" t="s">
        <v>13</v>
      </c>
      <c r="I18" s="25" t="str">
        <f>CONCATENATE($D18,$B18,$H18,$F18)</f>
        <v>USA2014ACCEPTEStandard</v>
      </c>
      <c r="J18" s="25" t="str">
        <f>CONCATENATE($C18,$B18,$H18,$F18)</f>
        <v>North America2014ACCEPTEStandard</v>
      </c>
    </row>
    <row r="19" spans="1:10" s="26" customFormat="1" ht="15" customHeight="1" outlineLevel="2" x14ac:dyDescent="0.25">
      <c r="A19" s="24" t="s">
        <v>50</v>
      </c>
      <c r="B19" s="24">
        <v>2014</v>
      </c>
      <c r="C19" s="24" t="s">
        <v>16</v>
      </c>
      <c r="D19" s="24" t="s">
        <v>25</v>
      </c>
      <c r="E19" s="24" t="s">
        <v>30</v>
      </c>
      <c r="F19" s="24" t="s">
        <v>12</v>
      </c>
      <c r="G19" s="25" t="s">
        <v>14</v>
      </c>
      <c r="H19" s="24" t="s">
        <v>13</v>
      </c>
      <c r="I19" s="25" t="str">
        <f>CONCATENATE($D19,$B19,$H19,$F19)</f>
        <v>USA2014ACCEPTEStandard</v>
      </c>
      <c r="J19" s="25" t="str">
        <f>CONCATENATE($C19,$B19,$H19,$F19)</f>
        <v>North America2014ACCEPTEStandard</v>
      </c>
    </row>
    <row r="20" spans="1:10" s="26" customFormat="1" ht="15" customHeight="1" outlineLevel="2" x14ac:dyDescent="0.25">
      <c r="A20" s="24" t="s">
        <v>51</v>
      </c>
      <c r="B20" s="24">
        <v>2014</v>
      </c>
      <c r="C20" s="24" t="s">
        <v>16</v>
      </c>
      <c r="D20" s="24" t="s">
        <v>25</v>
      </c>
      <c r="E20" s="24" t="s">
        <v>52</v>
      </c>
      <c r="F20" s="24" t="s">
        <v>12</v>
      </c>
      <c r="G20" s="25" t="s">
        <v>14</v>
      </c>
      <c r="H20" s="24" t="s">
        <v>13</v>
      </c>
      <c r="I20" s="25" t="str">
        <f>CONCATENATE($D20,$B20,$H20,$F20)</f>
        <v>USA2014ACCEPTEStandard</v>
      </c>
      <c r="J20" s="25" t="str">
        <f>CONCATENATE($C20,$B20,$H20,$F20)</f>
        <v>North America2014ACCEPTEStandard</v>
      </c>
    </row>
    <row r="21" spans="1:10" s="26" customFormat="1" ht="15" customHeight="1" outlineLevel="2" x14ac:dyDescent="0.25">
      <c r="A21" s="24" t="s">
        <v>53</v>
      </c>
      <c r="B21" s="24">
        <v>2014</v>
      </c>
      <c r="C21" s="24" t="s">
        <v>16</v>
      </c>
      <c r="D21" s="24" t="s">
        <v>25</v>
      </c>
      <c r="E21" s="24" t="s">
        <v>54</v>
      </c>
      <c r="F21" s="24" t="s">
        <v>12</v>
      </c>
      <c r="G21" s="25" t="s">
        <v>14</v>
      </c>
      <c r="H21" s="24" t="s">
        <v>13</v>
      </c>
      <c r="I21" s="25" t="str">
        <f>CONCATENATE($D21,$B21,$H21,$F21)</f>
        <v>USA2014ACCEPTEStandard</v>
      </c>
      <c r="J21" s="25" t="str">
        <f>CONCATENATE($C21,$B21,$H21,$F21)</f>
        <v>North America2014ACCEPTEStandard</v>
      </c>
    </row>
    <row r="22" spans="1:10" s="26" customFormat="1" ht="15" customHeight="1" outlineLevel="2" x14ac:dyDescent="0.25">
      <c r="A22" s="24" t="s">
        <v>55</v>
      </c>
      <c r="B22" s="24">
        <v>2014</v>
      </c>
      <c r="C22" s="24" t="s">
        <v>16</v>
      </c>
      <c r="D22" s="24" t="s">
        <v>25</v>
      </c>
      <c r="E22" s="24" t="s">
        <v>56</v>
      </c>
      <c r="F22" s="24" t="s">
        <v>12</v>
      </c>
      <c r="G22" s="25" t="s">
        <v>14</v>
      </c>
      <c r="H22" s="24" t="s">
        <v>13</v>
      </c>
      <c r="I22" s="25" t="str">
        <f>CONCATENATE($D22,$B22,$H22,$F22)</f>
        <v>USA2014ACCEPTEStandard</v>
      </c>
      <c r="J22" s="25" t="str">
        <f>CONCATENATE($C22,$B22,$H22,$F22)</f>
        <v>North America2014ACCEPTEStandard</v>
      </c>
    </row>
    <row r="23" spans="1:10" s="26" customFormat="1" ht="15" customHeight="1" outlineLevel="2" x14ac:dyDescent="0.25">
      <c r="A23" s="24" t="s">
        <v>57</v>
      </c>
      <c r="B23" s="24">
        <v>2014</v>
      </c>
      <c r="C23" s="24" t="s">
        <v>16</v>
      </c>
      <c r="D23" s="24" t="s">
        <v>25</v>
      </c>
      <c r="E23" s="24" t="s">
        <v>58</v>
      </c>
      <c r="F23" s="24" t="s">
        <v>12</v>
      </c>
      <c r="G23" s="25" t="s">
        <v>14</v>
      </c>
      <c r="H23" s="24" t="s">
        <v>13</v>
      </c>
      <c r="I23" s="25" t="str">
        <f>CONCATENATE($D23,$B23,$H23,$F23)</f>
        <v>USA2014ACCEPTEStandard</v>
      </c>
      <c r="J23" s="25" t="str">
        <f>CONCATENATE($C23,$B23,$H23,$F23)</f>
        <v>North America2014ACCEPTEStandard</v>
      </c>
    </row>
    <row r="24" spans="1:10" s="26" customFormat="1" ht="15" customHeight="1" outlineLevel="2" x14ac:dyDescent="0.25">
      <c r="A24" s="24" t="s">
        <v>59</v>
      </c>
      <c r="B24" s="24">
        <v>2014</v>
      </c>
      <c r="C24" s="24" t="s">
        <v>16</v>
      </c>
      <c r="D24" s="24" t="s">
        <v>17</v>
      </c>
      <c r="E24" s="24" t="s">
        <v>60</v>
      </c>
      <c r="F24" s="24" t="s">
        <v>12</v>
      </c>
      <c r="G24" s="25" t="s">
        <v>14</v>
      </c>
      <c r="H24" s="24" t="s">
        <v>13</v>
      </c>
      <c r="I24" s="25" t="str">
        <f>CONCATENATE($D24,$B24,$H24,$F24)</f>
        <v>Canada2014ACCEPTEStandard</v>
      </c>
      <c r="J24" s="25" t="str">
        <f>CONCATENATE($C24,$B24,$H24,$F24)</f>
        <v>North America2014ACCEPTEStandard</v>
      </c>
    </row>
    <row r="25" spans="1:10" s="26" customFormat="1" ht="15" customHeight="1" outlineLevel="2" x14ac:dyDescent="0.25">
      <c r="A25" s="24" t="s">
        <v>61</v>
      </c>
      <c r="B25" s="24">
        <v>2014</v>
      </c>
      <c r="C25" s="24" t="s">
        <v>16</v>
      </c>
      <c r="D25" s="24" t="s">
        <v>17</v>
      </c>
      <c r="E25" s="24" t="s">
        <v>62</v>
      </c>
      <c r="F25" s="24" t="s">
        <v>12</v>
      </c>
      <c r="G25" s="25" t="s">
        <v>14</v>
      </c>
      <c r="H25" s="24" t="s">
        <v>13</v>
      </c>
      <c r="I25" s="25" t="str">
        <f>CONCATENATE($D25,$B25,$H25,$F25)</f>
        <v>Canada2014ACCEPTEStandard</v>
      </c>
      <c r="J25" s="25" t="str">
        <f>CONCATENATE($C25,$B25,$H25,$F25)</f>
        <v>North America2014ACCEPTEStandard</v>
      </c>
    </row>
    <row r="26" spans="1:10" s="26" customFormat="1" ht="15" customHeight="1" outlineLevel="2" x14ac:dyDescent="0.25">
      <c r="A26" s="24" t="s">
        <v>63</v>
      </c>
      <c r="B26" s="24">
        <v>2014</v>
      </c>
      <c r="C26" s="24" t="s">
        <v>16</v>
      </c>
      <c r="D26" s="24" t="s">
        <v>17</v>
      </c>
      <c r="E26" s="24" t="s">
        <v>64</v>
      </c>
      <c r="F26" s="24" t="s">
        <v>12</v>
      </c>
      <c r="G26" s="25" t="s">
        <v>14</v>
      </c>
      <c r="H26" s="24" t="s">
        <v>13</v>
      </c>
      <c r="I26" s="25" t="str">
        <f>CONCATENATE($D26,$B26,$H26,$F26)</f>
        <v>Canada2014ACCEPTEStandard</v>
      </c>
      <c r="J26" s="25" t="str">
        <f>CONCATENATE($C26,$B26,$H26,$F26)</f>
        <v>North America2014ACCEPTEStandard</v>
      </c>
    </row>
    <row r="27" spans="1:10" s="26" customFormat="1" ht="15" customHeight="1" outlineLevel="2" x14ac:dyDescent="0.25">
      <c r="A27" s="24" t="s">
        <v>65</v>
      </c>
      <c r="B27" s="24">
        <v>2014</v>
      </c>
      <c r="C27" s="24" t="s">
        <v>16</v>
      </c>
      <c r="D27" s="24" t="s">
        <v>25</v>
      </c>
      <c r="E27" s="24" t="s">
        <v>66</v>
      </c>
      <c r="F27" s="24" t="s">
        <v>23</v>
      </c>
      <c r="G27" s="25" t="s">
        <v>14</v>
      </c>
      <c r="H27" s="24" t="s">
        <v>13</v>
      </c>
      <c r="I27" s="25" t="str">
        <f>CONCATENATE($D27,$B27,$H27,$F27)</f>
        <v>USA2014ACCEPTESpécial</v>
      </c>
      <c r="J27" s="25" t="str">
        <f>CONCATENATE($C27,$B27,$H27,$F27)</f>
        <v>North America2014ACCEPTESpécial</v>
      </c>
    </row>
    <row r="28" spans="1:10" s="26" customFormat="1" ht="15" customHeight="1" outlineLevel="2" x14ac:dyDescent="0.25">
      <c r="A28" s="24" t="s">
        <v>68</v>
      </c>
      <c r="B28" s="24">
        <v>2014</v>
      </c>
      <c r="C28" s="24" t="s">
        <v>16</v>
      </c>
      <c r="D28" s="24" t="s">
        <v>25</v>
      </c>
      <c r="E28" s="24" t="s">
        <v>69</v>
      </c>
      <c r="F28" s="24" t="s">
        <v>23</v>
      </c>
      <c r="G28" s="25" t="s">
        <v>14</v>
      </c>
      <c r="H28" s="24" t="s">
        <v>13</v>
      </c>
      <c r="I28" s="25" t="str">
        <f>CONCATENATE($D28,$B28,$H28,$F28)</f>
        <v>USA2014ACCEPTESpécial</v>
      </c>
      <c r="J28" s="25" t="str">
        <f>CONCATENATE($C28,$B28,$H28,$F28)</f>
        <v>North America2014ACCEPTESpécial</v>
      </c>
    </row>
    <row r="29" spans="1:10" s="26" customFormat="1" ht="15" customHeight="1" outlineLevel="2" x14ac:dyDescent="0.25">
      <c r="A29" s="24" t="s">
        <v>70</v>
      </c>
      <c r="B29" s="24">
        <v>2014</v>
      </c>
      <c r="C29" s="24" t="s">
        <v>16</v>
      </c>
      <c r="D29" s="24" t="s">
        <v>25</v>
      </c>
      <c r="E29" s="24" t="s">
        <v>71</v>
      </c>
      <c r="F29" s="24" t="s">
        <v>23</v>
      </c>
      <c r="G29" s="25" t="s">
        <v>14</v>
      </c>
      <c r="H29" s="24" t="s">
        <v>13</v>
      </c>
      <c r="I29" s="25" t="str">
        <f>CONCATENATE($D29,$B29,$H29,$F29)</f>
        <v>USA2014ACCEPTESpécial</v>
      </c>
      <c r="J29" s="25" t="str">
        <f>CONCATENATE($C29,$B29,$H29,$F29)</f>
        <v>North America2014ACCEPTESpécial</v>
      </c>
    </row>
    <row r="30" spans="1:10" s="26" customFormat="1" ht="15" customHeight="1" outlineLevel="2" x14ac:dyDescent="0.25">
      <c r="A30" s="24" t="s">
        <v>72</v>
      </c>
      <c r="B30" s="24">
        <v>2014</v>
      </c>
      <c r="C30" s="24" t="s">
        <v>16</v>
      </c>
      <c r="D30" s="24" t="s">
        <v>25</v>
      </c>
      <c r="E30" s="24" t="s">
        <v>71</v>
      </c>
      <c r="F30" s="24" t="s">
        <v>23</v>
      </c>
      <c r="G30" s="25" t="s">
        <v>14</v>
      </c>
      <c r="H30" s="24" t="s">
        <v>13</v>
      </c>
      <c r="I30" s="25" t="str">
        <f>CONCATENATE($D30,$B30,$H30,$F30)</f>
        <v>USA2014ACCEPTESpécial</v>
      </c>
      <c r="J30" s="25" t="str">
        <f>CONCATENATE($C30,$B30,$H30,$F30)</f>
        <v>North America2014ACCEPTESpécial</v>
      </c>
    </row>
    <row r="31" spans="1:10" s="26" customFormat="1" ht="15" customHeight="1" outlineLevel="2" x14ac:dyDescent="0.25">
      <c r="A31" s="24" t="s">
        <v>73</v>
      </c>
      <c r="B31" s="24">
        <v>2014</v>
      </c>
      <c r="C31" s="24" t="s">
        <v>16</v>
      </c>
      <c r="D31" s="24" t="s">
        <v>25</v>
      </c>
      <c r="E31" s="24" t="s">
        <v>74</v>
      </c>
      <c r="F31" s="24" t="s">
        <v>23</v>
      </c>
      <c r="G31" s="25" t="s">
        <v>14</v>
      </c>
      <c r="H31" s="24" t="s">
        <v>13</v>
      </c>
      <c r="I31" s="25" t="str">
        <f>CONCATENATE($D31,$B31,$H31,$F31)</f>
        <v>USA2014ACCEPTESpécial</v>
      </c>
      <c r="J31" s="25" t="str">
        <f>CONCATENATE($C31,$B31,$H31,$F31)</f>
        <v>North America2014ACCEPTESpécial</v>
      </c>
    </row>
    <row r="32" spans="1:10" s="26" customFormat="1" ht="15" customHeight="1" outlineLevel="2" x14ac:dyDescent="0.25">
      <c r="A32" s="24" t="s">
        <v>75</v>
      </c>
      <c r="B32" s="24">
        <v>2014</v>
      </c>
      <c r="C32" s="24" t="s">
        <v>16</v>
      </c>
      <c r="D32" s="24" t="s">
        <v>25</v>
      </c>
      <c r="E32" s="24" t="s">
        <v>47</v>
      </c>
      <c r="F32" s="24" t="s">
        <v>12</v>
      </c>
      <c r="G32" s="25" t="s">
        <v>14</v>
      </c>
      <c r="H32" s="24" t="s">
        <v>13</v>
      </c>
      <c r="I32" s="25" t="str">
        <f>CONCATENATE($D32,$B32,$H32,$F32)</f>
        <v>USA2014ACCEPTEStandard</v>
      </c>
      <c r="J32" s="25" t="str">
        <f>CONCATENATE($C32,$B32,$H32,$F32)</f>
        <v>North America2014ACCEPTEStandard</v>
      </c>
    </row>
    <row r="33" spans="1:10" s="26" customFormat="1" ht="15" customHeight="1" outlineLevel="1" x14ac:dyDescent="0.25">
      <c r="A33" s="24" t="s">
        <v>76</v>
      </c>
      <c r="B33" s="24">
        <v>2015</v>
      </c>
      <c r="C33" s="24" t="s">
        <v>16</v>
      </c>
      <c r="D33" s="24" t="s">
        <v>25</v>
      </c>
      <c r="E33" s="24" t="s">
        <v>32</v>
      </c>
      <c r="F33" s="24" t="s">
        <v>23</v>
      </c>
      <c r="G33" s="25" t="s">
        <v>14</v>
      </c>
      <c r="H33" s="24" t="s">
        <v>13</v>
      </c>
      <c r="I33" s="25" t="str">
        <f>CONCATENATE($D33,$B33,$H33,$F33)</f>
        <v>USA2015ACCEPTESpécial</v>
      </c>
      <c r="J33" s="25" t="str">
        <f>CONCATENATE($C33,$B33,$H33,$F33)</f>
        <v>North America2015ACCEPTESpécial</v>
      </c>
    </row>
    <row r="34" spans="1:10" s="26" customFormat="1" ht="15" customHeight="1" outlineLevel="1" x14ac:dyDescent="0.25">
      <c r="A34" s="24" t="s">
        <v>77</v>
      </c>
      <c r="B34" s="24">
        <v>2015</v>
      </c>
      <c r="C34" s="24" t="s">
        <v>16</v>
      </c>
      <c r="D34" s="24" t="s">
        <v>25</v>
      </c>
      <c r="E34" s="24" t="s">
        <v>47</v>
      </c>
      <c r="F34" s="24" t="s">
        <v>12</v>
      </c>
      <c r="G34" s="25" t="s">
        <v>14</v>
      </c>
      <c r="H34" s="24" t="s">
        <v>13</v>
      </c>
      <c r="I34" s="25" t="str">
        <f>CONCATENATE($D34,$B34,$H34,$F34)</f>
        <v>USA2015ACCEPTEStandard</v>
      </c>
      <c r="J34" s="25" t="str">
        <f>CONCATENATE($C34,$B34,$H34,$F34)</f>
        <v>North America2015ACCEPTEStandard</v>
      </c>
    </row>
    <row r="35" spans="1:10" s="26" customFormat="1" ht="15" customHeight="1" outlineLevel="1" x14ac:dyDescent="0.25">
      <c r="A35" s="24" t="s">
        <v>78</v>
      </c>
      <c r="B35" s="24">
        <v>2015</v>
      </c>
      <c r="C35" s="24" t="s">
        <v>16</v>
      </c>
      <c r="D35" s="24" t="s">
        <v>17</v>
      </c>
      <c r="E35" s="24" t="s">
        <v>79</v>
      </c>
      <c r="F35" s="24" t="s">
        <v>12</v>
      </c>
      <c r="G35" s="25" t="s">
        <v>14</v>
      </c>
      <c r="H35" s="24" t="s">
        <v>13</v>
      </c>
      <c r="I35" s="25" t="str">
        <f>CONCATENATE($D35,$B35,$H35,$F35)</f>
        <v>Canada2015ACCEPTEStandard</v>
      </c>
      <c r="J35" s="25" t="str">
        <f>CONCATENATE($C35,$B35,$H35,$F35)</f>
        <v>North America2015ACCEPTEStandard</v>
      </c>
    </row>
    <row r="36" spans="1:10" s="26" customFormat="1" ht="15" customHeight="1" outlineLevel="1" x14ac:dyDescent="0.25">
      <c r="A36" s="24" t="s">
        <v>80</v>
      </c>
      <c r="B36" s="24">
        <v>2015</v>
      </c>
      <c r="C36" s="24" t="s">
        <v>16</v>
      </c>
      <c r="D36" s="24" t="s">
        <v>17</v>
      </c>
      <c r="E36" s="24" t="s">
        <v>81</v>
      </c>
      <c r="F36" s="24" t="s">
        <v>23</v>
      </c>
      <c r="G36" s="25" t="s">
        <v>14</v>
      </c>
      <c r="H36" s="24" t="s">
        <v>13</v>
      </c>
      <c r="I36" s="25" t="str">
        <f>CONCATENATE($D36,$B36,$H36,$F36)</f>
        <v>Canada2015ACCEPTESpécial</v>
      </c>
      <c r="J36" s="25" t="str">
        <f>CONCATENATE($C36,$B36,$H36,$F36)</f>
        <v>North America2015ACCEPTESpécial</v>
      </c>
    </row>
    <row r="37" spans="1:10" s="26" customFormat="1" ht="15" customHeight="1" outlineLevel="1" x14ac:dyDescent="0.25">
      <c r="A37" s="24" t="s">
        <v>82</v>
      </c>
      <c r="B37" s="24">
        <v>2015</v>
      </c>
      <c r="C37" s="24" t="s">
        <v>16</v>
      </c>
      <c r="D37" s="24" t="s">
        <v>17</v>
      </c>
      <c r="E37" s="24" t="s">
        <v>83</v>
      </c>
      <c r="F37" s="24" t="s">
        <v>23</v>
      </c>
      <c r="G37" s="25" t="s">
        <v>14</v>
      </c>
      <c r="H37" s="24" t="s">
        <v>13</v>
      </c>
      <c r="I37" s="25" t="str">
        <f>CONCATENATE($D37,$B37,$H37,$F37)</f>
        <v>Canada2015ACCEPTESpécial</v>
      </c>
      <c r="J37" s="25" t="str">
        <f>CONCATENATE($C37,$B37,$H37,$F37)</f>
        <v>North America2015ACCEPTESpécial</v>
      </c>
    </row>
    <row r="38" spans="1:10" s="26" customFormat="1" ht="15" customHeight="1" outlineLevel="1" x14ac:dyDescent="0.25">
      <c r="A38" s="24" t="s">
        <v>84</v>
      </c>
      <c r="B38" s="24">
        <v>2015</v>
      </c>
      <c r="C38" s="24" t="s">
        <v>16</v>
      </c>
      <c r="D38" s="24" t="s">
        <v>17</v>
      </c>
      <c r="E38" s="24" t="s">
        <v>85</v>
      </c>
      <c r="F38" s="24" t="s">
        <v>23</v>
      </c>
      <c r="G38" s="25" t="s">
        <v>14</v>
      </c>
      <c r="H38" s="24" t="s">
        <v>13</v>
      </c>
      <c r="I38" s="25" t="str">
        <f>CONCATENATE($D38,$B38,$H38,$F38)</f>
        <v>Canada2015ACCEPTESpécial</v>
      </c>
      <c r="J38" s="25" t="str">
        <f>CONCATENATE($C38,$B38,$H38,$F38)</f>
        <v>North America2015ACCEPTESpécial</v>
      </c>
    </row>
    <row r="39" spans="1:10" s="26" customFormat="1" ht="15" customHeight="1" outlineLevel="1" x14ac:dyDescent="0.25">
      <c r="A39" s="24" t="s">
        <v>86</v>
      </c>
      <c r="B39" s="24">
        <v>2015</v>
      </c>
      <c r="C39" s="24" t="s">
        <v>16</v>
      </c>
      <c r="D39" s="24" t="s">
        <v>25</v>
      </c>
      <c r="E39" s="24" t="s">
        <v>87</v>
      </c>
      <c r="F39" s="24" t="s">
        <v>12</v>
      </c>
      <c r="G39" s="25" t="s">
        <v>14</v>
      </c>
      <c r="H39" s="24" t="s">
        <v>13</v>
      </c>
      <c r="I39" s="25" t="str">
        <f>CONCATENATE($D39,$B39,$H39,$F39)</f>
        <v>USA2015ACCEPTEStandard</v>
      </c>
      <c r="J39" s="25" t="str">
        <f>CONCATENATE($C39,$B39,$H39,$F39)</f>
        <v>North America2015ACCEPTEStandard</v>
      </c>
    </row>
    <row r="40" spans="1:10" s="26" customFormat="1" ht="15" customHeight="1" outlineLevel="1" x14ac:dyDescent="0.25">
      <c r="A40" s="24" t="s">
        <v>88</v>
      </c>
      <c r="B40" s="24">
        <v>2015</v>
      </c>
      <c r="C40" s="24" t="s">
        <v>16</v>
      </c>
      <c r="D40" s="24" t="s">
        <v>25</v>
      </c>
      <c r="E40" s="24" t="s">
        <v>89</v>
      </c>
      <c r="F40" s="24" t="s">
        <v>12</v>
      </c>
      <c r="G40" s="25" t="s">
        <v>14</v>
      </c>
      <c r="H40" s="24" t="s">
        <v>13</v>
      </c>
      <c r="I40" s="25" t="str">
        <f>CONCATENATE($D40,$B40,$H40,$F40)</f>
        <v>USA2015ACCEPTEStandard</v>
      </c>
      <c r="J40" s="25" t="str">
        <f>CONCATENATE($C40,$B40,$H40,$F40)</f>
        <v>North America2015ACCEPTEStandard</v>
      </c>
    </row>
    <row r="41" spans="1:10" s="26" customFormat="1" ht="15" customHeight="1" outlineLevel="1" x14ac:dyDescent="0.25">
      <c r="A41" s="24" t="s">
        <v>90</v>
      </c>
      <c r="B41" s="24">
        <v>2015</v>
      </c>
      <c r="C41" s="24" t="s">
        <v>16</v>
      </c>
      <c r="D41" s="24" t="s">
        <v>25</v>
      </c>
      <c r="E41" s="24" t="s">
        <v>91</v>
      </c>
      <c r="F41" s="24" t="s">
        <v>12</v>
      </c>
      <c r="G41" s="25" t="s">
        <v>14</v>
      </c>
      <c r="H41" s="24" t="s">
        <v>13</v>
      </c>
      <c r="I41" s="25" t="str">
        <f>CONCATENATE($D41,$B41,$H41,$F41)</f>
        <v>USA2015ACCEPTEStandard</v>
      </c>
      <c r="J41" s="25" t="str">
        <f>CONCATENATE($C41,$B41,$H41,$F41)</f>
        <v>North America2015ACCEPTEStandard</v>
      </c>
    </row>
    <row r="42" spans="1:10" s="26" customFormat="1" ht="15" customHeight="1" outlineLevel="1" x14ac:dyDescent="0.25">
      <c r="A42" s="24" t="s">
        <v>92</v>
      </c>
      <c r="B42" s="24">
        <v>2015</v>
      </c>
      <c r="C42" s="24" t="s">
        <v>16</v>
      </c>
      <c r="D42" s="24" t="s">
        <v>25</v>
      </c>
      <c r="E42" s="24" t="s">
        <v>93</v>
      </c>
      <c r="F42" s="24" t="s">
        <v>12</v>
      </c>
      <c r="G42" s="25" t="s">
        <v>14</v>
      </c>
      <c r="H42" s="24" t="s">
        <v>13</v>
      </c>
      <c r="I42" s="25" t="str">
        <f>CONCATENATE($D42,$B42,$H42,$F42)</f>
        <v>USA2015ACCEPTEStandard</v>
      </c>
      <c r="J42" s="25" t="str">
        <f>CONCATENATE($C42,$B42,$H42,$F42)</f>
        <v>North America2015ACCEPTEStandard</v>
      </c>
    </row>
    <row r="43" spans="1:10" s="26" customFormat="1" ht="15" customHeight="1" outlineLevel="1" x14ac:dyDescent="0.25">
      <c r="A43" s="24" t="s">
        <v>94</v>
      </c>
      <c r="B43" s="24">
        <v>2015</v>
      </c>
      <c r="C43" s="24" t="s">
        <v>16</v>
      </c>
      <c r="D43" s="24" t="s">
        <v>28</v>
      </c>
      <c r="E43" s="24" t="s">
        <v>43</v>
      </c>
      <c r="F43" s="24" t="s">
        <v>23</v>
      </c>
      <c r="G43" s="25" t="s">
        <v>14</v>
      </c>
      <c r="H43" s="24" t="s">
        <v>13</v>
      </c>
      <c r="I43" s="25" t="str">
        <f>CONCATENATE($D43,$B43,$H43,$F43)</f>
        <v>USA/Canada2015ACCEPTESpécial</v>
      </c>
      <c r="J43" s="25" t="str">
        <f>CONCATENATE($C43,$B43,$H43,$F43)</f>
        <v>North America2015ACCEPTESpécial</v>
      </c>
    </row>
    <row r="44" spans="1:10" s="26" customFormat="1" ht="15" customHeight="1" outlineLevel="1" x14ac:dyDescent="0.25">
      <c r="A44" s="24" t="s">
        <v>95</v>
      </c>
      <c r="B44" s="24">
        <v>2015</v>
      </c>
      <c r="C44" s="24" t="s">
        <v>16</v>
      </c>
      <c r="D44" s="24" t="s">
        <v>17</v>
      </c>
      <c r="E44" s="24" t="s">
        <v>83</v>
      </c>
      <c r="F44" s="24" t="s">
        <v>12</v>
      </c>
      <c r="G44" s="25" t="s">
        <v>14</v>
      </c>
      <c r="H44" s="24" t="s">
        <v>13</v>
      </c>
      <c r="I44" s="25" t="str">
        <f>CONCATENATE($D44,$B44,$H44,$F44)</f>
        <v>Canada2015ACCEPTEStandard</v>
      </c>
      <c r="J44" s="25" t="str">
        <f>CONCATENATE($C44,$B44,$H44,$F44)</f>
        <v>North America2015ACCEPTEStandard</v>
      </c>
    </row>
    <row r="45" spans="1:10" s="26" customFormat="1" ht="15" customHeight="1" outlineLevel="1" x14ac:dyDescent="0.25">
      <c r="A45" s="24" t="s">
        <v>96</v>
      </c>
      <c r="B45" s="24">
        <v>2015</v>
      </c>
      <c r="C45" s="24" t="s">
        <v>16</v>
      </c>
      <c r="D45" s="24" t="s">
        <v>25</v>
      </c>
      <c r="E45" s="24" t="s">
        <v>47</v>
      </c>
      <c r="F45" s="24" t="s">
        <v>23</v>
      </c>
      <c r="G45" s="25" t="s">
        <v>14</v>
      </c>
      <c r="H45" s="24" t="s">
        <v>13</v>
      </c>
      <c r="I45" s="25" t="str">
        <f>CONCATENATE($D45,$B45,$H45,$F45)</f>
        <v>USA2015ACCEPTESpécial</v>
      </c>
      <c r="J45" s="25" t="str">
        <f>CONCATENATE($C45,$B45,$H45,$F45)</f>
        <v>North America2015ACCEPTESpécial</v>
      </c>
    </row>
    <row r="46" spans="1:10" s="26" customFormat="1" ht="15" customHeight="1" outlineLevel="1" x14ac:dyDescent="0.25">
      <c r="A46" s="24" t="s">
        <v>97</v>
      </c>
      <c r="B46" s="24">
        <v>2015</v>
      </c>
      <c r="C46" s="24" t="s">
        <v>16</v>
      </c>
      <c r="D46" s="24" t="s">
        <v>25</v>
      </c>
      <c r="E46" s="24" t="s">
        <v>98</v>
      </c>
      <c r="F46" s="24" t="s">
        <v>23</v>
      </c>
      <c r="G46" s="25" t="s">
        <v>14</v>
      </c>
      <c r="H46" s="24" t="s">
        <v>13</v>
      </c>
      <c r="I46" s="25" t="str">
        <f>CONCATENATE($D46,$B46,$H46,$F46)</f>
        <v>USA2015ACCEPTESpécial</v>
      </c>
      <c r="J46" s="25" t="str">
        <f>CONCATENATE($C46,$B46,$H46,$F46)</f>
        <v>North America2015ACCEPTESpécial</v>
      </c>
    </row>
    <row r="47" spans="1:10" s="26" customFormat="1" ht="15" customHeight="1" outlineLevel="1" x14ac:dyDescent="0.25">
      <c r="A47" s="24" t="s">
        <v>99</v>
      </c>
      <c r="B47" s="24">
        <v>2015</v>
      </c>
      <c r="C47" s="24" t="s">
        <v>16</v>
      </c>
      <c r="D47" s="24" t="s">
        <v>25</v>
      </c>
      <c r="E47" s="24" t="s">
        <v>100</v>
      </c>
      <c r="F47" s="24" t="s">
        <v>12</v>
      </c>
      <c r="G47" s="25" t="s">
        <v>14</v>
      </c>
      <c r="H47" s="24" t="s">
        <v>13</v>
      </c>
      <c r="I47" s="25" t="str">
        <f>CONCATENATE($D47,$B47,$H47,$F47)</f>
        <v>USA2015ACCEPTEStandard</v>
      </c>
      <c r="J47" s="25" t="str">
        <f>CONCATENATE($C47,$B47,$H47,$F47)</f>
        <v>North America2015ACCEPTEStandard</v>
      </c>
    </row>
    <row r="48" spans="1:10" s="26" customFormat="1" ht="15" customHeight="1" outlineLevel="1" x14ac:dyDescent="0.25">
      <c r="A48" s="24" t="s">
        <v>101</v>
      </c>
      <c r="B48" s="24">
        <v>2015</v>
      </c>
      <c r="C48" s="24" t="s">
        <v>16</v>
      </c>
      <c r="D48" s="24" t="s">
        <v>25</v>
      </c>
      <c r="E48" s="24" t="s">
        <v>102</v>
      </c>
      <c r="F48" s="24" t="s">
        <v>12</v>
      </c>
      <c r="G48" s="25" t="s">
        <v>14</v>
      </c>
      <c r="H48" s="24" t="s">
        <v>13</v>
      </c>
      <c r="I48" s="25" t="str">
        <f>CONCATENATE($D48,$B48,$H48,$F48)</f>
        <v>USA2015ACCEPTEStandard</v>
      </c>
      <c r="J48" s="25" t="str">
        <f>CONCATENATE($C48,$B48,$H48,$F48)</f>
        <v>North America2015ACCEPTEStandard</v>
      </c>
    </row>
    <row r="49" spans="1:10" s="26" customFormat="1" ht="15" customHeight="1" outlineLevel="1" x14ac:dyDescent="0.25">
      <c r="A49" s="24" t="s">
        <v>103</v>
      </c>
      <c r="B49" s="24">
        <v>2015</v>
      </c>
      <c r="C49" s="24" t="s">
        <v>16</v>
      </c>
      <c r="D49" s="24" t="s">
        <v>25</v>
      </c>
      <c r="E49" s="24" t="s">
        <v>98</v>
      </c>
      <c r="F49" s="24" t="s">
        <v>12</v>
      </c>
      <c r="G49" s="25" t="s">
        <v>14</v>
      </c>
      <c r="H49" s="24" t="s">
        <v>13</v>
      </c>
      <c r="I49" s="25" t="str">
        <f>CONCATENATE($D49,$B49,$H49,$F49)</f>
        <v>USA2015ACCEPTEStandard</v>
      </c>
      <c r="J49" s="25" t="str">
        <f>CONCATENATE($C49,$B49,$H49,$F49)</f>
        <v>North America2015ACCEPTEStandard</v>
      </c>
    </row>
    <row r="50" spans="1:10" s="26" customFormat="1" ht="15" customHeight="1" outlineLevel="1" x14ac:dyDescent="0.25">
      <c r="A50" s="24" t="s">
        <v>104</v>
      </c>
      <c r="B50" s="24">
        <v>2015</v>
      </c>
      <c r="C50" s="24" t="s">
        <v>16</v>
      </c>
      <c r="D50" s="24" t="s">
        <v>25</v>
      </c>
      <c r="E50" s="24" t="s">
        <v>71</v>
      </c>
      <c r="F50" s="24" t="s">
        <v>12</v>
      </c>
      <c r="G50" s="25" t="s">
        <v>14</v>
      </c>
      <c r="H50" s="24" t="s">
        <v>13</v>
      </c>
      <c r="I50" s="25" t="str">
        <f>CONCATENATE($D50,$B50,$H50,$F50)</f>
        <v>USA2015ACCEPTEStandard</v>
      </c>
      <c r="J50" s="25" t="str">
        <f>CONCATENATE($C50,$B50,$H50,$F50)</f>
        <v>North America2015ACCEPTEStandard</v>
      </c>
    </row>
    <row r="51" spans="1:10" s="26" customFormat="1" ht="15" customHeight="1" outlineLevel="2" x14ac:dyDescent="0.25">
      <c r="A51" s="24" t="s">
        <v>105</v>
      </c>
      <c r="B51" s="24">
        <v>2015</v>
      </c>
      <c r="C51" s="24" t="s">
        <v>16</v>
      </c>
      <c r="D51" s="24" t="s">
        <v>25</v>
      </c>
      <c r="E51" s="24" t="s">
        <v>106</v>
      </c>
      <c r="F51" s="24" t="s">
        <v>12</v>
      </c>
      <c r="G51" s="25" t="s">
        <v>14</v>
      </c>
      <c r="H51" s="24" t="s">
        <v>13</v>
      </c>
      <c r="I51" s="25" t="str">
        <f>CONCATENATE($D51,$B51,$H51,$F51)</f>
        <v>USA2015ACCEPTEStandard</v>
      </c>
      <c r="J51" s="25" t="str">
        <f>CONCATENATE($C51,$B51,$H51,$F51)</f>
        <v>North America2015ACCEPTEStandard</v>
      </c>
    </row>
    <row r="52" spans="1:10" s="26" customFormat="1" ht="15" customHeight="1" outlineLevel="2" x14ac:dyDescent="0.25">
      <c r="A52" s="24" t="s">
        <v>107</v>
      </c>
      <c r="B52" s="24">
        <v>2015</v>
      </c>
      <c r="C52" s="24" t="s">
        <v>16</v>
      </c>
      <c r="D52" s="24" t="s">
        <v>25</v>
      </c>
      <c r="E52" s="24" t="s">
        <v>47</v>
      </c>
      <c r="F52" s="24" t="s">
        <v>12</v>
      </c>
      <c r="G52" s="25" t="s">
        <v>14</v>
      </c>
      <c r="H52" s="24" t="s">
        <v>13</v>
      </c>
      <c r="I52" s="25" t="str">
        <f>CONCATENATE($D52,$B52,$H52,$F52)</f>
        <v>USA2015ACCEPTEStandard</v>
      </c>
      <c r="J52" s="25" t="str">
        <f>CONCATENATE($C52,$B52,$H52,$F52)</f>
        <v>North America2015ACCEPTEStandard</v>
      </c>
    </row>
    <row r="53" spans="1:10" s="26" customFormat="1" ht="15" customHeight="1" outlineLevel="2" x14ac:dyDescent="0.25">
      <c r="A53" s="24" t="s">
        <v>108</v>
      </c>
      <c r="B53" s="24">
        <v>2015</v>
      </c>
      <c r="C53" s="24" t="s">
        <v>16</v>
      </c>
      <c r="D53" s="24" t="s">
        <v>25</v>
      </c>
      <c r="E53" s="24" t="s">
        <v>109</v>
      </c>
      <c r="F53" s="24" t="s">
        <v>12</v>
      </c>
      <c r="G53" s="25" t="s">
        <v>14</v>
      </c>
      <c r="H53" s="24" t="s">
        <v>13</v>
      </c>
      <c r="I53" s="25" t="str">
        <f>CONCATENATE($D53,$B53,$H53,$F53)</f>
        <v>USA2015ACCEPTEStandard</v>
      </c>
      <c r="J53" s="25" t="str">
        <f>CONCATENATE($C53,$B53,$H53,$F53)</f>
        <v>North America2015ACCEPTEStandard</v>
      </c>
    </row>
    <row r="54" spans="1:10" s="26" customFormat="1" ht="15" customHeight="1" outlineLevel="2" x14ac:dyDescent="0.25">
      <c r="A54" s="24" t="s">
        <v>110</v>
      </c>
      <c r="B54" s="24">
        <v>2015</v>
      </c>
      <c r="C54" s="24" t="s">
        <v>16</v>
      </c>
      <c r="D54" s="24" t="s">
        <v>25</v>
      </c>
      <c r="E54" s="24" t="s">
        <v>111</v>
      </c>
      <c r="F54" s="24" t="s">
        <v>12</v>
      </c>
      <c r="G54" s="25" t="s">
        <v>14</v>
      </c>
      <c r="H54" s="24" t="s">
        <v>13</v>
      </c>
      <c r="I54" s="25" t="str">
        <f>CONCATENATE($D54,$B54,$H54,$F54)</f>
        <v>USA2015ACCEPTEStandard</v>
      </c>
      <c r="J54" s="25" t="str">
        <f>CONCATENATE($C54,$B54,$H54,$F54)</f>
        <v>North America2015ACCEPTEStandard</v>
      </c>
    </row>
    <row r="55" spans="1:10" s="26" customFormat="1" ht="15" customHeight="1" outlineLevel="2" x14ac:dyDescent="0.25">
      <c r="A55" s="24" t="s">
        <v>112</v>
      </c>
      <c r="B55" s="24">
        <v>2015</v>
      </c>
      <c r="C55" s="24" t="s">
        <v>16</v>
      </c>
      <c r="D55" s="24" t="s">
        <v>25</v>
      </c>
      <c r="E55" s="24" t="s">
        <v>47</v>
      </c>
      <c r="F55" s="24" t="s">
        <v>23</v>
      </c>
      <c r="G55" s="25" t="s">
        <v>14</v>
      </c>
      <c r="H55" s="24" t="s">
        <v>13</v>
      </c>
      <c r="I55" s="25" t="str">
        <f>CONCATENATE($D55,$B55,$H55,$F55)</f>
        <v>USA2015ACCEPTESpécial</v>
      </c>
      <c r="J55" s="25" t="str">
        <f>CONCATENATE($C55,$B55,$H55,$F55)</f>
        <v>North America2015ACCEPTESpécial</v>
      </c>
    </row>
    <row r="56" spans="1:10" s="26" customFormat="1" ht="15" customHeight="1" outlineLevel="2" x14ac:dyDescent="0.25">
      <c r="A56" s="24" t="s">
        <v>113</v>
      </c>
      <c r="B56" s="24">
        <v>2015</v>
      </c>
      <c r="C56" s="24" t="s">
        <v>16</v>
      </c>
      <c r="D56" s="24" t="s">
        <v>25</v>
      </c>
      <c r="E56" s="24" t="s">
        <v>114</v>
      </c>
      <c r="F56" s="24" t="s">
        <v>12</v>
      </c>
      <c r="G56" s="25" t="s">
        <v>14</v>
      </c>
      <c r="H56" s="24" t="s">
        <v>13</v>
      </c>
      <c r="I56" s="25" t="str">
        <f>CONCATENATE($D56,$B56,$H56,$F56)</f>
        <v>USA2015ACCEPTEStandard</v>
      </c>
      <c r="J56" s="25" t="str">
        <f>CONCATENATE($C56,$B56,$H56,$F56)</f>
        <v>North America2015ACCEPTEStandard</v>
      </c>
    </row>
    <row r="57" spans="1:10" s="26" customFormat="1" ht="15" customHeight="1" outlineLevel="2" x14ac:dyDescent="0.25">
      <c r="A57" s="24" t="s">
        <v>115</v>
      </c>
      <c r="B57" s="24">
        <v>2015</v>
      </c>
      <c r="C57" s="24" t="s">
        <v>16</v>
      </c>
      <c r="D57" s="24" t="s">
        <v>25</v>
      </c>
      <c r="E57" s="24" t="s">
        <v>116</v>
      </c>
      <c r="F57" s="24" t="s">
        <v>23</v>
      </c>
      <c r="G57" s="25" t="s">
        <v>14</v>
      </c>
      <c r="H57" s="24" t="s">
        <v>13</v>
      </c>
      <c r="I57" s="25" t="str">
        <f>CONCATENATE($D57,$B57,$H57,$F57)</f>
        <v>USA2015ACCEPTESpécial</v>
      </c>
      <c r="J57" s="25" t="str">
        <f>CONCATENATE($C57,$B57,$H57,$F57)</f>
        <v>North America2015ACCEPTESpécial</v>
      </c>
    </row>
    <row r="58" spans="1:10" s="26" customFormat="1" ht="15" customHeight="1" outlineLevel="2" x14ac:dyDescent="0.25">
      <c r="A58" s="24" t="s">
        <v>117</v>
      </c>
      <c r="B58" s="24">
        <v>2015</v>
      </c>
      <c r="C58" s="24" t="s">
        <v>16</v>
      </c>
      <c r="D58" s="24" t="s">
        <v>17</v>
      </c>
      <c r="E58" s="24" t="s">
        <v>81</v>
      </c>
      <c r="F58" s="24" t="s">
        <v>12</v>
      </c>
      <c r="G58" s="25" t="s">
        <v>14</v>
      </c>
      <c r="H58" s="24" t="s">
        <v>13</v>
      </c>
      <c r="I58" s="25" t="str">
        <f>CONCATENATE($D58,$B58,$H58,$F58)</f>
        <v>Canada2015ACCEPTEStandard</v>
      </c>
      <c r="J58" s="25" t="str">
        <f>CONCATENATE($C58,$B58,$H58,$F58)</f>
        <v>North America2015ACCEPTEStandard</v>
      </c>
    </row>
    <row r="59" spans="1:10" s="26" customFormat="1" ht="15" customHeight="1" outlineLevel="2" x14ac:dyDescent="0.25">
      <c r="A59" s="24" t="s">
        <v>118</v>
      </c>
      <c r="B59" s="24">
        <v>2015</v>
      </c>
      <c r="C59" s="24" t="s">
        <v>16</v>
      </c>
      <c r="D59" s="24" t="s">
        <v>25</v>
      </c>
      <c r="E59" s="24" t="s">
        <v>45</v>
      </c>
      <c r="F59" s="24" t="s">
        <v>12</v>
      </c>
      <c r="G59" s="25" t="s">
        <v>14</v>
      </c>
      <c r="H59" s="24" t="s">
        <v>13</v>
      </c>
      <c r="I59" s="25" t="str">
        <f>CONCATENATE($D59,$B59,$H59,$F59)</f>
        <v>USA2015ACCEPTEStandard</v>
      </c>
      <c r="J59" s="25" t="str">
        <f>CONCATENATE($C59,$B59,$H59,$F59)</f>
        <v>North America2015ACCEPTEStandard</v>
      </c>
    </row>
    <row r="60" spans="1:10" s="26" customFormat="1" ht="15" customHeight="1" outlineLevel="2" x14ac:dyDescent="0.25">
      <c r="A60" s="24" t="s">
        <v>119</v>
      </c>
      <c r="B60" s="24">
        <v>2015</v>
      </c>
      <c r="C60" s="24" t="s">
        <v>16</v>
      </c>
      <c r="D60" s="24" t="s">
        <v>25</v>
      </c>
      <c r="E60" s="24" t="s">
        <v>120</v>
      </c>
      <c r="F60" s="24" t="s">
        <v>12</v>
      </c>
      <c r="G60" s="25" t="s">
        <v>14</v>
      </c>
      <c r="H60" s="24" t="s">
        <v>13</v>
      </c>
      <c r="I60" s="25" t="str">
        <f>CONCATENATE($D60,$B60,$H60,$F60)</f>
        <v>USA2015ACCEPTEStandard</v>
      </c>
      <c r="J60" s="25" t="str">
        <f>CONCATENATE($C60,$B60,$H60,$F60)</f>
        <v>North America2015ACCEPTEStandard</v>
      </c>
    </row>
    <row r="61" spans="1:10" s="26" customFormat="1" ht="15" customHeight="1" outlineLevel="2" x14ac:dyDescent="0.25">
      <c r="A61" s="24" t="s">
        <v>121</v>
      </c>
      <c r="B61" s="24">
        <v>2015</v>
      </c>
      <c r="C61" s="24" t="s">
        <v>16</v>
      </c>
      <c r="D61" s="24" t="s">
        <v>25</v>
      </c>
      <c r="E61" s="24" t="s">
        <v>122</v>
      </c>
      <c r="F61" s="24" t="s">
        <v>12</v>
      </c>
      <c r="G61" s="25" t="s">
        <v>14</v>
      </c>
      <c r="H61" s="24" t="s">
        <v>13</v>
      </c>
      <c r="I61" s="25" t="str">
        <f>CONCATENATE($D61,$B61,$H61,$F61)</f>
        <v>USA2015ACCEPTEStandard</v>
      </c>
      <c r="J61" s="25" t="str">
        <f>CONCATENATE($C61,$B61,$H61,$F61)</f>
        <v>North America2015ACCEPTEStandard</v>
      </c>
    </row>
    <row r="62" spans="1:10" s="26" customFormat="1" ht="15" customHeight="1" outlineLevel="2" x14ac:dyDescent="0.25">
      <c r="A62" s="24" t="s">
        <v>123</v>
      </c>
      <c r="B62" s="24">
        <v>2015</v>
      </c>
      <c r="C62" s="24" t="s">
        <v>16</v>
      </c>
      <c r="D62" s="24" t="s">
        <v>25</v>
      </c>
      <c r="E62" s="24" t="s">
        <v>124</v>
      </c>
      <c r="F62" s="24" t="s">
        <v>12</v>
      </c>
      <c r="G62" s="25" t="s">
        <v>14</v>
      </c>
      <c r="H62" s="24" t="s">
        <v>13</v>
      </c>
      <c r="I62" s="25" t="str">
        <f>CONCATENATE($D62,$B62,$H62,$F62)</f>
        <v>USA2015ACCEPTEStandard</v>
      </c>
      <c r="J62" s="25" t="str">
        <f>CONCATENATE($C62,$B62,$H62,$F62)</f>
        <v>North America2015ACCEPTEStandard</v>
      </c>
    </row>
    <row r="63" spans="1:10" s="26" customFormat="1" ht="15" customHeight="1" outlineLevel="2" x14ac:dyDescent="0.25">
      <c r="A63" s="24" t="s">
        <v>125</v>
      </c>
      <c r="B63" s="24">
        <v>2015</v>
      </c>
      <c r="C63" s="24" t="s">
        <v>16</v>
      </c>
      <c r="D63" s="24" t="s">
        <v>25</v>
      </c>
      <c r="E63" s="24" t="s">
        <v>126</v>
      </c>
      <c r="F63" s="24" t="s">
        <v>12</v>
      </c>
      <c r="G63" s="25" t="s">
        <v>14</v>
      </c>
      <c r="H63" s="24" t="s">
        <v>13</v>
      </c>
      <c r="I63" s="25" t="str">
        <f>CONCATENATE($D63,$B63,$H63,$F63)</f>
        <v>USA2015ACCEPTEStandard</v>
      </c>
      <c r="J63" s="25" t="str">
        <f>CONCATENATE($C63,$B63,$H63,$F63)</f>
        <v>North America2015ACCEPTEStandard</v>
      </c>
    </row>
    <row r="64" spans="1:10" s="26" customFormat="1" ht="15" customHeight="1" outlineLevel="2" x14ac:dyDescent="0.25">
      <c r="A64" s="24" t="s">
        <v>127</v>
      </c>
      <c r="B64" s="24">
        <v>2015</v>
      </c>
      <c r="C64" s="24" t="s">
        <v>16</v>
      </c>
      <c r="D64" s="24" t="s">
        <v>25</v>
      </c>
      <c r="E64" s="24"/>
      <c r="F64" s="24" t="s">
        <v>23</v>
      </c>
      <c r="G64" s="25" t="s">
        <v>14</v>
      </c>
      <c r="H64" s="24" t="s">
        <v>13</v>
      </c>
      <c r="I64" s="25" t="str">
        <f>CONCATENATE($D64,$B64,$H64,$F64)</f>
        <v>USA2015ACCEPTESpécial</v>
      </c>
      <c r="J64" s="25" t="str">
        <f>CONCATENATE($C64,$B64,$H64,$F64)</f>
        <v>North America2015ACCEPTESpécial</v>
      </c>
    </row>
    <row r="65" spans="1:10" s="26" customFormat="1" ht="15" customHeight="1" outlineLevel="2" x14ac:dyDescent="0.25">
      <c r="A65" s="24" t="s">
        <v>128</v>
      </c>
      <c r="B65" s="24">
        <v>2015</v>
      </c>
      <c r="C65" s="24" t="s">
        <v>16</v>
      </c>
      <c r="D65" s="24" t="s">
        <v>25</v>
      </c>
      <c r="E65" s="24" t="s">
        <v>129</v>
      </c>
      <c r="F65" s="24" t="s">
        <v>12</v>
      </c>
      <c r="G65" s="25" t="s">
        <v>14</v>
      </c>
      <c r="H65" s="24" t="s">
        <v>13</v>
      </c>
      <c r="I65" s="25" t="str">
        <f>CONCATENATE($D65,$B65,$H65,$F65)</f>
        <v>USA2015ACCEPTEStandard</v>
      </c>
      <c r="J65" s="25" t="str">
        <f>CONCATENATE($C65,$B65,$H65,$F65)</f>
        <v>North America2015ACCEPTEStandard</v>
      </c>
    </row>
    <row r="66" spans="1:10" s="26" customFormat="1" ht="15" customHeight="1" outlineLevel="2" x14ac:dyDescent="0.25">
      <c r="A66" s="24" t="s">
        <v>130</v>
      </c>
      <c r="B66" s="24">
        <v>2015</v>
      </c>
      <c r="C66" s="24" t="s">
        <v>16</v>
      </c>
      <c r="D66" s="24" t="s">
        <v>17</v>
      </c>
      <c r="E66" s="24" t="s">
        <v>81</v>
      </c>
      <c r="F66" s="24" t="s">
        <v>23</v>
      </c>
      <c r="G66" s="25" t="s">
        <v>14</v>
      </c>
      <c r="H66" s="24" t="s">
        <v>13</v>
      </c>
      <c r="I66" s="25" t="str">
        <f>CONCATENATE($D66,$B66,$H66,$F66)</f>
        <v>Canada2015ACCEPTESpécial</v>
      </c>
      <c r="J66" s="25" t="str">
        <f>CONCATENATE($C66,$B66,$H66,$F66)</f>
        <v>North America2015ACCEPTESpécial</v>
      </c>
    </row>
    <row r="67" spans="1:10" s="26" customFormat="1" ht="15" customHeight="1" outlineLevel="2" x14ac:dyDescent="0.25">
      <c r="A67" s="24" t="s">
        <v>131</v>
      </c>
      <c r="B67" s="24">
        <v>2015</v>
      </c>
      <c r="C67" s="24" t="s">
        <v>16</v>
      </c>
      <c r="D67" s="24" t="s">
        <v>17</v>
      </c>
      <c r="E67" s="24" t="s">
        <v>81</v>
      </c>
      <c r="F67" s="24" t="s">
        <v>23</v>
      </c>
      <c r="G67" s="25" t="s">
        <v>14</v>
      </c>
      <c r="H67" s="24" t="s">
        <v>13</v>
      </c>
      <c r="I67" s="25" t="str">
        <f>CONCATENATE($D67,$B67,$H67,$F67)</f>
        <v>Canada2015ACCEPTESpécial</v>
      </c>
      <c r="J67" s="25" t="str">
        <f>CONCATENATE($C67,$B67,$H67,$F67)</f>
        <v>North America2015ACCEPTESpécial</v>
      </c>
    </row>
    <row r="68" spans="1:10" s="26" customFormat="1" ht="15" customHeight="1" outlineLevel="2" x14ac:dyDescent="0.25">
      <c r="A68" s="24" t="s">
        <v>132</v>
      </c>
      <c r="B68" s="24">
        <v>2015</v>
      </c>
      <c r="C68" s="24" t="s">
        <v>16</v>
      </c>
      <c r="D68" s="24" t="s">
        <v>25</v>
      </c>
      <c r="E68" s="24" t="s">
        <v>47</v>
      </c>
      <c r="F68" s="24" t="s">
        <v>12</v>
      </c>
      <c r="G68" s="25" t="s">
        <v>14</v>
      </c>
      <c r="H68" s="24" t="s">
        <v>13</v>
      </c>
      <c r="I68" s="25" t="str">
        <f>CONCATENATE($D68,$B68,$H68,$F68)</f>
        <v>USA2015ACCEPTEStandard</v>
      </c>
      <c r="J68" s="25" t="str">
        <f>CONCATENATE($C68,$B68,$H68,$F68)</f>
        <v>North America2015ACCEPTEStandard</v>
      </c>
    </row>
    <row r="69" spans="1:10" s="26" customFormat="1" ht="15" customHeight="1" outlineLevel="2" x14ac:dyDescent="0.25">
      <c r="A69" s="24" t="s">
        <v>133</v>
      </c>
      <c r="B69" s="24">
        <v>2015</v>
      </c>
      <c r="C69" s="24" t="s">
        <v>16</v>
      </c>
      <c r="D69" s="24" t="s">
        <v>25</v>
      </c>
      <c r="E69" s="24" t="s">
        <v>98</v>
      </c>
      <c r="F69" s="24" t="s">
        <v>12</v>
      </c>
      <c r="G69" s="25" t="s">
        <v>14</v>
      </c>
      <c r="H69" s="24" t="s">
        <v>13</v>
      </c>
      <c r="I69" s="25" t="str">
        <f>CONCATENATE($D69,$B69,$H69,$F69)</f>
        <v>USA2015ACCEPTEStandard</v>
      </c>
      <c r="J69" s="25" t="str">
        <f>CONCATENATE($C69,$B69,$H69,$F69)</f>
        <v>North America2015ACCEPTEStandard</v>
      </c>
    </row>
    <row r="70" spans="1:10" s="26" customFormat="1" ht="15" customHeight="1" outlineLevel="2" x14ac:dyDescent="0.25">
      <c r="A70" s="24" t="s">
        <v>134</v>
      </c>
      <c r="B70" s="24">
        <v>2015</v>
      </c>
      <c r="C70" s="24" t="s">
        <v>16</v>
      </c>
      <c r="D70" s="24" t="s">
        <v>17</v>
      </c>
      <c r="E70" s="24" t="s">
        <v>135</v>
      </c>
      <c r="F70" s="24" t="s">
        <v>12</v>
      </c>
      <c r="G70" s="25" t="s">
        <v>14</v>
      </c>
      <c r="H70" s="24" t="s">
        <v>13</v>
      </c>
      <c r="I70" s="25" t="str">
        <f>CONCATENATE($D70,$B70,$H70,$F70)</f>
        <v>Canada2015ACCEPTEStandard</v>
      </c>
      <c r="J70" s="25" t="str">
        <f>CONCATENATE($C70,$B70,$H70,$F70)</f>
        <v>North America2015ACCEPTEStandard</v>
      </c>
    </row>
    <row r="71" spans="1:10" s="26" customFormat="1" ht="15" customHeight="1" outlineLevel="2" x14ac:dyDescent="0.25">
      <c r="A71" s="24" t="s">
        <v>136</v>
      </c>
      <c r="B71" s="24">
        <v>2015</v>
      </c>
      <c r="C71" s="24" t="s">
        <v>16</v>
      </c>
      <c r="D71" s="24"/>
      <c r="E71" s="24"/>
      <c r="F71" s="24" t="s">
        <v>23</v>
      </c>
      <c r="G71" s="25" t="s">
        <v>14</v>
      </c>
      <c r="H71" s="24" t="s">
        <v>13</v>
      </c>
      <c r="I71" s="25" t="str">
        <f>CONCATENATE($D71,$B71,$H71,$F71)</f>
        <v>2015ACCEPTESpécial</v>
      </c>
      <c r="J71" s="25" t="str">
        <f>CONCATENATE($C71,$B71,$H71,$F71)</f>
        <v>North America2015ACCEPTESpécial</v>
      </c>
    </row>
    <row r="72" spans="1:10" s="26" customFormat="1" ht="15" customHeight="1" outlineLevel="2" x14ac:dyDescent="0.25">
      <c r="A72" s="24" t="s">
        <v>137</v>
      </c>
      <c r="B72" s="24">
        <v>2015</v>
      </c>
      <c r="C72" s="24" t="s">
        <v>16</v>
      </c>
      <c r="D72" s="24" t="s">
        <v>25</v>
      </c>
      <c r="E72" s="24" t="s">
        <v>138</v>
      </c>
      <c r="F72" s="24" t="s">
        <v>12</v>
      </c>
      <c r="G72" s="25" t="s">
        <v>14</v>
      </c>
      <c r="H72" s="24" t="s">
        <v>13</v>
      </c>
      <c r="I72" s="25" t="str">
        <f>CONCATENATE($D72,$B72,$H72,$F72)</f>
        <v>USA2015ACCEPTEStandard</v>
      </c>
      <c r="J72" s="25" t="str">
        <f>CONCATENATE($C72,$B72,$H72,$F72)</f>
        <v>North America2015ACCEPTEStandard</v>
      </c>
    </row>
    <row r="73" spans="1:10" s="26" customFormat="1" ht="15" customHeight="1" outlineLevel="2" x14ac:dyDescent="0.25">
      <c r="A73" s="24" t="s">
        <v>139</v>
      </c>
      <c r="B73" s="24">
        <v>2015</v>
      </c>
      <c r="C73" s="24" t="s">
        <v>16</v>
      </c>
      <c r="D73" s="24" t="s">
        <v>25</v>
      </c>
      <c r="E73" s="24" t="s">
        <v>140</v>
      </c>
      <c r="F73" s="24" t="s">
        <v>12</v>
      </c>
      <c r="G73" s="25" t="s">
        <v>14</v>
      </c>
      <c r="H73" s="24" t="s">
        <v>13</v>
      </c>
      <c r="I73" s="25" t="str">
        <f>CONCATENATE($D73,$B73,$H73,$F73)</f>
        <v>USA2015ACCEPTEStandard</v>
      </c>
      <c r="J73" s="25" t="str">
        <f>CONCATENATE($C73,$B73,$H73,$F73)</f>
        <v>North America2015ACCEPTEStandard</v>
      </c>
    </row>
    <row r="74" spans="1:10" s="26" customFormat="1" ht="15" customHeight="1" outlineLevel="2" x14ac:dyDescent="0.25">
      <c r="A74" s="24" t="s">
        <v>141</v>
      </c>
      <c r="B74" s="24">
        <v>2015</v>
      </c>
      <c r="C74" s="24" t="s">
        <v>16</v>
      </c>
      <c r="D74" s="24" t="s">
        <v>17</v>
      </c>
      <c r="E74" s="24" t="s">
        <v>142</v>
      </c>
      <c r="F74" s="24" t="s">
        <v>12</v>
      </c>
      <c r="G74" s="25" t="s">
        <v>14</v>
      </c>
      <c r="H74" s="24" t="s">
        <v>13</v>
      </c>
      <c r="I74" s="25" t="str">
        <f>CONCATENATE($D74,$B74,$H74,$F74)</f>
        <v>Canada2015ACCEPTEStandard</v>
      </c>
      <c r="J74" s="25" t="str">
        <f>CONCATENATE($C74,$B74,$H74,$F74)</f>
        <v>North America2015ACCEPTEStandard</v>
      </c>
    </row>
    <row r="75" spans="1:10" s="26" customFormat="1" ht="15" customHeight="1" outlineLevel="2" x14ac:dyDescent="0.25">
      <c r="A75" s="24" t="s">
        <v>143</v>
      </c>
      <c r="B75" s="24">
        <v>2015</v>
      </c>
      <c r="C75" s="24" t="s">
        <v>16</v>
      </c>
      <c r="D75" s="24" t="s">
        <v>25</v>
      </c>
      <c r="E75" s="24" t="s">
        <v>144</v>
      </c>
      <c r="F75" s="24" t="s">
        <v>12</v>
      </c>
      <c r="G75" s="25" t="s">
        <v>14</v>
      </c>
      <c r="H75" s="24" t="s">
        <v>13</v>
      </c>
      <c r="I75" s="25" t="str">
        <f>CONCATENATE($D75,$B75,$H75,$F75)</f>
        <v>USA2015ACCEPTEStandard</v>
      </c>
      <c r="J75" s="25" t="str">
        <f>CONCATENATE($C75,$B75,$H75,$F75)</f>
        <v>North America2015ACCEPTEStandard</v>
      </c>
    </row>
    <row r="76" spans="1:10" s="26" customFormat="1" ht="15" customHeight="1" outlineLevel="2" x14ac:dyDescent="0.25">
      <c r="A76" s="24" t="s">
        <v>145</v>
      </c>
      <c r="B76" s="24">
        <v>2015</v>
      </c>
      <c r="C76" s="24" t="s">
        <v>16</v>
      </c>
      <c r="D76" s="24" t="s">
        <v>25</v>
      </c>
      <c r="E76" s="24" t="s">
        <v>146</v>
      </c>
      <c r="F76" s="24" t="s">
        <v>12</v>
      </c>
      <c r="G76" s="25" t="s">
        <v>14</v>
      </c>
      <c r="H76" s="24" t="s">
        <v>13</v>
      </c>
      <c r="I76" s="25" t="str">
        <f>CONCATENATE($D76,$B76,$H76,$F76)</f>
        <v>USA2015ACCEPTEStandard</v>
      </c>
      <c r="J76" s="25" t="str">
        <f>CONCATENATE($C76,$B76,$H76,$F76)</f>
        <v>North America2015ACCEPTEStandard</v>
      </c>
    </row>
    <row r="77" spans="1:10" s="26" customFormat="1" ht="15" customHeight="1" outlineLevel="2" x14ac:dyDescent="0.25">
      <c r="A77" s="24" t="s">
        <v>147</v>
      </c>
      <c r="B77" s="24">
        <v>2015</v>
      </c>
      <c r="C77" s="24" t="s">
        <v>16</v>
      </c>
      <c r="D77" s="24" t="s">
        <v>25</v>
      </c>
      <c r="E77" s="24" t="s">
        <v>148</v>
      </c>
      <c r="F77" s="24" t="s">
        <v>23</v>
      </c>
      <c r="G77" s="25" t="s">
        <v>14</v>
      </c>
      <c r="H77" s="24" t="s">
        <v>13</v>
      </c>
      <c r="I77" s="25" t="str">
        <f>CONCATENATE($D77,$B77,$H77,$F77)</f>
        <v>USA2015ACCEPTESpécial</v>
      </c>
      <c r="J77" s="25" t="str">
        <f>CONCATENATE($C77,$B77,$H77,$F77)</f>
        <v>North America2015ACCEPTESpécial</v>
      </c>
    </row>
    <row r="78" spans="1:10" s="26" customFormat="1" ht="15" customHeight="1" outlineLevel="2" x14ac:dyDescent="0.25">
      <c r="A78" s="24" t="s">
        <v>149</v>
      </c>
      <c r="B78" s="24">
        <v>2015</v>
      </c>
      <c r="C78" s="24" t="s">
        <v>16</v>
      </c>
      <c r="D78" s="24" t="s">
        <v>25</v>
      </c>
      <c r="E78" s="24" t="s">
        <v>148</v>
      </c>
      <c r="F78" s="24" t="s">
        <v>23</v>
      </c>
      <c r="G78" s="25" t="s">
        <v>14</v>
      </c>
      <c r="H78" s="24" t="s">
        <v>13</v>
      </c>
      <c r="I78" s="25" t="str">
        <f>CONCATENATE($D78,$B78,$H78,$F78)</f>
        <v>USA2015ACCEPTESpécial</v>
      </c>
      <c r="J78" s="25" t="str">
        <f>CONCATENATE($C78,$B78,$H78,$F78)</f>
        <v>North America2015ACCEPTESpécial</v>
      </c>
    </row>
    <row r="79" spans="1:10" s="26" customFormat="1" ht="15" customHeight="1" outlineLevel="2" x14ac:dyDescent="0.25">
      <c r="A79" s="24" t="s">
        <v>150</v>
      </c>
      <c r="B79" s="24">
        <v>2015</v>
      </c>
      <c r="C79" s="24" t="s">
        <v>16</v>
      </c>
      <c r="D79" s="24" t="s">
        <v>25</v>
      </c>
      <c r="E79" s="24" t="s">
        <v>98</v>
      </c>
      <c r="F79" s="24" t="s">
        <v>12</v>
      </c>
      <c r="G79" s="25" t="s">
        <v>14</v>
      </c>
      <c r="H79" s="24" t="s">
        <v>13</v>
      </c>
      <c r="I79" s="25" t="str">
        <f>CONCATENATE($D79,$B79,$H79,$F79)</f>
        <v>USA2015ACCEPTEStandard</v>
      </c>
      <c r="J79" s="25" t="str">
        <f>CONCATENATE($C79,$B79,$H79,$F79)</f>
        <v>North America2015ACCEPTEStandard</v>
      </c>
    </row>
    <row r="80" spans="1:10" s="26" customFormat="1" ht="15" customHeight="1" outlineLevel="2" x14ac:dyDescent="0.25">
      <c r="A80" s="24" t="s">
        <v>151</v>
      </c>
      <c r="B80" s="24">
        <v>2015</v>
      </c>
      <c r="C80" s="24" t="s">
        <v>16</v>
      </c>
      <c r="D80" s="24" t="s">
        <v>25</v>
      </c>
      <c r="E80" s="24" t="s">
        <v>152</v>
      </c>
      <c r="F80" s="24" t="s">
        <v>23</v>
      </c>
      <c r="G80" s="25" t="s">
        <v>14</v>
      </c>
      <c r="H80" s="24" t="s">
        <v>13</v>
      </c>
      <c r="I80" s="25" t="str">
        <f>CONCATENATE($D80,$B80,$H80,$F80)</f>
        <v>USA2015ACCEPTESpécial</v>
      </c>
      <c r="J80" s="25" t="str">
        <f>CONCATENATE($C80,$B80,$H80,$F80)</f>
        <v>North America2015ACCEPTESpécial</v>
      </c>
    </row>
    <row r="81" spans="1:10" s="26" customFormat="1" ht="15" customHeight="1" outlineLevel="2" x14ac:dyDescent="0.25">
      <c r="A81" s="24" t="s">
        <v>153</v>
      </c>
      <c r="B81" s="24">
        <v>2015</v>
      </c>
      <c r="C81" s="24" t="s">
        <v>16</v>
      </c>
      <c r="D81" s="24" t="s">
        <v>25</v>
      </c>
      <c r="E81" s="24" t="s">
        <v>154</v>
      </c>
      <c r="F81" s="24" t="s">
        <v>23</v>
      </c>
      <c r="G81" s="25" t="s">
        <v>14</v>
      </c>
      <c r="H81" s="24" t="s">
        <v>13</v>
      </c>
      <c r="I81" s="25" t="str">
        <f>CONCATENATE($D81,$B81,$H81,$F81)</f>
        <v>USA2015ACCEPTESpécial</v>
      </c>
      <c r="J81" s="25" t="str">
        <f>CONCATENATE($C81,$B81,$H81,$F81)</f>
        <v>North America2015ACCEPTESpécial</v>
      </c>
    </row>
    <row r="82" spans="1:10" s="26" customFormat="1" ht="15" customHeight="1" outlineLevel="2" x14ac:dyDescent="0.25">
      <c r="A82" s="24" t="s">
        <v>155</v>
      </c>
      <c r="B82" s="24">
        <v>2015</v>
      </c>
      <c r="C82" s="24" t="s">
        <v>16</v>
      </c>
      <c r="D82" s="24" t="s">
        <v>25</v>
      </c>
      <c r="E82" s="24" t="s">
        <v>30</v>
      </c>
      <c r="F82" s="24" t="s">
        <v>12</v>
      </c>
      <c r="G82" s="25" t="s">
        <v>14</v>
      </c>
      <c r="H82" s="24" t="s">
        <v>13</v>
      </c>
      <c r="I82" s="25" t="str">
        <f>CONCATENATE($D82,$B82,$H82,$F82)</f>
        <v>USA2015ACCEPTEStandard</v>
      </c>
      <c r="J82" s="25" t="str">
        <f>CONCATENATE($C82,$B82,$H82,$F82)</f>
        <v>North America2015ACCEPTEStandard</v>
      </c>
    </row>
    <row r="83" spans="1:10" s="26" customFormat="1" ht="15" customHeight="1" outlineLevel="2" x14ac:dyDescent="0.25">
      <c r="A83" s="24" t="s">
        <v>156</v>
      </c>
      <c r="B83" s="24">
        <v>2015</v>
      </c>
      <c r="C83" s="24" t="s">
        <v>16</v>
      </c>
      <c r="D83" s="24"/>
      <c r="E83" s="24"/>
      <c r="F83" s="24" t="s">
        <v>23</v>
      </c>
      <c r="G83" s="25" t="s">
        <v>14</v>
      </c>
      <c r="H83" s="24" t="s">
        <v>13</v>
      </c>
      <c r="I83" s="25" t="str">
        <f>CONCATENATE($D83,$B83,$H83,$F83)</f>
        <v>2015ACCEPTESpécial</v>
      </c>
      <c r="J83" s="25" t="str">
        <f>CONCATENATE($C83,$B83,$H83,$F83)</f>
        <v>North America2015ACCEPTESpécial</v>
      </c>
    </row>
    <row r="84" spans="1:10" s="26" customFormat="1" ht="15" customHeight="1" outlineLevel="2" x14ac:dyDescent="0.25">
      <c r="A84" s="24" t="s">
        <v>157</v>
      </c>
      <c r="B84" s="24">
        <v>2016</v>
      </c>
      <c r="C84" s="24" t="s">
        <v>16</v>
      </c>
      <c r="D84" s="24" t="s">
        <v>25</v>
      </c>
      <c r="E84" s="24" t="s">
        <v>158</v>
      </c>
      <c r="F84" s="24" t="s">
        <v>12</v>
      </c>
      <c r="G84" s="25" t="s">
        <v>14</v>
      </c>
      <c r="H84" s="24" t="s">
        <v>13</v>
      </c>
      <c r="I84" s="25" t="str">
        <f>CONCATENATE($D84,$B84,$H84,$F84)</f>
        <v>USA2016ACCEPTEStandard</v>
      </c>
      <c r="J84" s="25" t="str">
        <f>CONCATENATE($C84,$B84,$H84,$F84)</f>
        <v>North America2016ACCEPTEStandard</v>
      </c>
    </row>
    <row r="85" spans="1:10" s="26" customFormat="1" ht="15" customHeight="1" outlineLevel="2" x14ac:dyDescent="0.25">
      <c r="A85" s="24" t="s">
        <v>159</v>
      </c>
      <c r="B85" s="24">
        <v>2016</v>
      </c>
      <c r="C85" s="24" t="s">
        <v>16</v>
      </c>
      <c r="D85" s="24" t="s">
        <v>25</v>
      </c>
      <c r="E85" s="24" t="s">
        <v>160</v>
      </c>
      <c r="F85" s="24" t="s">
        <v>23</v>
      </c>
      <c r="G85" s="25" t="s">
        <v>14</v>
      </c>
      <c r="H85" s="24" t="s">
        <v>13</v>
      </c>
      <c r="I85" s="25" t="str">
        <f>CONCATENATE($D85,$B85,$H85,$F85)</f>
        <v>USA2016ACCEPTESpécial</v>
      </c>
      <c r="J85" s="25" t="str">
        <f>CONCATENATE($C85,$B85,$H85,$F85)</f>
        <v>North America2016ACCEPTESpécial</v>
      </c>
    </row>
    <row r="86" spans="1:10" s="26" customFormat="1" ht="15" customHeight="1" outlineLevel="2" x14ac:dyDescent="0.25">
      <c r="A86" s="24" t="s">
        <v>161</v>
      </c>
      <c r="B86" s="24">
        <v>2016</v>
      </c>
      <c r="C86" s="24" t="s">
        <v>16</v>
      </c>
      <c r="D86" s="24" t="s">
        <v>25</v>
      </c>
      <c r="E86" s="24" t="s">
        <v>162</v>
      </c>
      <c r="F86" s="24" t="s">
        <v>23</v>
      </c>
      <c r="G86" s="25" t="s">
        <v>14</v>
      </c>
      <c r="H86" s="24" t="s">
        <v>13</v>
      </c>
      <c r="I86" s="25" t="str">
        <f>CONCATENATE($D86,$B86,$H86,$F86)</f>
        <v>USA2016ACCEPTESpécial</v>
      </c>
      <c r="J86" s="25" t="str">
        <f>CONCATENATE($C86,$B86,$H86,$F86)</f>
        <v>North America2016ACCEPTESpécial</v>
      </c>
    </row>
    <row r="87" spans="1:10" s="26" customFormat="1" ht="15" customHeight="1" outlineLevel="2" x14ac:dyDescent="0.25">
      <c r="A87" s="24" t="s">
        <v>163</v>
      </c>
      <c r="B87" s="24">
        <v>2016</v>
      </c>
      <c r="C87" s="24" t="s">
        <v>16</v>
      </c>
      <c r="D87" s="24" t="s">
        <v>25</v>
      </c>
      <c r="E87" s="24" t="s">
        <v>47</v>
      </c>
      <c r="F87" s="24" t="s">
        <v>23</v>
      </c>
      <c r="G87" s="25" t="s">
        <v>14</v>
      </c>
      <c r="H87" s="24" t="s">
        <v>13</v>
      </c>
      <c r="I87" s="25" t="str">
        <f>CONCATENATE($D87,$B87,$H87,$F87)</f>
        <v>USA2016ACCEPTESpécial</v>
      </c>
      <c r="J87" s="25" t="str">
        <f>CONCATENATE($C87,$B87,$H87,$F87)</f>
        <v>North America2016ACCEPTESpécial</v>
      </c>
    </row>
    <row r="88" spans="1:10" s="26" customFormat="1" ht="15" customHeight="1" outlineLevel="2" x14ac:dyDescent="0.25">
      <c r="A88" s="24" t="s">
        <v>164</v>
      </c>
      <c r="B88" s="24">
        <v>2016</v>
      </c>
      <c r="C88" s="24" t="s">
        <v>16</v>
      </c>
      <c r="D88" s="24" t="s">
        <v>17</v>
      </c>
      <c r="E88" s="24" t="s">
        <v>165</v>
      </c>
      <c r="F88" s="24" t="s">
        <v>12</v>
      </c>
      <c r="G88" s="25" t="s">
        <v>14</v>
      </c>
      <c r="H88" s="24" t="s">
        <v>13</v>
      </c>
      <c r="I88" s="25" t="str">
        <f>CONCATENATE($D88,$B88,$H88,$F88)</f>
        <v>Canada2016ACCEPTEStandard</v>
      </c>
      <c r="J88" s="25" t="str">
        <f>CONCATENATE($C88,$B88,$H88,$F88)</f>
        <v>North America2016ACCEPTEStandard</v>
      </c>
    </row>
    <row r="89" spans="1:10" s="26" customFormat="1" ht="15" customHeight="1" outlineLevel="2" x14ac:dyDescent="0.25">
      <c r="A89" s="24" t="s">
        <v>166</v>
      </c>
      <c r="B89" s="24">
        <v>2016</v>
      </c>
      <c r="C89" s="24" t="s">
        <v>16</v>
      </c>
      <c r="D89" s="24" t="s">
        <v>25</v>
      </c>
      <c r="E89" s="24" t="s">
        <v>167</v>
      </c>
      <c r="F89" s="24" t="s">
        <v>12</v>
      </c>
      <c r="G89" s="25" t="s">
        <v>14</v>
      </c>
      <c r="H89" s="24" t="s">
        <v>13</v>
      </c>
      <c r="I89" s="25" t="str">
        <f>CONCATENATE($D89,$B89,$H89,$F89)</f>
        <v>USA2016ACCEPTEStandard</v>
      </c>
      <c r="J89" s="25" t="str">
        <f>CONCATENATE($C89,$B89,$H89,$F89)</f>
        <v>North America2016ACCEPTEStandard</v>
      </c>
    </row>
    <row r="90" spans="1:10" s="26" customFormat="1" ht="15" customHeight="1" outlineLevel="2" x14ac:dyDescent="0.25">
      <c r="A90" s="24" t="s">
        <v>168</v>
      </c>
      <c r="B90" s="24">
        <v>2016</v>
      </c>
      <c r="C90" s="24" t="s">
        <v>16</v>
      </c>
      <c r="D90" s="24" t="s">
        <v>25</v>
      </c>
      <c r="E90" s="24" t="s">
        <v>30</v>
      </c>
      <c r="F90" s="24" t="s">
        <v>12</v>
      </c>
      <c r="G90" s="25" t="s">
        <v>14</v>
      </c>
      <c r="H90" s="24" t="s">
        <v>13</v>
      </c>
      <c r="I90" s="25" t="str">
        <f>CONCATENATE($D90,$B90,$H90,$F90)</f>
        <v>USA2016ACCEPTEStandard</v>
      </c>
      <c r="J90" s="25" t="str">
        <f>CONCATENATE($C90,$B90,$H90,$F90)</f>
        <v>North America2016ACCEPTEStandard</v>
      </c>
    </row>
    <row r="91" spans="1:10" s="26" customFormat="1" ht="15" customHeight="1" outlineLevel="2" x14ac:dyDescent="0.25">
      <c r="A91" s="24" t="s">
        <v>169</v>
      </c>
      <c r="B91" s="24">
        <v>2016</v>
      </c>
      <c r="C91" s="24" t="s">
        <v>16</v>
      </c>
      <c r="D91" s="24" t="s">
        <v>25</v>
      </c>
      <c r="E91" s="24" t="s">
        <v>170</v>
      </c>
      <c r="F91" s="24" t="s">
        <v>12</v>
      </c>
      <c r="G91" s="25" t="s">
        <v>14</v>
      </c>
      <c r="H91" s="24" t="s">
        <v>13</v>
      </c>
      <c r="I91" s="25" t="str">
        <f>CONCATENATE($D91,$B91,$H91,$F91)</f>
        <v>USA2016ACCEPTEStandard</v>
      </c>
      <c r="J91" s="25" t="str">
        <f>CONCATENATE($C91,$B91,$H91,$F91)</f>
        <v>North America2016ACCEPTEStandard</v>
      </c>
    </row>
    <row r="92" spans="1:10" s="26" customFormat="1" ht="15" customHeight="1" outlineLevel="2" x14ac:dyDescent="0.25">
      <c r="A92" s="24" t="s">
        <v>171</v>
      </c>
      <c r="B92" s="24">
        <v>2016</v>
      </c>
      <c r="C92" s="24" t="s">
        <v>16</v>
      </c>
      <c r="D92" s="24" t="s">
        <v>25</v>
      </c>
      <c r="E92" s="24" t="s">
        <v>172</v>
      </c>
      <c r="F92" s="24" t="s">
        <v>12</v>
      </c>
      <c r="G92" s="25" t="s">
        <v>14</v>
      </c>
      <c r="H92" s="24" t="s">
        <v>13</v>
      </c>
      <c r="I92" s="25" t="str">
        <f>CONCATENATE($D92,$B92,$H92,$F92)</f>
        <v>USA2016ACCEPTEStandard</v>
      </c>
      <c r="J92" s="25" t="str">
        <f>CONCATENATE($C92,$B92,$H92,$F92)</f>
        <v>North America2016ACCEPTEStandard</v>
      </c>
    </row>
    <row r="93" spans="1:10" s="26" customFormat="1" ht="15" customHeight="1" outlineLevel="2" x14ac:dyDescent="0.25">
      <c r="A93" s="24" t="s">
        <v>173</v>
      </c>
      <c r="B93" s="24">
        <v>2016</v>
      </c>
      <c r="C93" s="24" t="s">
        <v>16</v>
      </c>
      <c r="D93" s="24" t="s">
        <v>25</v>
      </c>
      <c r="E93" s="24" t="s">
        <v>174</v>
      </c>
      <c r="F93" s="24" t="s">
        <v>12</v>
      </c>
      <c r="G93" s="25" t="s">
        <v>14</v>
      </c>
      <c r="H93" s="24" t="s">
        <v>13</v>
      </c>
      <c r="I93" s="25" t="str">
        <f>CONCATENATE($D93,$B93,$H93,$F93)</f>
        <v>USA2016ACCEPTEStandard</v>
      </c>
      <c r="J93" s="25" t="str">
        <f>CONCATENATE($C93,$B93,$H93,$F93)</f>
        <v>North America2016ACCEPTEStandard</v>
      </c>
    </row>
    <row r="94" spans="1:10" s="26" customFormat="1" ht="15" customHeight="1" outlineLevel="2" x14ac:dyDescent="0.25">
      <c r="A94" s="24" t="s">
        <v>175</v>
      </c>
      <c r="B94" s="24">
        <v>2016</v>
      </c>
      <c r="C94" s="24" t="s">
        <v>16</v>
      </c>
      <c r="D94" s="24" t="s">
        <v>25</v>
      </c>
      <c r="E94" s="24" t="s">
        <v>32</v>
      </c>
      <c r="F94" s="24" t="s">
        <v>12</v>
      </c>
      <c r="G94" s="25" t="s">
        <v>14</v>
      </c>
      <c r="H94" s="24" t="s">
        <v>13</v>
      </c>
      <c r="I94" s="25" t="str">
        <f>CONCATENATE($D94,$B94,$H94,$F94)</f>
        <v>USA2016ACCEPTEStandard</v>
      </c>
      <c r="J94" s="25" t="str">
        <f>CONCATENATE($C94,$B94,$H94,$F94)</f>
        <v>North America2016ACCEPTEStandard</v>
      </c>
    </row>
    <row r="95" spans="1:10" s="26" customFormat="1" ht="15" customHeight="1" outlineLevel="2" x14ac:dyDescent="0.25">
      <c r="A95" s="24" t="s">
        <v>176</v>
      </c>
      <c r="B95" s="24">
        <v>2016</v>
      </c>
      <c r="C95" s="24" t="s">
        <v>16</v>
      </c>
      <c r="D95" s="24" t="s">
        <v>25</v>
      </c>
      <c r="E95" s="24" t="s">
        <v>177</v>
      </c>
      <c r="F95" s="24" t="s">
        <v>12</v>
      </c>
      <c r="G95" s="25" t="s">
        <v>14</v>
      </c>
      <c r="H95" s="24" t="s">
        <v>13</v>
      </c>
      <c r="I95" s="25" t="str">
        <f>CONCATENATE($D95,$B95,$H95,$F95)</f>
        <v>USA2016ACCEPTEStandard</v>
      </c>
      <c r="J95" s="25" t="str">
        <f>CONCATENATE($C95,$B95,$H95,$F95)</f>
        <v>North America2016ACCEPTEStandard</v>
      </c>
    </row>
    <row r="96" spans="1:10" s="26" customFormat="1" ht="15" customHeight="1" outlineLevel="2" x14ac:dyDescent="0.25">
      <c r="A96" s="24" t="s">
        <v>178</v>
      </c>
      <c r="B96" s="24">
        <v>2016</v>
      </c>
      <c r="C96" s="24" t="s">
        <v>16</v>
      </c>
      <c r="D96" s="24" t="s">
        <v>25</v>
      </c>
      <c r="E96" s="24" t="s">
        <v>179</v>
      </c>
      <c r="F96" s="24" t="s">
        <v>23</v>
      </c>
      <c r="G96" s="25" t="s">
        <v>14</v>
      </c>
      <c r="H96" s="24" t="s">
        <v>13</v>
      </c>
      <c r="I96" s="25" t="str">
        <f>CONCATENATE($D96,$B96,$H96,$F96)</f>
        <v>USA2016ACCEPTESpécial</v>
      </c>
      <c r="J96" s="25" t="str">
        <f>CONCATENATE($C96,$B96,$H96,$F96)</f>
        <v>North America2016ACCEPTESpécial</v>
      </c>
    </row>
    <row r="97" spans="1:10" s="26" customFormat="1" ht="15" customHeight="1" outlineLevel="2" x14ac:dyDescent="0.25">
      <c r="A97" s="24" t="s">
        <v>180</v>
      </c>
      <c r="B97" s="24">
        <v>2016</v>
      </c>
      <c r="C97" s="24" t="s">
        <v>16</v>
      </c>
      <c r="D97" s="24" t="s">
        <v>25</v>
      </c>
      <c r="E97" s="24" t="s">
        <v>181</v>
      </c>
      <c r="F97" s="24" t="s">
        <v>12</v>
      </c>
      <c r="G97" s="25" t="s">
        <v>14</v>
      </c>
      <c r="H97" s="24" t="s">
        <v>13</v>
      </c>
      <c r="I97" s="25" t="str">
        <f>CONCATENATE($D97,$B97,$H97,$F97)</f>
        <v>USA2016ACCEPTEStandard</v>
      </c>
      <c r="J97" s="25" t="str">
        <f>CONCATENATE($C97,$B97,$H97,$F97)</f>
        <v>North America2016ACCEPTEStandard</v>
      </c>
    </row>
    <row r="98" spans="1:10" s="26" customFormat="1" ht="15" customHeight="1" outlineLevel="2" x14ac:dyDescent="0.25">
      <c r="A98" s="24" t="s">
        <v>182</v>
      </c>
      <c r="B98" s="24">
        <v>2016</v>
      </c>
      <c r="C98" s="24" t="s">
        <v>16</v>
      </c>
      <c r="D98" s="24" t="s">
        <v>25</v>
      </c>
      <c r="E98" s="24" t="s">
        <v>183</v>
      </c>
      <c r="F98" s="24" t="s">
        <v>23</v>
      </c>
      <c r="G98" s="25" t="s">
        <v>14</v>
      </c>
      <c r="H98" s="24" t="s">
        <v>13</v>
      </c>
      <c r="I98" s="25" t="str">
        <f>CONCATENATE($D98,$B98,$H98,$F98)</f>
        <v>USA2016ACCEPTESpécial</v>
      </c>
      <c r="J98" s="25" t="str">
        <f>CONCATENATE($C98,$B98,$H98,$F98)</f>
        <v>North America2016ACCEPTESpécial</v>
      </c>
    </row>
    <row r="99" spans="1:10" s="26" customFormat="1" ht="15" customHeight="1" outlineLevel="2" x14ac:dyDescent="0.25">
      <c r="A99" s="24" t="s">
        <v>184</v>
      </c>
      <c r="B99" s="24">
        <v>2016</v>
      </c>
      <c r="C99" s="24" t="s">
        <v>16</v>
      </c>
      <c r="D99" s="24" t="s">
        <v>25</v>
      </c>
      <c r="E99" s="24" t="s">
        <v>32</v>
      </c>
      <c r="F99" s="24" t="s">
        <v>23</v>
      </c>
      <c r="G99" s="25" t="s">
        <v>14</v>
      </c>
      <c r="H99" s="24" t="s">
        <v>13</v>
      </c>
      <c r="I99" s="25" t="str">
        <f>CONCATENATE($D99,$B99,$H99,$F99)</f>
        <v>USA2016ACCEPTESpécial</v>
      </c>
      <c r="J99" s="25" t="str">
        <f>CONCATENATE($C99,$B99,$H99,$F99)</f>
        <v>North America2016ACCEPTESpécial</v>
      </c>
    </row>
    <row r="100" spans="1:10" s="26" customFormat="1" ht="15" customHeight="1" outlineLevel="2" x14ac:dyDescent="0.25">
      <c r="A100" s="24" t="s">
        <v>185</v>
      </c>
      <c r="B100" s="24">
        <v>2016</v>
      </c>
      <c r="C100" s="24" t="s">
        <v>16</v>
      </c>
      <c r="D100" s="24"/>
      <c r="E100" s="24"/>
      <c r="F100" s="24" t="s">
        <v>23</v>
      </c>
      <c r="G100" s="25" t="s">
        <v>14</v>
      </c>
      <c r="H100" s="24" t="s">
        <v>13</v>
      </c>
      <c r="I100" s="25" t="str">
        <f>CONCATENATE($D100,$B100,$H100,$F100)</f>
        <v>2016ACCEPTESpécial</v>
      </c>
      <c r="J100" s="25" t="str">
        <f>CONCATENATE($C100,$B100,$H100,$F100)</f>
        <v>North America2016ACCEPTESpécial</v>
      </c>
    </row>
    <row r="101" spans="1:10" s="26" customFormat="1" ht="15" customHeight="1" outlineLevel="2" x14ac:dyDescent="0.25">
      <c r="A101" s="24" t="s">
        <v>186</v>
      </c>
      <c r="B101" s="24">
        <v>2016</v>
      </c>
      <c r="C101" s="24" t="s">
        <v>16</v>
      </c>
      <c r="D101" s="24" t="s">
        <v>25</v>
      </c>
      <c r="E101" s="24" t="s">
        <v>187</v>
      </c>
      <c r="F101" s="24" t="s">
        <v>12</v>
      </c>
      <c r="G101" s="25" t="s">
        <v>14</v>
      </c>
      <c r="H101" s="24" t="s">
        <v>13</v>
      </c>
      <c r="I101" s="25" t="str">
        <f>CONCATENATE($D101,$B101,$H101,$F101)</f>
        <v>USA2016ACCEPTEStandard</v>
      </c>
      <c r="J101" s="25" t="str">
        <f>CONCATENATE($C101,$B101,$H101,$F101)</f>
        <v>North America2016ACCEPTEStandard</v>
      </c>
    </row>
    <row r="102" spans="1:10" s="26" customFormat="1" ht="15" customHeight="1" outlineLevel="2" x14ac:dyDescent="0.25">
      <c r="A102" s="24" t="s">
        <v>188</v>
      </c>
      <c r="B102" s="24">
        <v>2016</v>
      </c>
      <c r="C102" s="24" t="s">
        <v>16</v>
      </c>
      <c r="D102" s="24" t="s">
        <v>25</v>
      </c>
      <c r="E102" s="24" t="s">
        <v>189</v>
      </c>
      <c r="F102" s="24" t="s">
        <v>23</v>
      </c>
      <c r="G102" s="25" t="s">
        <v>14</v>
      </c>
      <c r="H102" s="24" t="s">
        <v>13</v>
      </c>
      <c r="I102" s="25" t="str">
        <f>CONCATENATE($D102,$B102,$H102,$F102)</f>
        <v>USA2016ACCEPTESpécial</v>
      </c>
      <c r="J102" s="25" t="str">
        <f>CONCATENATE($C102,$B102,$H102,$F102)</f>
        <v>North America2016ACCEPTESpécial</v>
      </c>
    </row>
    <row r="103" spans="1:10" ht="15" customHeight="1" outlineLevel="2" x14ac:dyDescent="0.25">
      <c r="A103" s="24" t="s">
        <v>190</v>
      </c>
      <c r="B103" s="24">
        <v>2016</v>
      </c>
      <c r="C103" s="24" t="s">
        <v>16</v>
      </c>
      <c r="D103" s="24" t="s">
        <v>25</v>
      </c>
      <c r="E103" s="24" t="s">
        <v>191</v>
      </c>
      <c r="F103" s="24" t="s">
        <v>12</v>
      </c>
      <c r="G103" s="25" t="s">
        <v>14</v>
      </c>
      <c r="H103" s="24" t="s">
        <v>13</v>
      </c>
      <c r="I103" s="25" t="str">
        <f>CONCATENATE($D103,$B103,$H103,$F103)</f>
        <v>USA2016ACCEPTEStandard</v>
      </c>
      <c r="J103" s="25" t="str">
        <f>CONCATENATE($C103,$B103,$H103,$F103)</f>
        <v>North America2016ACCEPTEStandard</v>
      </c>
    </row>
    <row r="104" spans="1:10" s="26" customFormat="1" ht="15" customHeight="1" outlineLevel="2" x14ac:dyDescent="0.25">
      <c r="A104" s="24" t="s">
        <v>192</v>
      </c>
      <c r="B104" s="24">
        <v>2016</v>
      </c>
      <c r="C104" s="24" t="s">
        <v>16</v>
      </c>
      <c r="D104" s="24" t="s">
        <v>25</v>
      </c>
      <c r="E104" s="24" t="s">
        <v>193</v>
      </c>
      <c r="F104" s="24" t="s">
        <v>23</v>
      </c>
      <c r="G104" s="25" t="s">
        <v>14</v>
      </c>
      <c r="H104" s="24" t="s">
        <v>13</v>
      </c>
      <c r="I104" s="25" t="str">
        <f>CONCATENATE($D104,$B104,$H104,$F104)</f>
        <v>USA2016ACCEPTESpécial</v>
      </c>
      <c r="J104" s="25" t="str">
        <f>CONCATENATE($C104,$B104,$H104,$F104)</f>
        <v>North America2016ACCEPTESpécial</v>
      </c>
    </row>
    <row r="105" spans="1:10" s="26" customFormat="1" ht="15" customHeight="1" outlineLevel="2" x14ac:dyDescent="0.25">
      <c r="A105" s="24" t="s">
        <v>194</v>
      </c>
      <c r="B105" s="24">
        <v>2016</v>
      </c>
      <c r="C105" s="24" t="s">
        <v>16</v>
      </c>
      <c r="D105" s="24" t="s">
        <v>25</v>
      </c>
      <c r="E105" s="24" t="s">
        <v>195</v>
      </c>
      <c r="F105" s="24" t="s">
        <v>23</v>
      </c>
      <c r="G105" s="25" t="s">
        <v>14</v>
      </c>
      <c r="H105" s="24" t="s">
        <v>13</v>
      </c>
      <c r="I105" s="25" t="str">
        <f>CONCATENATE($D105,$B105,$H105,$F105)</f>
        <v>USA2016ACCEPTESpécial</v>
      </c>
      <c r="J105" s="25" t="str">
        <f>CONCATENATE($C105,$B105,$H105,$F105)</f>
        <v>North America2016ACCEPTESpécial</v>
      </c>
    </row>
    <row r="106" spans="1:10" s="26" customFormat="1" ht="15" customHeight="1" outlineLevel="2" x14ac:dyDescent="0.25">
      <c r="A106" s="24" t="s">
        <v>196</v>
      </c>
      <c r="B106" s="24">
        <v>2016</v>
      </c>
      <c r="C106" s="24" t="s">
        <v>16</v>
      </c>
      <c r="D106" s="24" t="s">
        <v>25</v>
      </c>
      <c r="E106" s="24" t="s">
        <v>197</v>
      </c>
      <c r="F106" s="24" t="s">
        <v>12</v>
      </c>
      <c r="G106" s="25" t="s">
        <v>14</v>
      </c>
      <c r="H106" s="24" t="s">
        <v>13</v>
      </c>
      <c r="I106" s="25" t="str">
        <f>CONCATENATE($D106,$B106,$H106,$F106)</f>
        <v>USA2016ACCEPTEStandard</v>
      </c>
      <c r="J106" s="25" t="str">
        <f>CONCATENATE($C106,$B106,$H106,$F106)</f>
        <v>North America2016ACCEPTEStandard</v>
      </c>
    </row>
    <row r="107" spans="1:10" s="26" customFormat="1" ht="15" customHeight="1" outlineLevel="2" x14ac:dyDescent="0.25">
      <c r="A107" s="24" t="s">
        <v>198</v>
      </c>
      <c r="B107" s="24">
        <v>2016</v>
      </c>
      <c r="C107" s="24" t="s">
        <v>16</v>
      </c>
      <c r="D107" s="24" t="s">
        <v>25</v>
      </c>
      <c r="E107" s="24" t="s">
        <v>199</v>
      </c>
      <c r="F107" s="24" t="s">
        <v>23</v>
      </c>
      <c r="G107" s="25" t="s">
        <v>14</v>
      </c>
      <c r="H107" s="24" t="s">
        <v>13</v>
      </c>
      <c r="I107" s="25" t="str">
        <f>CONCATENATE($D107,$B107,$H107,$F107)</f>
        <v>USA2016ACCEPTESpécial</v>
      </c>
      <c r="J107" s="25" t="str">
        <f>CONCATENATE($C107,$B107,$H107,$F107)</f>
        <v>North America2016ACCEPTESpécial</v>
      </c>
    </row>
    <row r="108" spans="1:10" s="26" customFormat="1" ht="15" customHeight="1" outlineLevel="2" x14ac:dyDescent="0.25">
      <c r="A108" s="24" t="s">
        <v>200</v>
      </c>
      <c r="B108" s="24">
        <v>2016</v>
      </c>
      <c r="C108" s="24" t="s">
        <v>16</v>
      </c>
      <c r="D108" s="24" t="s">
        <v>17</v>
      </c>
      <c r="E108" s="24" t="s">
        <v>81</v>
      </c>
      <c r="F108" s="24" t="s">
        <v>23</v>
      </c>
      <c r="G108" s="25" t="s">
        <v>14</v>
      </c>
      <c r="H108" s="24" t="s">
        <v>13</v>
      </c>
      <c r="I108" s="25" t="str">
        <f>CONCATENATE($D108,$B108,$H108,$F108)</f>
        <v>Canada2016ACCEPTESpécial</v>
      </c>
      <c r="J108" s="25" t="str">
        <f>CONCATENATE($C108,$B108,$H108,$F108)</f>
        <v>North America2016ACCEPTESpécial</v>
      </c>
    </row>
    <row r="109" spans="1:10" s="26" customFormat="1" ht="15" customHeight="1" outlineLevel="2" x14ac:dyDescent="0.25">
      <c r="A109" s="24" t="s">
        <v>201</v>
      </c>
      <c r="B109" s="24">
        <v>2016</v>
      </c>
      <c r="C109" s="24" t="s">
        <v>16</v>
      </c>
      <c r="D109" s="24" t="s">
        <v>202</v>
      </c>
      <c r="E109" s="24"/>
      <c r="F109" s="24" t="s">
        <v>23</v>
      </c>
      <c r="G109" s="25" t="s">
        <v>14</v>
      </c>
      <c r="H109" s="24" t="s">
        <v>13</v>
      </c>
      <c r="I109" s="25" t="str">
        <f>CONCATENATE($D109,$B109,$H109,$F109)</f>
        <v>USA + Canada2016ACCEPTESpécial</v>
      </c>
      <c r="J109" s="25" t="str">
        <f>CONCATENATE($C109,$B109,$H109,$F109)</f>
        <v>North America2016ACCEPTESpécial</v>
      </c>
    </row>
    <row r="110" spans="1:10" s="26" customFormat="1" ht="15" customHeight="1" outlineLevel="2" x14ac:dyDescent="0.25">
      <c r="A110" s="24" t="s">
        <v>203</v>
      </c>
      <c r="B110" s="24">
        <v>2016</v>
      </c>
      <c r="C110" s="24" t="s">
        <v>16</v>
      </c>
      <c r="D110" s="24" t="s">
        <v>202</v>
      </c>
      <c r="E110" s="24"/>
      <c r="F110" s="24" t="s">
        <v>23</v>
      </c>
      <c r="G110" s="25" t="s">
        <v>14</v>
      </c>
      <c r="H110" s="24" t="s">
        <v>13</v>
      </c>
      <c r="I110" s="25" t="str">
        <f>CONCATENATE($D110,$B110,$H110,$F110)</f>
        <v>USA + Canada2016ACCEPTESpécial</v>
      </c>
      <c r="J110" s="25" t="str">
        <f>CONCATENATE($C110,$B110,$H110,$F110)</f>
        <v>North America2016ACCEPTESpécial</v>
      </c>
    </row>
    <row r="111" spans="1:10" s="26" customFormat="1" ht="15" customHeight="1" outlineLevel="2" x14ac:dyDescent="0.25">
      <c r="A111" s="24" t="s">
        <v>204</v>
      </c>
      <c r="B111" s="24">
        <v>2016</v>
      </c>
      <c r="C111" s="24" t="s">
        <v>16</v>
      </c>
      <c r="D111" s="24" t="s">
        <v>25</v>
      </c>
      <c r="E111" s="24" t="s">
        <v>205</v>
      </c>
      <c r="F111" s="24" t="s">
        <v>12</v>
      </c>
      <c r="G111" s="25" t="s">
        <v>14</v>
      </c>
      <c r="H111" s="24" t="s">
        <v>13</v>
      </c>
      <c r="I111" s="25" t="str">
        <f>CONCATENATE($D111,$B111,$H111,$F111)</f>
        <v>USA2016ACCEPTEStandard</v>
      </c>
      <c r="J111" s="25" t="str">
        <f>CONCATENATE($C111,$B111,$H111,$F111)</f>
        <v>North America2016ACCEPTEStandard</v>
      </c>
    </row>
    <row r="112" spans="1:10" s="26" customFormat="1" outlineLevel="2" x14ac:dyDescent="0.25">
      <c r="A112" s="24" t="s">
        <v>206</v>
      </c>
      <c r="B112" s="24">
        <v>2016</v>
      </c>
      <c r="C112" s="24" t="s">
        <v>16</v>
      </c>
      <c r="D112" s="24" t="s">
        <v>17</v>
      </c>
      <c r="E112" s="24" t="s">
        <v>207</v>
      </c>
      <c r="F112" s="24" t="s">
        <v>12</v>
      </c>
      <c r="G112" s="25" t="s">
        <v>14</v>
      </c>
      <c r="H112" s="24" t="s">
        <v>13</v>
      </c>
      <c r="I112" s="25" t="str">
        <f>CONCATENATE($D112,$B112,$H112,$F112)</f>
        <v>Canada2016ACCEPTEStandard</v>
      </c>
      <c r="J112" s="25" t="str">
        <f>CONCATENATE($C112,$B112,$H112,$F112)</f>
        <v>North America2016ACCEPTEStandard</v>
      </c>
    </row>
    <row r="113" spans="1:10" s="26" customFormat="1" outlineLevel="2" x14ac:dyDescent="0.25">
      <c r="A113" s="24" t="s">
        <v>208</v>
      </c>
      <c r="B113" s="24">
        <v>2016</v>
      </c>
      <c r="C113" s="24" t="s">
        <v>16</v>
      </c>
      <c r="D113" s="24" t="s">
        <v>25</v>
      </c>
      <c r="E113" s="24" t="s">
        <v>71</v>
      </c>
      <c r="F113" s="24" t="s">
        <v>12</v>
      </c>
      <c r="G113" s="25" t="s">
        <v>14</v>
      </c>
      <c r="H113" s="24" t="s">
        <v>13</v>
      </c>
      <c r="I113" s="25" t="str">
        <f>CONCATENATE($D113,$B113,$H113,$F113)</f>
        <v>USA2016ACCEPTEStandard</v>
      </c>
      <c r="J113" s="25" t="str">
        <f>CONCATENATE($C113,$B113,$H113,$F113)</f>
        <v>North America2016ACCEPTEStandard</v>
      </c>
    </row>
    <row r="114" spans="1:10" s="26" customFormat="1" outlineLevel="2" x14ac:dyDescent="0.25">
      <c r="A114" s="24" t="s">
        <v>209</v>
      </c>
      <c r="B114" s="24">
        <v>2016</v>
      </c>
      <c r="C114" s="24" t="s">
        <v>16</v>
      </c>
      <c r="D114" s="24" t="s">
        <v>25</v>
      </c>
      <c r="E114" s="24" t="s">
        <v>210</v>
      </c>
      <c r="F114" s="24"/>
      <c r="G114" s="25" t="s">
        <v>14</v>
      </c>
      <c r="H114" s="24" t="s">
        <v>13</v>
      </c>
      <c r="I114" s="25" t="str">
        <f>CONCATENATE($D114,$B114,$H114,$F114)</f>
        <v>USA2016ACCEPTE</v>
      </c>
      <c r="J114" s="25" t="str">
        <f>CONCATENATE($C114,$B114,$H114,$F114)</f>
        <v>North America2016ACCEPTE</v>
      </c>
    </row>
    <row r="115" spans="1:10" s="26" customFormat="1" outlineLevel="2" x14ac:dyDescent="0.25">
      <c r="A115" s="24" t="s">
        <v>211</v>
      </c>
      <c r="B115" s="24">
        <v>2016</v>
      </c>
      <c r="C115" s="24" t="s">
        <v>16</v>
      </c>
      <c r="D115" s="24" t="s">
        <v>25</v>
      </c>
      <c r="E115" s="24" t="s">
        <v>212</v>
      </c>
      <c r="F115" s="24" t="s">
        <v>23</v>
      </c>
      <c r="G115" s="25" t="s">
        <v>14</v>
      </c>
      <c r="H115" s="24" t="s">
        <v>13</v>
      </c>
      <c r="I115" s="25" t="str">
        <f>CONCATENATE($D115,$B115,$H115,$F115)</f>
        <v>USA2016ACCEPTESpécial</v>
      </c>
      <c r="J115" s="25" t="str">
        <f>CONCATENATE($C115,$B115,$H115,$F115)</f>
        <v>North America2016ACCEPTESpécial</v>
      </c>
    </row>
    <row r="116" spans="1:10" s="26" customFormat="1" ht="15" customHeight="1" outlineLevel="2" x14ac:dyDescent="0.25">
      <c r="A116" s="24" t="s">
        <v>213</v>
      </c>
      <c r="B116" s="24">
        <v>2016</v>
      </c>
      <c r="C116" s="24" t="s">
        <v>16</v>
      </c>
      <c r="D116" s="24" t="s">
        <v>25</v>
      </c>
      <c r="E116" s="24" t="s">
        <v>214</v>
      </c>
      <c r="F116" s="24" t="s">
        <v>23</v>
      </c>
      <c r="G116" s="25" t="s">
        <v>14</v>
      </c>
      <c r="H116" s="24" t="s">
        <v>13</v>
      </c>
      <c r="I116" s="25" t="str">
        <f>CONCATENATE($D116,$B116,$H116,$F116)</f>
        <v>USA2016ACCEPTESpécial</v>
      </c>
      <c r="J116" s="25" t="str">
        <f>CONCATENATE($C116,$B116,$H116,$F116)</f>
        <v>North America2016ACCEPTESpécial</v>
      </c>
    </row>
    <row r="117" spans="1:10" s="26" customFormat="1" ht="15" customHeight="1" outlineLevel="2" x14ac:dyDescent="0.25">
      <c r="A117" s="24" t="s">
        <v>215</v>
      </c>
      <c r="B117" s="24">
        <v>2016</v>
      </c>
      <c r="C117" s="24" t="s">
        <v>16</v>
      </c>
      <c r="D117" s="24" t="s">
        <v>25</v>
      </c>
      <c r="E117" s="24" t="s">
        <v>216</v>
      </c>
      <c r="F117" s="24" t="s">
        <v>12</v>
      </c>
      <c r="G117" s="25" t="s">
        <v>14</v>
      </c>
      <c r="H117" s="24" t="s">
        <v>13</v>
      </c>
      <c r="I117" s="25" t="str">
        <f>CONCATENATE($D117,$B117,$H117,$F117)</f>
        <v>USA2016ACCEPTEStandard</v>
      </c>
      <c r="J117" s="25" t="str">
        <f>CONCATENATE($C117,$B117,$H117,$F117)</f>
        <v>North America2016ACCEPTEStandard</v>
      </c>
    </row>
    <row r="118" spans="1:10" s="26" customFormat="1" ht="15" customHeight="1" outlineLevel="2" x14ac:dyDescent="0.25">
      <c r="A118" s="24" t="s">
        <v>217</v>
      </c>
      <c r="B118" s="24">
        <v>2016</v>
      </c>
      <c r="C118" s="24" t="s">
        <v>16</v>
      </c>
      <c r="D118" s="24" t="s">
        <v>25</v>
      </c>
      <c r="E118" s="24" t="s">
        <v>138</v>
      </c>
      <c r="F118" s="24"/>
      <c r="G118" s="25" t="s">
        <v>14</v>
      </c>
      <c r="H118" s="24" t="s">
        <v>13</v>
      </c>
      <c r="I118" s="25" t="str">
        <f>CONCATENATE($D118,$B118,$H118,$F118)</f>
        <v>USA2016ACCEPTE</v>
      </c>
      <c r="J118" s="25" t="str">
        <f>CONCATENATE($C118,$B118,$H118,$F118)</f>
        <v>North America2016ACCEPTE</v>
      </c>
    </row>
    <row r="119" spans="1:10" s="26" customFormat="1" ht="15" customHeight="1" outlineLevel="2" x14ac:dyDescent="0.25">
      <c r="A119" s="24" t="s">
        <v>218</v>
      </c>
      <c r="B119" s="24">
        <v>2016</v>
      </c>
      <c r="C119" s="24" t="s">
        <v>16</v>
      </c>
      <c r="D119" s="24" t="s">
        <v>25</v>
      </c>
      <c r="E119" s="24" t="s">
        <v>158</v>
      </c>
      <c r="F119" s="24"/>
      <c r="G119" s="25" t="s">
        <v>14</v>
      </c>
      <c r="H119" s="24" t="s">
        <v>13</v>
      </c>
      <c r="I119" s="25" t="str">
        <f>CONCATENATE($D119,$B119,$H119,$F119)</f>
        <v>USA2016ACCEPTE</v>
      </c>
      <c r="J119" s="25" t="str">
        <f>CONCATENATE($C119,$B119,$H119,$F119)</f>
        <v>North America2016ACCEPTE</v>
      </c>
    </row>
    <row r="120" spans="1:10" s="26" customFormat="1" ht="15" customHeight="1" outlineLevel="2" x14ac:dyDescent="0.25">
      <c r="A120" s="24" t="s">
        <v>219</v>
      </c>
      <c r="B120" s="24">
        <v>2016</v>
      </c>
      <c r="C120" s="24" t="s">
        <v>16</v>
      </c>
      <c r="D120" s="24" t="s">
        <v>220</v>
      </c>
      <c r="E120" s="24" t="s">
        <v>148</v>
      </c>
      <c r="F120" s="24"/>
      <c r="G120" s="25" t="s">
        <v>14</v>
      </c>
      <c r="H120" s="24" t="s">
        <v>13</v>
      </c>
      <c r="I120" s="25" t="str">
        <f>CONCATENATE($D120,$B120,$H120,$F120)</f>
        <v>USA - Canada2016ACCEPTE</v>
      </c>
      <c r="J120" s="25" t="str">
        <f>CONCATENATE($C120,$B120,$H120,$F120)</f>
        <v>North America2016ACCEPTE</v>
      </c>
    </row>
    <row r="121" spans="1:10" s="26" customFormat="1" ht="15" customHeight="1" outlineLevel="2" x14ac:dyDescent="0.25">
      <c r="A121" s="24" t="s">
        <v>221</v>
      </c>
      <c r="B121" s="24">
        <v>2016</v>
      </c>
      <c r="C121" s="24" t="s">
        <v>16</v>
      </c>
      <c r="D121" s="24" t="s">
        <v>25</v>
      </c>
      <c r="E121" s="24" t="s">
        <v>222</v>
      </c>
      <c r="F121" s="24" t="s">
        <v>12</v>
      </c>
      <c r="G121" s="25" t="s">
        <v>14</v>
      </c>
      <c r="H121" s="24" t="s">
        <v>13</v>
      </c>
      <c r="I121" s="25" t="str">
        <f>CONCATENATE($D121,$B121,$H121,$F121)</f>
        <v>USA2016ACCEPTEStandard</v>
      </c>
      <c r="J121" s="25" t="str">
        <f>CONCATENATE($C121,$B121,$H121,$F121)</f>
        <v>North America2016ACCEPTEStandard</v>
      </c>
    </row>
    <row r="122" spans="1:10" s="26" customFormat="1" ht="15" customHeight="1" outlineLevel="2" x14ac:dyDescent="0.25">
      <c r="A122" s="24" t="s">
        <v>223</v>
      </c>
      <c r="B122" s="24">
        <v>2016</v>
      </c>
      <c r="C122" s="24" t="s">
        <v>16</v>
      </c>
      <c r="D122" s="24" t="s">
        <v>25</v>
      </c>
      <c r="E122" s="24" t="s">
        <v>32</v>
      </c>
      <c r="F122" s="24"/>
      <c r="G122" s="25" t="s">
        <v>14</v>
      </c>
      <c r="H122" s="24" t="s">
        <v>13</v>
      </c>
      <c r="I122" s="25" t="str">
        <f>CONCATENATE($D122,$B122,$H122,$F122)</f>
        <v>USA2016ACCEPTE</v>
      </c>
      <c r="J122" s="25" t="str">
        <f>CONCATENATE($C122,$B122,$H122,$F122)</f>
        <v>North America2016ACCEPTE</v>
      </c>
    </row>
    <row r="123" spans="1:10" s="26" customFormat="1" outlineLevel="2" x14ac:dyDescent="0.25">
      <c r="A123" s="24" t="s">
        <v>224</v>
      </c>
      <c r="B123" s="24">
        <v>2016</v>
      </c>
      <c r="C123" s="24" t="s">
        <v>16</v>
      </c>
      <c r="D123" s="24" t="s">
        <v>25</v>
      </c>
      <c r="E123" s="24" t="s">
        <v>30</v>
      </c>
      <c r="F123" s="24" t="s">
        <v>23</v>
      </c>
      <c r="G123" s="25" t="s">
        <v>14</v>
      </c>
      <c r="H123" s="24" t="s">
        <v>13</v>
      </c>
      <c r="I123" s="25" t="str">
        <f>CONCATENATE($D123,$B123,$H123,$F123)</f>
        <v>USA2016ACCEPTESpécial</v>
      </c>
      <c r="J123" s="25" t="str">
        <f>CONCATENATE($C123,$B123,$H123,$F123)</f>
        <v>North America2016ACCEPTESpécial</v>
      </c>
    </row>
    <row r="124" spans="1:10" s="26" customFormat="1" ht="15" customHeight="1" outlineLevel="2" x14ac:dyDescent="0.25">
      <c r="A124" s="24" t="s">
        <v>225</v>
      </c>
      <c r="B124" s="24">
        <v>2016</v>
      </c>
      <c r="C124" s="24" t="s">
        <v>16</v>
      </c>
      <c r="D124" s="24" t="s">
        <v>25</v>
      </c>
      <c r="E124" s="24" t="s">
        <v>71</v>
      </c>
      <c r="F124" s="24" t="s">
        <v>12</v>
      </c>
      <c r="G124" s="25" t="s">
        <v>14</v>
      </c>
      <c r="H124" s="24" t="s">
        <v>13</v>
      </c>
      <c r="I124" s="25" t="str">
        <f>CONCATENATE($D124,$B124,$H124,$F124)</f>
        <v>USA2016ACCEPTEStandard</v>
      </c>
      <c r="J124" s="25" t="str">
        <f>CONCATENATE($C124,$B124,$H124,$F124)</f>
        <v>North America2016ACCEPTEStandard</v>
      </c>
    </row>
    <row r="125" spans="1:10" s="26" customFormat="1" ht="15" customHeight="1" outlineLevel="2" x14ac:dyDescent="0.25">
      <c r="A125" s="24" t="s">
        <v>226</v>
      </c>
      <c r="B125" s="24">
        <v>2016</v>
      </c>
      <c r="C125" s="24" t="s">
        <v>16</v>
      </c>
      <c r="D125" s="24" t="s">
        <v>17</v>
      </c>
      <c r="E125" s="24" t="s">
        <v>227</v>
      </c>
      <c r="F125" s="24" t="s">
        <v>23</v>
      </c>
      <c r="G125" s="25" t="s">
        <v>14</v>
      </c>
      <c r="H125" s="24" t="s">
        <v>13</v>
      </c>
      <c r="I125" s="25" t="str">
        <f>CONCATENATE($D125,$B125,$H125,$F125)</f>
        <v>Canada2016ACCEPTESpécial</v>
      </c>
      <c r="J125" s="25" t="str">
        <f>CONCATENATE($C125,$B125,$H125,$F125)</f>
        <v>North America2016ACCEPTESpécial</v>
      </c>
    </row>
    <row r="126" spans="1:10" s="26" customFormat="1" ht="15" customHeight="1" outlineLevel="2" x14ac:dyDescent="0.25">
      <c r="A126" s="24" t="s">
        <v>228</v>
      </c>
      <c r="B126" s="24">
        <v>2016</v>
      </c>
      <c r="C126" s="24" t="s">
        <v>16</v>
      </c>
      <c r="D126" s="24" t="s">
        <v>17</v>
      </c>
      <c r="E126" s="24" t="s">
        <v>81</v>
      </c>
      <c r="F126" s="24" t="s">
        <v>23</v>
      </c>
      <c r="G126" s="25" t="s">
        <v>14</v>
      </c>
      <c r="H126" s="24" t="s">
        <v>13</v>
      </c>
      <c r="I126" s="25" t="str">
        <f>CONCATENATE($D126,$B126,$H126,$F126)</f>
        <v>Canada2016ACCEPTESpécial</v>
      </c>
      <c r="J126" s="25" t="str">
        <f>CONCATENATE($C126,$B126,$H126,$F126)</f>
        <v>North America2016ACCEPTESpécial</v>
      </c>
    </row>
    <row r="127" spans="1:10" s="26" customFormat="1" ht="15" customHeight="1" outlineLevel="2" x14ac:dyDescent="0.25">
      <c r="A127" s="24" t="s">
        <v>229</v>
      </c>
      <c r="B127" s="24">
        <v>2016</v>
      </c>
      <c r="C127" s="24" t="s">
        <v>16</v>
      </c>
      <c r="D127" s="24" t="s">
        <v>25</v>
      </c>
      <c r="E127" s="24" t="s">
        <v>230</v>
      </c>
      <c r="F127" s="24"/>
      <c r="G127" s="25" t="s">
        <v>14</v>
      </c>
      <c r="H127" s="24" t="s">
        <v>13</v>
      </c>
      <c r="I127" s="25" t="str">
        <f>CONCATENATE($D127,$B127,$H127,$F127)</f>
        <v>USA2016ACCEPTE</v>
      </c>
      <c r="J127" s="25" t="str">
        <f>CONCATENATE($C127,$B127,$H127,$F127)</f>
        <v>North America2016ACCEPTE</v>
      </c>
    </row>
    <row r="128" spans="1:10" s="26" customFormat="1" ht="15" customHeight="1" outlineLevel="2" x14ac:dyDescent="0.25">
      <c r="A128" s="24" t="s">
        <v>231</v>
      </c>
      <c r="B128" s="24">
        <v>2016</v>
      </c>
      <c r="C128" s="24" t="s">
        <v>16</v>
      </c>
      <c r="D128" s="24" t="s">
        <v>202</v>
      </c>
      <c r="E128" s="24"/>
      <c r="F128" s="24" t="s">
        <v>23</v>
      </c>
      <c r="G128" s="25" t="s">
        <v>14</v>
      </c>
      <c r="H128" s="24" t="s">
        <v>13</v>
      </c>
      <c r="I128" s="25" t="str">
        <f>CONCATENATE($D128,$B128,$H128,$F128)</f>
        <v>USA + Canada2016ACCEPTESpécial</v>
      </c>
      <c r="J128" s="25" t="str">
        <f>CONCATENATE($C128,$B128,$H128,$F128)</f>
        <v>North America2016ACCEPTESpécial</v>
      </c>
    </row>
    <row r="129" spans="1:10" s="26" customFormat="1" ht="15" customHeight="1" outlineLevel="2" x14ac:dyDescent="0.25">
      <c r="A129" s="24" t="s">
        <v>232</v>
      </c>
      <c r="B129" s="24">
        <v>2016</v>
      </c>
      <c r="C129" s="24" t="s">
        <v>16</v>
      </c>
      <c r="D129" s="24" t="s">
        <v>17</v>
      </c>
      <c r="E129" s="24" t="s">
        <v>85</v>
      </c>
      <c r="F129" s="24"/>
      <c r="G129" s="25" t="s">
        <v>14</v>
      </c>
      <c r="H129" s="24" t="s">
        <v>13</v>
      </c>
      <c r="I129" s="25" t="str">
        <f>CONCATENATE($D129,$B129,$H129,$F129)</f>
        <v>Canada2016ACCEPTE</v>
      </c>
      <c r="J129" s="25" t="str">
        <f>CONCATENATE($C129,$B129,$H129,$F129)</f>
        <v>North America2016ACCEPTE</v>
      </c>
    </row>
    <row r="130" spans="1:10" s="26" customFormat="1" ht="15" customHeight="1" outlineLevel="2" x14ac:dyDescent="0.25">
      <c r="A130" s="24" t="s">
        <v>233</v>
      </c>
      <c r="B130" s="24">
        <v>2016</v>
      </c>
      <c r="C130" s="24" t="s">
        <v>16</v>
      </c>
      <c r="D130" s="24" t="s">
        <v>17</v>
      </c>
      <c r="E130" s="24" t="s">
        <v>234</v>
      </c>
      <c r="F130" s="24"/>
      <c r="G130" s="25" t="s">
        <v>14</v>
      </c>
      <c r="H130" s="24" t="s">
        <v>13</v>
      </c>
      <c r="I130" s="25" t="str">
        <f>CONCATENATE($D130,$B130,$H130,$F130)</f>
        <v>Canada2016ACCEPTE</v>
      </c>
      <c r="J130" s="25" t="str">
        <f>CONCATENATE($C130,$B130,$H130,$F130)</f>
        <v>North America2016ACCEPTE</v>
      </c>
    </row>
    <row r="131" spans="1:10" s="26" customFormat="1" ht="15" customHeight="1" outlineLevel="2" x14ac:dyDescent="0.25">
      <c r="A131" s="24" t="s">
        <v>235</v>
      </c>
      <c r="B131" s="24">
        <v>2016</v>
      </c>
      <c r="C131" s="24" t="s">
        <v>16</v>
      </c>
      <c r="D131" s="24" t="s">
        <v>17</v>
      </c>
      <c r="E131" s="24" t="s">
        <v>236</v>
      </c>
      <c r="F131" s="24"/>
      <c r="G131" s="25" t="s">
        <v>14</v>
      </c>
      <c r="H131" s="24" t="s">
        <v>13</v>
      </c>
      <c r="I131" s="25" t="str">
        <f>CONCATENATE($D131,$B131,$H131,$F131)</f>
        <v>Canada2016ACCEPTE</v>
      </c>
      <c r="J131" s="25" t="str">
        <f>CONCATENATE($C131,$B131,$H131,$F131)</f>
        <v>North America2016ACCEPTE</v>
      </c>
    </row>
    <row r="132" spans="1:10" s="26" customFormat="1" ht="15" customHeight="1" outlineLevel="2" x14ac:dyDescent="0.25">
      <c r="A132" s="24" t="s">
        <v>237</v>
      </c>
      <c r="B132" s="24">
        <v>2016</v>
      </c>
      <c r="C132" s="24" t="s">
        <v>16</v>
      </c>
      <c r="D132" s="24" t="s">
        <v>25</v>
      </c>
      <c r="E132" s="24" t="s">
        <v>238</v>
      </c>
      <c r="F132" s="24"/>
      <c r="G132" s="25" t="s">
        <v>14</v>
      </c>
      <c r="H132" s="24" t="s">
        <v>13</v>
      </c>
      <c r="I132" s="25" t="str">
        <f>CONCATENATE($D132,$B132,$H132,$F132)</f>
        <v>USA2016ACCEPTE</v>
      </c>
      <c r="J132" s="25" t="str">
        <f>CONCATENATE($C132,$B132,$H132,$F132)</f>
        <v>North America2016ACCEPTE</v>
      </c>
    </row>
    <row r="133" spans="1:10" s="26" customFormat="1" ht="15" customHeight="1" outlineLevel="2" x14ac:dyDescent="0.25">
      <c r="A133" s="24" t="s">
        <v>239</v>
      </c>
      <c r="B133" s="24">
        <v>2016</v>
      </c>
      <c r="C133" s="24" t="s">
        <v>16</v>
      </c>
      <c r="D133" s="24" t="s">
        <v>25</v>
      </c>
      <c r="E133" s="24" t="s">
        <v>240</v>
      </c>
      <c r="F133" s="24" t="s">
        <v>12</v>
      </c>
      <c r="G133" s="25" t="s">
        <v>14</v>
      </c>
      <c r="H133" s="24" t="s">
        <v>13</v>
      </c>
      <c r="I133" s="25" t="str">
        <f>CONCATENATE($D133,$B133,$H133,$F133)</f>
        <v>USA2016ACCEPTEStandard</v>
      </c>
      <c r="J133" s="25" t="str">
        <f>CONCATENATE($C133,$B133,$H133,$F133)</f>
        <v>North America2016ACCEPTEStandard</v>
      </c>
    </row>
    <row r="134" spans="1:10" s="26" customFormat="1" ht="15" customHeight="1" outlineLevel="2" x14ac:dyDescent="0.25">
      <c r="A134" s="24" t="s">
        <v>241</v>
      </c>
      <c r="B134" s="24">
        <v>2016</v>
      </c>
      <c r="C134" s="24" t="s">
        <v>16</v>
      </c>
      <c r="D134" s="24" t="s">
        <v>25</v>
      </c>
      <c r="E134" s="24" t="s">
        <v>114</v>
      </c>
      <c r="F134" s="24" t="s">
        <v>23</v>
      </c>
      <c r="G134" s="25" t="s">
        <v>14</v>
      </c>
      <c r="H134" s="24" t="s">
        <v>13</v>
      </c>
      <c r="I134" s="25" t="str">
        <f>CONCATENATE($D134,$B134,$H134,$F134)</f>
        <v>USA2016ACCEPTESpécial</v>
      </c>
      <c r="J134" s="25" t="str">
        <f>CONCATENATE($C134,$B134,$H134,$F134)</f>
        <v>North America2016ACCEPTESpécial</v>
      </c>
    </row>
    <row r="135" spans="1:10" s="26" customFormat="1" ht="15" customHeight="1" outlineLevel="2" x14ac:dyDescent="0.25">
      <c r="A135" s="24" t="s">
        <v>242</v>
      </c>
      <c r="B135" s="24">
        <v>2016</v>
      </c>
      <c r="C135" s="24" t="s">
        <v>16</v>
      </c>
      <c r="D135" s="24" t="s">
        <v>25</v>
      </c>
      <c r="E135" s="24" t="s">
        <v>243</v>
      </c>
      <c r="F135" s="24" t="s">
        <v>23</v>
      </c>
      <c r="G135" s="25" t="s">
        <v>14</v>
      </c>
      <c r="H135" s="24" t="s">
        <v>13</v>
      </c>
      <c r="I135" s="25" t="str">
        <f>CONCATENATE($D135,$B135,$H135,$F135)</f>
        <v>USA2016ACCEPTESpécial</v>
      </c>
      <c r="J135" s="25" t="str">
        <f>CONCATENATE($C135,$B135,$H135,$F135)</f>
        <v>North America2016ACCEPTESpécial</v>
      </c>
    </row>
    <row r="136" spans="1:10" s="26" customFormat="1" ht="15" customHeight="1" outlineLevel="2" x14ac:dyDescent="0.25">
      <c r="A136" s="24" t="s">
        <v>244</v>
      </c>
      <c r="B136" s="24">
        <v>2016</v>
      </c>
      <c r="C136" s="24" t="s">
        <v>16</v>
      </c>
      <c r="D136" s="24" t="s">
        <v>25</v>
      </c>
      <c r="E136" s="24" t="s">
        <v>245</v>
      </c>
      <c r="F136" s="24" t="s">
        <v>23</v>
      </c>
      <c r="G136" s="25" t="s">
        <v>14</v>
      </c>
      <c r="H136" s="24" t="s">
        <v>13</v>
      </c>
      <c r="I136" s="25" t="str">
        <f>CONCATENATE($D136,$B136,$H136,$F136)</f>
        <v>USA2016ACCEPTESpécial</v>
      </c>
      <c r="J136" s="25" t="str">
        <f>CONCATENATE($C136,$B136,$H136,$F136)</f>
        <v>North America2016ACCEPTESpécial</v>
      </c>
    </row>
    <row r="137" spans="1:10" s="26" customFormat="1" ht="15" customHeight="1" outlineLevel="2" x14ac:dyDescent="0.25">
      <c r="A137" s="24" t="s">
        <v>246</v>
      </c>
      <c r="B137" s="24">
        <v>2016</v>
      </c>
      <c r="C137" s="24" t="s">
        <v>16</v>
      </c>
      <c r="D137" s="24" t="s">
        <v>25</v>
      </c>
      <c r="E137" s="24" t="s">
        <v>247</v>
      </c>
      <c r="F137" s="24" t="s">
        <v>23</v>
      </c>
      <c r="G137" s="25" t="s">
        <v>14</v>
      </c>
      <c r="H137" s="24" t="s">
        <v>13</v>
      </c>
      <c r="I137" s="25" t="str">
        <f>CONCATENATE($D137,$B137,$H137,$F137)</f>
        <v>USA2016ACCEPTESpécial</v>
      </c>
      <c r="J137" s="25" t="str">
        <f>CONCATENATE($C137,$B137,$H137,$F137)</f>
        <v>North America2016ACCEPTESpécial</v>
      </c>
    </row>
    <row r="138" spans="1:10" s="26" customFormat="1" ht="15" customHeight="1" outlineLevel="2" x14ac:dyDescent="0.25">
      <c r="A138" s="24" t="s">
        <v>104</v>
      </c>
      <c r="B138" s="24">
        <v>2016</v>
      </c>
      <c r="C138" s="24" t="s">
        <v>16</v>
      </c>
      <c r="D138" s="24" t="s">
        <v>25</v>
      </c>
      <c r="E138" s="24" t="s">
        <v>71</v>
      </c>
      <c r="F138" s="24" t="s">
        <v>23</v>
      </c>
      <c r="G138" s="25" t="s">
        <v>14</v>
      </c>
      <c r="H138" s="24" t="s">
        <v>13</v>
      </c>
      <c r="I138" s="25" t="str">
        <f>CONCATENATE($D138,$B138,$H138,$F138)</f>
        <v>USA2016ACCEPTESpécial</v>
      </c>
      <c r="J138" s="25" t="str">
        <f>CONCATENATE($C138,$B138,$H138,$F138)</f>
        <v>North America2016ACCEPTESpécial</v>
      </c>
    </row>
    <row r="139" spans="1:10" s="26" customFormat="1" ht="15" customHeight="1" outlineLevel="1" x14ac:dyDescent="0.25">
      <c r="A139" s="24" t="s">
        <v>248</v>
      </c>
      <c r="B139" s="24">
        <v>2017</v>
      </c>
      <c r="C139" s="24" t="s">
        <v>16</v>
      </c>
      <c r="D139" s="24" t="s">
        <v>25</v>
      </c>
      <c r="E139" s="24"/>
      <c r="F139" s="24" t="s">
        <v>23</v>
      </c>
      <c r="G139" s="25" t="s">
        <v>14</v>
      </c>
      <c r="H139" s="24" t="s">
        <v>13</v>
      </c>
      <c r="I139" s="25" t="str">
        <f>CONCATENATE($D139,$B139,$H139,$F139)</f>
        <v>USA2017ACCEPTESpécial</v>
      </c>
      <c r="J139" s="25" t="str">
        <f>CONCATENATE($C139,$B139,$H139,$F139)</f>
        <v>North America2017ACCEPTESpécial</v>
      </c>
    </row>
    <row r="140" spans="1:10" s="26" customFormat="1" ht="15" customHeight="1" outlineLevel="1" x14ac:dyDescent="0.25">
      <c r="A140" s="24" t="s">
        <v>249</v>
      </c>
      <c r="B140" s="24">
        <v>2017</v>
      </c>
      <c r="C140" s="24" t="s">
        <v>16</v>
      </c>
      <c r="D140" s="24" t="s">
        <v>25</v>
      </c>
      <c r="E140" s="24" t="s">
        <v>124</v>
      </c>
      <c r="F140" s="24" t="s">
        <v>23</v>
      </c>
      <c r="G140" s="25" t="s">
        <v>14</v>
      </c>
      <c r="H140" s="24" t="s">
        <v>13</v>
      </c>
      <c r="I140" s="25" t="str">
        <f>CONCATENATE($D140,$B140,$H140,$F140)</f>
        <v>USA2017ACCEPTESpécial</v>
      </c>
      <c r="J140" s="25" t="str">
        <f>CONCATENATE($C140,$B140,$H140,$F140)</f>
        <v>North America2017ACCEPTESpécial</v>
      </c>
    </row>
    <row r="141" spans="1:10" s="26" customFormat="1" ht="15" customHeight="1" outlineLevel="1" x14ac:dyDescent="0.25">
      <c r="A141" s="24" t="s">
        <v>250</v>
      </c>
      <c r="B141" s="24">
        <v>2017</v>
      </c>
      <c r="C141" s="24" t="s">
        <v>16</v>
      </c>
      <c r="D141" s="24" t="s">
        <v>25</v>
      </c>
      <c r="E141" s="24"/>
      <c r="F141" s="24" t="s">
        <v>23</v>
      </c>
      <c r="G141" s="25" t="s">
        <v>14</v>
      </c>
      <c r="H141" s="24" t="s">
        <v>13</v>
      </c>
      <c r="I141" s="25" t="str">
        <f>CONCATENATE($D141,$B141,$H141,$F141)</f>
        <v>USA2017ACCEPTESpécial</v>
      </c>
      <c r="J141" s="25" t="str">
        <f>CONCATENATE($C141,$B141,$H141,$F141)</f>
        <v>North America2017ACCEPTESpécial</v>
      </c>
    </row>
    <row r="142" spans="1:10" s="26" customFormat="1" ht="15" customHeight="1" outlineLevel="1" x14ac:dyDescent="0.25">
      <c r="A142" s="24" t="s">
        <v>251</v>
      </c>
      <c r="B142" s="24">
        <v>2017</v>
      </c>
      <c r="C142" s="24" t="s">
        <v>16</v>
      </c>
      <c r="D142" s="24" t="s">
        <v>17</v>
      </c>
      <c r="E142" s="24" t="s">
        <v>83</v>
      </c>
      <c r="F142" s="24" t="s">
        <v>23</v>
      </c>
      <c r="G142" s="25" t="s">
        <v>14</v>
      </c>
      <c r="H142" s="24" t="s">
        <v>13</v>
      </c>
      <c r="I142" s="25" t="str">
        <f>CONCATENATE($D142,$B142,$H142,$F142)</f>
        <v>Canada2017ACCEPTESpécial</v>
      </c>
      <c r="J142" s="25" t="str">
        <f>CONCATENATE($C142,$B142,$H142,$F142)</f>
        <v>North America2017ACCEPTESpécial</v>
      </c>
    </row>
    <row r="143" spans="1:10" s="26" customFormat="1" ht="15" customHeight="1" outlineLevel="1" x14ac:dyDescent="0.25">
      <c r="A143" s="24" t="s">
        <v>252</v>
      </c>
      <c r="B143" s="24">
        <v>2017</v>
      </c>
      <c r="C143" s="24" t="s">
        <v>16</v>
      </c>
      <c r="D143" s="24" t="s">
        <v>25</v>
      </c>
      <c r="E143" s="24" t="s">
        <v>122</v>
      </c>
      <c r="F143" s="24" t="s">
        <v>12</v>
      </c>
      <c r="G143" s="25" t="s">
        <v>14</v>
      </c>
      <c r="H143" s="24" t="s">
        <v>13</v>
      </c>
      <c r="I143" s="25" t="str">
        <f>CONCATENATE($D143,$B143,$H143,$F143)</f>
        <v>USA2017ACCEPTEStandard</v>
      </c>
      <c r="J143" s="25" t="str">
        <f>CONCATENATE($C143,$B143,$H143,$F143)</f>
        <v>North America2017ACCEPTEStandard</v>
      </c>
    </row>
    <row r="144" spans="1:10" s="26" customFormat="1" ht="15" customHeight="1" outlineLevel="1" x14ac:dyDescent="0.25">
      <c r="A144" s="24" t="s">
        <v>253</v>
      </c>
      <c r="B144" s="24">
        <v>2017</v>
      </c>
      <c r="C144" s="24" t="s">
        <v>16</v>
      </c>
      <c r="D144" s="24" t="s">
        <v>25</v>
      </c>
      <c r="E144" s="24" t="s">
        <v>254</v>
      </c>
      <c r="F144" s="24" t="s">
        <v>12</v>
      </c>
      <c r="G144" s="25" t="s">
        <v>14</v>
      </c>
      <c r="H144" s="24" t="s">
        <v>13</v>
      </c>
      <c r="I144" s="25" t="str">
        <f>CONCATENATE($D144,$B144,$H144,$F144)</f>
        <v>USA2017ACCEPTEStandard</v>
      </c>
      <c r="J144" s="25" t="str">
        <f>CONCATENATE($C144,$B144,$H144,$F144)</f>
        <v>North America2017ACCEPTEStandard</v>
      </c>
    </row>
    <row r="145" spans="1:10" s="26" customFormat="1" ht="15" customHeight="1" outlineLevel="1" x14ac:dyDescent="0.25">
      <c r="A145" s="24" t="s">
        <v>255</v>
      </c>
      <c r="B145" s="24">
        <v>2017</v>
      </c>
      <c r="C145" s="24" t="s">
        <v>16</v>
      </c>
      <c r="D145" s="24" t="s">
        <v>25</v>
      </c>
      <c r="E145" s="24" t="s">
        <v>71</v>
      </c>
      <c r="F145" s="24" t="s">
        <v>23</v>
      </c>
      <c r="G145" s="25" t="s">
        <v>14</v>
      </c>
      <c r="H145" s="24" t="s">
        <v>13</v>
      </c>
      <c r="I145" s="25" t="str">
        <f>CONCATENATE($D145,$B145,$H145,$F145)</f>
        <v>USA2017ACCEPTESpécial</v>
      </c>
      <c r="J145" s="25" t="str">
        <f>CONCATENATE($C145,$B145,$H145,$F145)</f>
        <v>North America2017ACCEPTESpécial</v>
      </c>
    </row>
    <row r="146" spans="1:10" s="26" customFormat="1" ht="15" customHeight="1" outlineLevel="1" x14ac:dyDescent="0.25">
      <c r="A146" s="24" t="s">
        <v>256</v>
      </c>
      <c r="B146" s="24">
        <v>2017</v>
      </c>
      <c r="C146" s="24" t="s">
        <v>16</v>
      </c>
      <c r="D146" s="24" t="s">
        <v>17</v>
      </c>
      <c r="E146" s="24" t="s">
        <v>85</v>
      </c>
      <c r="F146" s="24" t="s">
        <v>23</v>
      </c>
      <c r="G146" s="25" t="s">
        <v>14</v>
      </c>
      <c r="H146" s="24" t="s">
        <v>13</v>
      </c>
      <c r="I146" s="25" t="str">
        <f>CONCATENATE($D146,$B146,$H146,$F146)</f>
        <v>Canada2017ACCEPTESpécial</v>
      </c>
      <c r="J146" s="25" t="str">
        <f>CONCATENATE($C146,$B146,$H146,$F146)</f>
        <v>North America2017ACCEPTESpécial</v>
      </c>
    </row>
    <row r="147" spans="1:10" s="26" customFormat="1" ht="15" customHeight="1" outlineLevel="1" x14ac:dyDescent="0.25">
      <c r="A147" s="24" t="s">
        <v>257</v>
      </c>
      <c r="B147" s="24">
        <v>2017</v>
      </c>
      <c r="C147" s="24" t="s">
        <v>16</v>
      </c>
      <c r="D147" s="24" t="s">
        <v>202</v>
      </c>
      <c r="E147" s="24"/>
      <c r="F147" s="24" t="s">
        <v>23</v>
      </c>
      <c r="G147" s="25" t="s">
        <v>14</v>
      </c>
      <c r="H147" s="24" t="s">
        <v>13</v>
      </c>
      <c r="I147" s="25" t="str">
        <f>CONCATENATE($D147,$B147,$H147,$F147)</f>
        <v>USA + Canada2017ACCEPTESpécial</v>
      </c>
      <c r="J147" s="25" t="str">
        <f>CONCATENATE($C147,$B147,$H147,$F147)</f>
        <v>North America2017ACCEPTESpécial</v>
      </c>
    </row>
    <row r="148" spans="1:10" s="26" customFormat="1" ht="15" customHeight="1" outlineLevel="1" x14ac:dyDescent="0.25">
      <c r="A148" s="24" t="s">
        <v>258</v>
      </c>
      <c r="B148" s="24">
        <v>2017</v>
      </c>
      <c r="C148" s="24" t="s">
        <v>16</v>
      </c>
      <c r="D148" s="24" t="s">
        <v>17</v>
      </c>
      <c r="E148" s="24" t="s">
        <v>259</v>
      </c>
      <c r="F148" s="24"/>
      <c r="G148" s="25" t="s">
        <v>14</v>
      </c>
      <c r="H148" s="24" t="s">
        <v>13</v>
      </c>
      <c r="I148" s="25" t="str">
        <f>CONCATENATE($D148,$B148,$H148,$F148)</f>
        <v>Canada2017ACCEPTE</v>
      </c>
      <c r="J148" s="25" t="str">
        <f>CONCATENATE($C148,$B148,$H148,$F148)</f>
        <v>North America2017ACCEPTE</v>
      </c>
    </row>
    <row r="149" spans="1:10" s="26" customFormat="1" ht="15" customHeight="1" outlineLevel="1" x14ac:dyDescent="0.25">
      <c r="A149" s="24" t="s">
        <v>260</v>
      </c>
      <c r="B149" s="24">
        <v>2017</v>
      </c>
      <c r="C149" s="24" t="s">
        <v>16</v>
      </c>
      <c r="D149" s="24" t="s">
        <v>202</v>
      </c>
      <c r="E149" s="24" t="s">
        <v>148</v>
      </c>
      <c r="F149" s="24"/>
      <c r="G149" s="25" t="s">
        <v>14</v>
      </c>
      <c r="H149" s="24" t="s">
        <v>13</v>
      </c>
      <c r="I149" s="25" t="str">
        <f>CONCATENATE($D149,$B149,$H149,$F149)</f>
        <v>USA + Canada2017ACCEPTE</v>
      </c>
      <c r="J149" s="25" t="str">
        <f>CONCATENATE($C149,$B149,$H149,$F149)</f>
        <v>North America2017ACCEPTE</v>
      </c>
    </row>
    <row r="150" spans="1:10" s="26" customFormat="1" ht="15" customHeight="1" outlineLevel="1" x14ac:dyDescent="0.25">
      <c r="A150" s="24" t="s">
        <v>261</v>
      </c>
      <c r="B150" s="24">
        <v>2017</v>
      </c>
      <c r="C150" s="24" t="s">
        <v>16</v>
      </c>
      <c r="D150" s="24" t="s">
        <v>25</v>
      </c>
      <c r="E150" s="24" t="s">
        <v>262</v>
      </c>
      <c r="F150" s="24"/>
      <c r="G150" s="25" t="s">
        <v>14</v>
      </c>
      <c r="H150" s="24" t="s">
        <v>13</v>
      </c>
      <c r="I150" s="25" t="str">
        <f>CONCATENATE($D150,$B150,$H150,$F150)</f>
        <v>USA2017ACCEPTE</v>
      </c>
      <c r="J150" s="25" t="str">
        <f>CONCATENATE($C150,$B150,$H150,$F150)</f>
        <v>North America2017ACCEPTE</v>
      </c>
    </row>
    <row r="151" spans="1:10" s="26" customFormat="1" ht="15" customHeight="1" outlineLevel="1" x14ac:dyDescent="0.25">
      <c r="A151" s="24" t="s">
        <v>263</v>
      </c>
      <c r="B151" s="24">
        <v>2017</v>
      </c>
      <c r="C151" s="24" t="s">
        <v>16</v>
      </c>
      <c r="D151" s="24" t="s">
        <v>25</v>
      </c>
      <c r="E151" s="24" t="s">
        <v>264</v>
      </c>
      <c r="F151" s="24"/>
      <c r="G151" s="25" t="s">
        <v>14</v>
      </c>
      <c r="H151" s="24" t="s">
        <v>13</v>
      </c>
      <c r="I151" s="25" t="str">
        <f>CONCATENATE($D151,$B151,$H151,$F151)</f>
        <v>USA2017ACCEPTE</v>
      </c>
      <c r="J151" s="25" t="str">
        <f>CONCATENATE($C151,$B151,$H151,$F151)</f>
        <v>North America2017ACCEPTE</v>
      </c>
    </row>
    <row r="152" spans="1:10" s="26" customFormat="1" ht="15" customHeight="1" outlineLevel="1" x14ac:dyDescent="0.25">
      <c r="A152" s="24" t="s">
        <v>265</v>
      </c>
      <c r="B152" s="24">
        <v>2017</v>
      </c>
      <c r="C152" s="24" t="s">
        <v>16</v>
      </c>
      <c r="D152" s="24" t="s">
        <v>25</v>
      </c>
      <c r="E152" s="24" t="s">
        <v>266</v>
      </c>
      <c r="F152" s="24"/>
      <c r="G152" s="25" t="s">
        <v>14</v>
      </c>
      <c r="H152" s="24" t="s">
        <v>13</v>
      </c>
      <c r="I152" s="25" t="str">
        <f>CONCATENATE($D152,$B152,$H152,$F152)</f>
        <v>USA2017ACCEPTE</v>
      </c>
      <c r="J152" s="25" t="str">
        <f>CONCATENATE($C152,$B152,$H152,$F152)</f>
        <v>North America2017ACCEPTE</v>
      </c>
    </row>
    <row r="153" spans="1:10" s="26" customFormat="1" ht="15" customHeight="1" outlineLevel="1" x14ac:dyDescent="0.25">
      <c r="A153" s="24" t="s">
        <v>267</v>
      </c>
      <c r="B153" s="24">
        <v>2017</v>
      </c>
      <c r="C153" s="24" t="s">
        <v>16</v>
      </c>
      <c r="D153" s="24" t="s">
        <v>25</v>
      </c>
      <c r="E153" s="24" t="s">
        <v>268</v>
      </c>
      <c r="F153" s="24"/>
      <c r="G153" s="25" t="s">
        <v>14</v>
      </c>
      <c r="H153" s="24" t="s">
        <v>13</v>
      </c>
      <c r="I153" s="25" t="str">
        <f>CONCATENATE($D153,$B153,$H153,$F153)</f>
        <v>USA2017ACCEPTE</v>
      </c>
      <c r="J153" s="25" t="str">
        <f>CONCATENATE($C153,$B153,$H153,$F153)</f>
        <v>North America2017ACCEPTE</v>
      </c>
    </row>
    <row r="154" spans="1:10" s="26" customFormat="1" ht="15" customHeight="1" outlineLevel="1" x14ac:dyDescent="0.25">
      <c r="A154" s="24" t="s">
        <v>269</v>
      </c>
      <c r="B154" s="24">
        <v>2017</v>
      </c>
      <c r="C154" s="24" t="s">
        <v>16</v>
      </c>
      <c r="D154" s="24" t="s">
        <v>25</v>
      </c>
      <c r="E154" s="24" t="s">
        <v>270</v>
      </c>
      <c r="F154" s="24"/>
      <c r="G154" s="25" t="s">
        <v>14</v>
      </c>
      <c r="H154" s="24" t="s">
        <v>13</v>
      </c>
      <c r="I154" s="25" t="str">
        <f>CONCATENATE($D154,$B154,$H154,$F154)</f>
        <v>USA2017ACCEPTE</v>
      </c>
      <c r="J154" s="25" t="str">
        <f>CONCATENATE($C154,$B154,$H154,$F154)</f>
        <v>North America2017ACCEPTE</v>
      </c>
    </row>
    <row r="155" spans="1:10" s="26" customFormat="1" ht="15" customHeight="1" outlineLevel="1" x14ac:dyDescent="0.25">
      <c r="A155" s="24" t="s">
        <v>271</v>
      </c>
      <c r="B155" s="24">
        <v>2017</v>
      </c>
      <c r="C155" s="24" t="s">
        <v>16</v>
      </c>
      <c r="D155" s="24" t="s">
        <v>25</v>
      </c>
      <c r="E155" s="24" t="s">
        <v>272</v>
      </c>
      <c r="F155" s="24"/>
      <c r="G155" s="25" t="s">
        <v>14</v>
      </c>
      <c r="H155" s="24" t="s">
        <v>13</v>
      </c>
      <c r="I155" s="25" t="str">
        <f>CONCATENATE($D155,$B155,$H155,$F155)</f>
        <v>USA2017ACCEPTE</v>
      </c>
      <c r="J155" s="25" t="str">
        <f>CONCATENATE($C155,$B155,$H155,$F155)</f>
        <v>North America2017ACCEPTE</v>
      </c>
    </row>
    <row r="156" spans="1:10" s="26" customFormat="1" ht="15" customHeight="1" outlineLevel="1" x14ac:dyDescent="0.25">
      <c r="A156" s="24" t="s">
        <v>273</v>
      </c>
      <c r="B156" s="24">
        <v>2017</v>
      </c>
      <c r="C156" s="24" t="s">
        <v>16</v>
      </c>
      <c r="D156" s="24" t="s">
        <v>25</v>
      </c>
      <c r="E156" s="24" t="s">
        <v>195</v>
      </c>
      <c r="F156" s="24" t="s">
        <v>12</v>
      </c>
      <c r="G156" s="25" t="s">
        <v>14</v>
      </c>
      <c r="H156" s="24" t="s">
        <v>13</v>
      </c>
      <c r="I156" s="25" t="str">
        <f>CONCATENATE($D156,$B156,$H156,$F156)</f>
        <v>USA2017ACCEPTEStandard</v>
      </c>
      <c r="J156" s="25" t="str">
        <f>CONCATENATE($C156,$B156,$H156,$F156)</f>
        <v>North America2017ACCEPTEStandard</v>
      </c>
    </row>
    <row r="157" spans="1:10" s="26" customFormat="1" ht="15" customHeight="1" outlineLevel="1" x14ac:dyDescent="0.25">
      <c r="A157" s="24" t="s">
        <v>274</v>
      </c>
      <c r="B157" s="24">
        <v>2017</v>
      </c>
      <c r="C157" s="24" t="s">
        <v>16</v>
      </c>
      <c r="D157" s="24" t="s">
        <v>25</v>
      </c>
      <c r="E157" s="24" t="s">
        <v>275</v>
      </c>
      <c r="F157" s="24"/>
      <c r="G157" s="25" t="s">
        <v>14</v>
      </c>
      <c r="H157" s="24" t="s">
        <v>13</v>
      </c>
      <c r="I157" s="25" t="str">
        <f>CONCATENATE($D157,$B157,$H157,$F157)</f>
        <v>USA2017ACCEPTE</v>
      </c>
      <c r="J157" s="25" t="str">
        <f>CONCATENATE($C157,$B157,$H157,$F157)</f>
        <v>North America2017ACCEPTE</v>
      </c>
    </row>
    <row r="158" spans="1:10" s="26" customFormat="1" ht="15" customHeight="1" outlineLevel="1" x14ac:dyDescent="0.25">
      <c r="A158" s="24" t="s">
        <v>276</v>
      </c>
      <c r="B158" s="24">
        <v>2017</v>
      </c>
      <c r="C158" s="24" t="s">
        <v>16</v>
      </c>
      <c r="D158" s="24" t="s">
        <v>25</v>
      </c>
      <c r="E158" s="24" t="s">
        <v>98</v>
      </c>
      <c r="F158" s="24" t="s">
        <v>23</v>
      </c>
      <c r="G158" s="25" t="s">
        <v>14</v>
      </c>
      <c r="H158" s="24" t="s">
        <v>13</v>
      </c>
      <c r="I158" s="25" t="str">
        <f>CONCATENATE($D158,$B158,$H158,$F158)</f>
        <v>USA2017ACCEPTESpécial</v>
      </c>
      <c r="J158" s="25" t="str">
        <f>CONCATENATE($C158,$B158,$H158,$F158)</f>
        <v>North America2017ACCEPTESpécial</v>
      </c>
    </row>
    <row r="159" spans="1:10" s="26" customFormat="1" ht="15" customHeight="1" outlineLevel="1" x14ac:dyDescent="0.25">
      <c r="A159" s="24" t="s">
        <v>277</v>
      </c>
      <c r="B159" s="24">
        <v>2017</v>
      </c>
      <c r="C159" s="24" t="s">
        <v>16</v>
      </c>
      <c r="D159" s="24" t="s">
        <v>25</v>
      </c>
      <c r="E159" s="24" t="s">
        <v>278</v>
      </c>
      <c r="F159" s="24" t="s">
        <v>12</v>
      </c>
      <c r="G159" s="25" t="s">
        <v>14</v>
      </c>
      <c r="H159" s="24" t="s">
        <v>13</v>
      </c>
      <c r="I159" s="25" t="str">
        <f>CONCATENATE($D159,$B159,$H159,$F159)</f>
        <v>USA2017ACCEPTEStandard</v>
      </c>
      <c r="J159" s="25" t="str">
        <f>CONCATENATE($C159,$B159,$H159,$F159)</f>
        <v>North America2017ACCEPTEStandard</v>
      </c>
    </row>
    <row r="160" spans="1:10" s="26" customFormat="1" ht="15" customHeight="1" outlineLevel="1" x14ac:dyDescent="0.25">
      <c r="A160" s="24" t="s">
        <v>279</v>
      </c>
      <c r="B160" s="24">
        <v>2017</v>
      </c>
      <c r="C160" s="24" t="s">
        <v>16</v>
      </c>
      <c r="D160" s="24" t="s">
        <v>25</v>
      </c>
      <c r="E160" s="24" t="s">
        <v>71</v>
      </c>
      <c r="F160" s="24" t="s">
        <v>23</v>
      </c>
      <c r="G160" s="25" t="s">
        <v>14</v>
      </c>
      <c r="H160" s="24" t="s">
        <v>13</v>
      </c>
      <c r="I160" s="25" t="str">
        <f>CONCATENATE($D160,$B160,$H160,$F160)</f>
        <v>USA2017ACCEPTESpécial</v>
      </c>
      <c r="J160" s="25" t="str">
        <f>CONCATENATE($C160,$B160,$H160,$F160)</f>
        <v>North America2017ACCEPTESpécial</v>
      </c>
    </row>
    <row r="161" spans="1:11" s="26" customFormat="1" ht="15" customHeight="1" outlineLevel="1" x14ac:dyDescent="0.25">
      <c r="A161" s="24" t="s">
        <v>280</v>
      </c>
      <c r="B161" s="24">
        <v>2017</v>
      </c>
      <c r="C161" s="24" t="s">
        <v>16</v>
      </c>
      <c r="D161" s="24" t="s">
        <v>25</v>
      </c>
      <c r="E161" s="24" t="s">
        <v>32</v>
      </c>
      <c r="F161" s="24" t="s">
        <v>23</v>
      </c>
      <c r="G161" s="25" t="s">
        <v>14</v>
      </c>
      <c r="H161" s="24" t="s">
        <v>13</v>
      </c>
      <c r="I161" s="25" t="str">
        <f>CONCATENATE($D161,$B161,$H161,$F161)</f>
        <v>USA2017ACCEPTESpécial</v>
      </c>
      <c r="J161" s="25" t="str">
        <f>CONCATENATE($C161,$B161,$H161,$F161)</f>
        <v>North America2017ACCEPTESpécial</v>
      </c>
    </row>
    <row r="162" spans="1:11" s="26" customFormat="1" ht="15" customHeight="1" outlineLevel="1" x14ac:dyDescent="0.25">
      <c r="A162" s="24" t="s">
        <v>281</v>
      </c>
      <c r="B162" s="24">
        <v>2017</v>
      </c>
      <c r="C162" s="24" t="s">
        <v>16</v>
      </c>
      <c r="D162" s="24" t="s">
        <v>202</v>
      </c>
      <c r="E162" s="24"/>
      <c r="F162" s="24" t="s">
        <v>23</v>
      </c>
      <c r="G162" s="25" t="s">
        <v>14</v>
      </c>
      <c r="H162" s="24" t="s">
        <v>13</v>
      </c>
      <c r="I162" s="25" t="str">
        <f>CONCATENATE($D162,$B162,$H162,$F162)</f>
        <v>USA + Canada2017ACCEPTESpécial</v>
      </c>
      <c r="J162" s="25" t="str">
        <f>CONCATENATE($C162,$B162,$H162,$F162)</f>
        <v>North America2017ACCEPTESpécial</v>
      </c>
    </row>
    <row r="163" spans="1:11" s="26" customFormat="1" ht="15" customHeight="1" outlineLevel="1" x14ac:dyDescent="0.25">
      <c r="A163" s="24" t="s">
        <v>282</v>
      </c>
      <c r="B163" s="24">
        <v>2017</v>
      </c>
      <c r="C163" s="24" t="s">
        <v>16</v>
      </c>
      <c r="D163" s="24" t="s">
        <v>25</v>
      </c>
      <c r="E163" s="24" t="s">
        <v>71</v>
      </c>
      <c r="F163" s="24" t="s">
        <v>23</v>
      </c>
      <c r="G163" s="25" t="s">
        <v>14</v>
      </c>
      <c r="H163" s="24" t="s">
        <v>13</v>
      </c>
      <c r="I163" s="25" t="str">
        <f>CONCATENATE($D163,$B163,$H163,$F163)</f>
        <v>USA2017ACCEPTESpécial</v>
      </c>
      <c r="J163" s="25" t="str">
        <f>CONCATENATE($C163,$B163,$H163,$F163)</f>
        <v>North America2017ACCEPTESpécial</v>
      </c>
    </row>
    <row r="164" spans="1:11" s="26" customFormat="1" ht="15" customHeight="1" outlineLevel="1" x14ac:dyDescent="0.25">
      <c r="A164" s="24" t="s">
        <v>283</v>
      </c>
      <c r="B164" s="24">
        <v>2017</v>
      </c>
      <c r="C164" s="24" t="s">
        <v>16</v>
      </c>
      <c r="D164" s="24" t="s">
        <v>25</v>
      </c>
      <c r="E164" s="24" t="s">
        <v>32</v>
      </c>
      <c r="F164" s="24" t="s">
        <v>12</v>
      </c>
      <c r="G164" s="25" t="s">
        <v>14</v>
      </c>
      <c r="H164" s="24" t="s">
        <v>13</v>
      </c>
      <c r="I164" s="25" t="str">
        <f>CONCATENATE($D164,$B164,$H164,$F164)</f>
        <v>USA2017ACCEPTEStandard</v>
      </c>
      <c r="J164" s="25" t="str">
        <f>CONCATENATE($C164,$B164,$H164,$F164)</f>
        <v>North America2017ACCEPTEStandard</v>
      </c>
    </row>
    <row r="165" spans="1:11" s="26" customFormat="1" ht="15" customHeight="1" outlineLevel="1" x14ac:dyDescent="0.25">
      <c r="A165" s="24" t="s">
        <v>284</v>
      </c>
      <c r="B165" s="24">
        <v>2017</v>
      </c>
      <c r="C165" s="24" t="s">
        <v>16</v>
      </c>
      <c r="D165" s="24" t="s">
        <v>25</v>
      </c>
      <c r="E165" s="24" t="s">
        <v>285</v>
      </c>
      <c r="F165" s="24"/>
      <c r="G165" s="25" t="s">
        <v>14</v>
      </c>
      <c r="H165" s="24" t="s">
        <v>13</v>
      </c>
      <c r="I165" s="25" t="str">
        <f>CONCATENATE($D165,$B165,$H165,$F165)</f>
        <v>USA2017ACCEPTE</v>
      </c>
      <c r="J165" s="25" t="str">
        <f>CONCATENATE($C165,$B165,$H165,$F165)</f>
        <v>North America2017ACCEPTE</v>
      </c>
    </row>
    <row r="166" spans="1:11" s="26" customFormat="1" ht="15" customHeight="1" outlineLevel="1" x14ac:dyDescent="0.25">
      <c r="A166" s="24" t="s">
        <v>286</v>
      </c>
      <c r="B166" s="24">
        <v>2017</v>
      </c>
      <c r="C166" s="24" t="s">
        <v>16</v>
      </c>
      <c r="D166" s="24" t="s">
        <v>25</v>
      </c>
      <c r="E166" s="24" t="s">
        <v>30</v>
      </c>
      <c r="F166" s="24"/>
      <c r="G166" s="25" t="s">
        <v>14</v>
      </c>
      <c r="H166" s="24" t="s">
        <v>13</v>
      </c>
      <c r="I166" s="25" t="str">
        <f>CONCATENATE($D166,$B166,$H166,$F166)</f>
        <v>USA2017ACCEPTE</v>
      </c>
      <c r="J166" s="25" t="str">
        <f>CONCATENATE($C166,$B166,$H166,$F166)</f>
        <v>North America2017ACCEPTE</v>
      </c>
    </row>
    <row r="167" spans="1:11" s="26" customFormat="1" ht="15" customHeight="1" outlineLevel="1" x14ac:dyDescent="0.25">
      <c r="A167" s="24" t="s">
        <v>287</v>
      </c>
      <c r="B167" s="24">
        <v>2017</v>
      </c>
      <c r="C167" s="24" t="s">
        <v>16</v>
      </c>
      <c r="D167" s="24" t="s">
        <v>25</v>
      </c>
      <c r="E167" s="24" t="s">
        <v>71</v>
      </c>
      <c r="F167" s="24" t="s">
        <v>23</v>
      </c>
      <c r="G167" s="25" t="s">
        <v>14</v>
      </c>
      <c r="H167" s="24" t="s">
        <v>13</v>
      </c>
      <c r="I167" s="25" t="str">
        <f>CONCATENATE($D167,$B167,$H167,$F167)</f>
        <v>USA2017ACCEPTESpécial</v>
      </c>
      <c r="J167" s="25" t="str">
        <f>CONCATENATE($C167,$B167,$H167,$F167)</f>
        <v>North America2017ACCEPTESpécial</v>
      </c>
    </row>
    <row r="168" spans="1:11" s="26" customFormat="1" ht="15" customHeight="1" outlineLevel="1" x14ac:dyDescent="0.25">
      <c r="A168" s="24" t="s">
        <v>288</v>
      </c>
      <c r="B168" s="24">
        <v>2017</v>
      </c>
      <c r="C168" s="24" t="s">
        <v>16</v>
      </c>
      <c r="D168" s="24" t="s">
        <v>25</v>
      </c>
      <c r="E168" s="24" t="s">
        <v>289</v>
      </c>
      <c r="F168" s="24" t="s">
        <v>12</v>
      </c>
      <c r="G168" s="25" t="s">
        <v>14</v>
      </c>
      <c r="H168" s="24" t="s">
        <v>13</v>
      </c>
      <c r="I168" s="25" t="str">
        <f>CONCATENATE($D168,$B168,$H168,$F168)</f>
        <v>USA2017ACCEPTEStandard</v>
      </c>
      <c r="J168" s="25" t="str">
        <f>CONCATENATE($C168,$B168,$H168,$F168)</f>
        <v>North America2017ACCEPTEStandard</v>
      </c>
    </row>
    <row r="169" spans="1:11" s="26" customFormat="1" ht="15" customHeight="1" outlineLevel="1" x14ac:dyDescent="0.25">
      <c r="A169" s="24" t="s">
        <v>290</v>
      </c>
      <c r="B169" s="24">
        <v>2017</v>
      </c>
      <c r="C169" s="24" t="s">
        <v>16</v>
      </c>
      <c r="D169" s="24" t="s">
        <v>25</v>
      </c>
      <c r="E169" s="24" t="s">
        <v>291</v>
      </c>
      <c r="F169" s="24" t="s">
        <v>12</v>
      </c>
      <c r="G169" s="25" t="s">
        <v>14</v>
      </c>
      <c r="H169" s="24" t="s">
        <v>13</v>
      </c>
      <c r="I169" s="25" t="str">
        <f>CONCATENATE($D169,$B169,$H169,$F169)</f>
        <v>USA2017ACCEPTEStandard</v>
      </c>
      <c r="J169" s="25" t="str">
        <f>CONCATENATE($C169,$B169,$H169,$F169)</f>
        <v>North America2017ACCEPTEStandard</v>
      </c>
    </row>
    <row r="170" spans="1:11" s="26" customFormat="1" ht="15" customHeight="1" outlineLevel="1" x14ac:dyDescent="0.25">
      <c r="A170" s="24" t="s">
        <v>292</v>
      </c>
      <c r="B170" s="24">
        <v>2017</v>
      </c>
      <c r="C170" s="24" t="s">
        <v>16</v>
      </c>
      <c r="D170" s="24" t="s">
        <v>25</v>
      </c>
      <c r="E170" s="24" t="s">
        <v>197</v>
      </c>
      <c r="F170" s="24" t="s">
        <v>12</v>
      </c>
      <c r="G170" s="25" t="s">
        <v>14</v>
      </c>
      <c r="H170" s="24" t="s">
        <v>13</v>
      </c>
      <c r="I170" s="25" t="str">
        <f>CONCATENATE($D170,$B170,$H170,$F170)</f>
        <v>USA2017ACCEPTEStandard</v>
      </c>
      <c r="J170" s="25" t="str">
        <f>CONCATENATE($C170,$B170,$H170,$F170)</f>
        <v>North America2017ACCEPTEStandard</v>
      </c>
    </row>
    <row r="171" spans="1:11" s="26" customFormat="1" ht="15" customHeight="1" outlineLevel="1" x14ac:dyDescent="0.25">
      <c r="A171" s="24" t="s">
        <v>293</v>
      </c>
      <c r="B171" s="24">
        <v>2017</v>
      </c>
      <c r="C171" s="24" t="s">
        <v>16</v>
      </c>
      <c r="D171" s="24" t="s">
        <v>25</v>
      </c>
      <c r="E171" s="24"/>
      <c r="F171" s="24" t="s">
        <v>23</v>
      </c>
      <c r="G171" s="25" t="s">
        <v>14</v>
      </c>
      <c r="H171" s="24" t="s">
        <v>13</v>
      </c>
      <c r="I171" s="25" t="str">
        <f>CONCATENATE($D171,$B171,$H171,$F171)</f>
        <v>USA2017ACCEPTESpécial</v>
      </c>
      <c r="J171" s="25" t="str">
        <f>CONCATENATE($C171,$B171,$H171,$F171)</f>
        <v>North America2017ACCEPTESpécial</v>
      </c>
    </row>
    <row r="172" spans="1:11" ht="15.75" customHeight="1" outlineLevel="1" x14ac:dyDescent="0.25">
      <c r="A172" s="30" t="s">
        <v>294</v>
      </c>
      <c r="B172" s="24">
        <v>2018</v>
      </c>
      <c r="C172" s="24" t="s">
        <v>16</v>
      </c>
      <c r="D172" s="24" t="s">
        <v>202</v>
      </c>
      <c r="E172" s="24" t="s">
        <v>148</v>
      </c>
      <c r="F172" s="24" t="s">
        <v>23</v>
      </c>
      <c r="G172" s="25" t="s">
        <v>14</v>
      </c>
      <c r="H172" s="24" t="s">
        <v>295</v>
      </c>
      <c r="I172" s="25" t="str">
        <f>CONCATENATE($D172,$B172,$H172,$F172)</f>
        <v>USA + Canada2018EN COURSSpécial</v>
      </c>
      <c r="J172" s="25" t="str">
        <f>CONCATENATE($C172,$B172,$H172,$F172)</f>
        <v>North America2018EN COURSSpécial</v>
      </c>
    </row>
    <row r="173" spans="1:11" s="27" customFormat="1" ht="15.75" customHeight="1" outlineLevel="1" x14ac:dyDescent="0.25">
      <c r="A173" s="24" t="s">
        <v>296</v>
      </c>
      <c r="B173" s="24">
        <v>2018</v>
      </c>
      <c r="C173" s="24" t="s">
        <v>16</v>
      </c>
      <c r="D173" s="24" t="s">
        <v>25</v>
      </c>
      <c r="E173" s="24" t="s">
        <v>30</v>
      </c>
      <c r="F173" s="24" t="s">
        <v>12</v>
      </c>
      <c r="G173" s="25" t="s">
        <v>14</v>
      </c>
      <c r="H173" s="24" t="s">
        <v>13</v>
      </c>
      <c r="I173" s="25" t="str">
        <f>CONCATENATE($D173,$B173,$H173,$F173)</f>
        <v>USA2018ACCEPTEStandard</v>
      </c>
      <c r="J173" s="25" t="str">
        <f>CONCATENATE($C173,$B173,$H173,$F173)</f>
        <v>North America2018ACCEPTEStandard</v>
      </c>
      <c r="K173" s="29"/>
    </row>
    <row r="174" spans="1:11" s="27" customFormat="1" ht="15" customHeight="1" outlineLevel="1" x14ac:dyDescent="0.25">
      <c r="A174" s="24" t="s">
        <v>297</v>
      </c>
      <c r="B174" s="24">
        <v>2018</v>
      </c>
      <c r="C174" s="24" t="s">
        <v>16</v>
      </c>
      <c r="D174" s="24" t="s">
        <v>17</v>
      </c>
      <c r="E174" s="24" t="s">
        <v>298</v>
      </c>
      <c r="F174" s="24" t="s">
        <v>12</v>
      </c>
      <c r="G174" s="25" t="s">
        <v>14</v>
      </c>
      <c r="H174" s="24" t="s">
        <v>13</v>
      </c>
      <c r="I174" s="25" t="str">
        <f>CONCATENATE($D174,$B174,$H174,$F174)</f>
        <v>Canada2018ACCEPTEStandard</v>
      </c>
      <c r="J174" s="25" t="str">
        <f>CONCATENATE($C174,$B174,$H174,$F174)</f>
        <v>North America2018ACCEPTEStandard</v>
      </c>
      <c r="K174" s="29"/>
    </row>
    <row r="175" spans="1:11" s="27" customFormat="1" ht="15" customHeight="1" outlineLevel="1" x14ac:dyDescent="0.25">
      <c r="A175" s="24" t="s">
        <v>299</v>
      </c>
      <c r="B175" s="24">
        <v>2018</v>
      </c>
      <c r="C175" s="24" t="s">
        <v>16</v>
      </c>
      <c r="D175" s="24" t="s">
        <v>25</v>
      </c>
      <c r="E175" s="24" t="s">
        <v>300</v>
      </c>
      <c r="F175" s="24" t="s">
        <v>12</v>
      </c>
      <c r="G175" s="25" t="s">
        <v>14</v>
      </c>
      <c r="H175" s="24" t="s">
        <v>13</v>
      </c>
      <c r="I175" s="25" t="str">
        <f>CONCATENATE($D175,$B175,$H175,$F175)</f>
        <v>USA2018ACCEPTEStandard</v>
      </c>
      <c r="J175" s="25" t="str">
        <f>CONCATENATE($C175,$B175,$H175,$F175)</f>
        <v>North America2018ACCEPTEStandard</v>
      </c>
      <c r="K175" s="29"/>
    </row>
    <row r="176" spans="1:11" s="27" customFormat="1" ht="15" customHeight="1" outlineLevel="1" x14ac:dyDescent="0.25">
      <c r="A176" s="24" t="s">
        <v>301</v>
      </c>
      <c r="B176" s="24">
        <v>2018</v>
      </c>
      <c r="C176" s="24" t="s">
        <v>16</v>
      </c>
      <c r="D176" s="24" t="s">
        <v>25</v>
      </c>
      <c r="E176" s="24" t="s">
        <v>302</v>
      </c>
      <c r="F176" s="24" t="s">
        <v>12</v>
      </c>
      <c r="G176" s="25" t="s">
        <v>14</v>
      </c>
      <c r="H176" s="24" t="s">
        <v>13</v>
      </c>
      <c r="I176" s="25" t="str">
        <f>CONCATENATE($D176,$B176,$H176,$F176)</f>
        <v>USA2018ACCEPTEStandard</v>
      </c>
      <c r="J176" s="25" t="str">
        <f>CONCATENATE($C176,$B176,$H176,$F176)</f>
        <v>North America2018ACCEPTEStandard</v>
      </c>
      <c r="K176" s="29"/>
    </row>
    <row r="177" spans="1:11" s="27" customFormat="1" ht="15" customHeight="1" outlineLevel="1" x14ac:dyDescent="0.25">
      <c r="A177" s="24" t="s">
        <v>303</v>
      </c>
      <c r="B177" s="24">
        <v>2018</v>
      </c>
      <c r="C177" s="24" t="s">
        <v>16</v>
      </c>
      <c r="D177" s="24" t="s">
        <v>25</v>
      </c>
      <c r="E177" s="24" t="s">
        <v>304</v>
      </c>
      <c r="F177" s="24" t="s">
        <v>12</v>
      </c>
      <c r="G177" s="25" t="s">
        <v>14</v>
      </c>
      <c r="H177" s="24" t="s">
        <v>13</v>
      </c>
      <c r="I177" s="25" t="str">
        <f>CONCATENATE($D177,$B177,$H177,$F177)</f>
        <v>USA2018ACCEPTEStandard</v>
      </c>
      <c r="J177" s="25" t="str">
        <f>CONCATENATE($C177,$B177,$H177,$F177)</f>
        <v>North America2018ACCEPTEStandard</v>
      </c>
      <c r="K177" s="29"/>
    </row>
    <row r="178" spans="1:11" s="27" customFormat="1" ht="15" customHeight="1" outlineLevel="1" x14ac:dyDescent="0.25">
      <c r="A178" s="24" t="s">
        <v>305</v>
      </c>
      <c r="B178" s="24">
        <v>2018</v>
      </c>
      <c r="C178" s="24" t="s">
        <v>16</v>
      </c>
      <c r="D178" s="24" t="s">
        <v>25</v>
      </c>
      <c r="E178" s="24" t="s">
        <v>47</v>
      </c>
      <c r="F178" s="24" t="s">
        <v>12</v>
      </c>
      <c r="G178" s="25" t="s">
        <v>14</v>
      </c>
      <c r="H178" s="24" t="s">
        <v>67</v>
      </c>
      <c r="I178" s="25" t="str">
        <f>CONCATENATE($D178,$B178,$H178,$F178)</f>
        <v>USA2018REFUSEStandard</v>
      </c>
      <c r="J178" s="25" t="str">
        <f>CONCATENATE($C178,$B178,$H178,$F178)</f>
        <v>North America2018REFUSEStandard</v>
      </c>
      <c r="K178" s="29"/>
    </row>
    <row r="179" spans="1:11" s="27" customFormat="1" ht="15" customHeight="1" outlineLevel="1" x14ac:dyDescent="0.25">
      <c r="A179" s="24" t="s">
        <v>306</v>
      </c>
      <c r="B179" s="24">
        <v>2018</v>
      </c>
      <c r="C179" s="24" t="s">
        <v>16</v>
      </c>
      <c r="D179" s="24" t="s">
        <v>17</v>
      </c>
      <c r="E179" s="24" t="s">
        <v>307</v>
      </c>
      <c r="F179" s="24" t="s">
        <v>23</v>
      </c>
      <c r="G179" s="25" t="s">
        <v>14</v>
      </c>
      <c r="H179" s="24" t="s">
        <v>295</v>
      </c>
      <c r="I179" s="25" t="str">
        <f>CONCATENATE($D179,$B179,$H179,$F179)</f>
        <v>Canada2018EN COURSSpécial</v>
      </c>
      <c r="J179" s="25" t="str">
        <f>CONCATENATE($C179,$B179,$H179,$F179)</f>
        <v>North America2018EN COURSSpécial</v>
      </c>
      <c r="K179" s="29"/>
    </row>
    <row r="180" spans="1:11" s="27" customFormat="1" ht="15" customHeight="1" outlineLevel="1" x14ac:dyDescent="0.25">
      <c r="A180" s="24" t="s">
        <v>308</v>
      </c>
      <c r="B180" s="24">
        <v>2018</v>
      </c>
      <c r="C180" s="24" t="s">
        <v>16</v>
      </c>
      <c r="D180" s="24" t="s">
        <v>17</v>
      </c>
      <c r="E180" s="24" t="s">
        <v>309</v>
      </c>
      <c r="F180" s="24" t="s">
        <v>23</v>
      </c>
      <c r="G180" s="25" t="s">
        <v>14</v>
      </c>
      <c r="H180" s="24" t="s">
        <v>295</v>
      </c>
      <c r="I180" s="25" t="str">
        <f>CONCATENATE($D180,$B180,$H180,$F180)</f>
        <v>Canada2018EN COURSSpécial</v>
      </c>
      <c r="J180" s="25" t="str">
        <f>CONCATENATE($C180,$B180,$H180,$F180)</f>
        <v>North America2018EN COURSSpécial</v>
      </c>
      <c r="K180" s="29"/>
    </row>
    <row r="181" spans="1:11" s="27" customFormat="1" ht="15" customHeight="1" outlineLevel="1" x14ac:dyDescent="0.25">
      <c r="A181" s="24" t="s">
        <v>310</v>
      </c>
      <c r="B181" s="24">
        <v>2018</v>
      </c>
      <c r="C181" s="24" t="s">
        <v>16</v>
      </c>
      <c r="D181" s="24" t="s">
        <v>202</v>
      </c>
      <c r="E181" s="24" t="s">
        <v>148</v>
      </c>
      <c r="F181" s="24" t="s">
        <v>23</v>
      </c>
      <c r="G181" s="25" t="s">
        <v>14</v>
      </c>
      <c r="H181" s="24" t="s">
        <v>295</v>
      </c>
      <c r="I181" s="25" t="str">
        <f>CONCATENATE($D181,$B181,$H181,$F181)</f>
        <v>USA + Canada2018EN COURSSpécial</v>
      </c>
      <c r="J181" s="25" t="str">
        <f>CONCATENATE($C181,$B181,$H181,$F181)</f>
        <v>North America2018EN COURSSpécial</v>
      </c>
      <c r="K181" s="29"/>
    </row>
    <row r="182" spans="1:11" s="27" customFormat="1" ht="15" customHeight="1" outlineLevel="1" x14ac:dyDescent="0.25">
      <c r="A182" s="24" t="s">
        <v>311</v>
      </c>
      <c r="B182" s="24">
        <v>2017</v>
      </c>
      <c r="C182" s="24" t="s">
        <v>16</v>
      </c>
      <c r="D182" s="24" t="s">
        <v>25</v>
      </c>
      <c r="E182" s="24" t="s">
        <v>312</v>
      </c>
      <c r="F182" s="24" t="s">
        <v>12</v>
      </c>
      <c r="G182" s="25" t="s">
        <v>14</v>
      </c>
      <c r="H182" s="24" t="s">
        <v>13</v>
      </c>
      <c r="I182" s="25" t="str">
        <f>CONCATENATE($D182,$B182,$H182,$F182)</f>
        <v>USA2017ACCEPTEStandard</v>
      </c>
      <c r="J182" s="25" t="str">
        <f>CONCATENATE($C182,$B182,$H182,$F182)</f>
        <v>North America2017ACCEPTEStandard</v>
      </c>
      <c r="K182" s="29"/>
    </row>
    <row r="183" spans="1:11" s="27" customFormat="1" ht="15" customHeight="1" outlineLevel="1" x14ac:dyDescent="0.25">
      <c r="A183" s="24" t="s">
        <v>313</v>
      </c>
      <c r="B183" s="24">
        <v>2017</v>
      </c>
      <c r="C183" s="24" t="s">
        <v>16</v>
      </c>
      <c r="D183" s="24" t="s">
        <v>17</v>
      </c>
      <c r="E183" s="24" t="s">
        <v>314</v>
      </c>
      <c r="F183" s="24" t="s">
        <v>12</v>
      </c>
      <c r="G183" s="25" t="s">
        <v>14</v>
      </c>
      <c r="H183" s="24" t="s">
        <v>13</v>
      </c>
      <c r="I183" s="25" t="str">
        <f>CONCATENATE($D183,$B183,$H183,$F183)</f>
        <v>Canada2017ACCEPTEStandard</v>
      </c>
      <c r="J183" s="25" t="str">
        <f>CONCATENATE($C183,$B183,$H183,$F183)</f>
        <v>North America2017ACCEPTEStandard</v>
      </c>
      <c r="K183" s="29"/>
    </row>
    <row r="184" spans="1:11" s="27" customFormat="1" ht="15" customHeight="1" outlineLevel="1" x14ac:dyDescent="0.25">
      <c r="A184" s="24" t="s">
        <v>315</v>
      </c>
      <c r="B184" s="24">
        <v>2017</v>
      </c>
      <c r="C184" s="24" t="s">
        <v>16</v>
      </c>
      <c r="D184" s="24" t="s">
        <v>17</v>
      </c>
      <c r="E184" s="24" t="s">
        <v>316</v>
      </c>
      <c r="F184" s="24" t="s">
        <v>12</v>
      </c>
      <c r="G184" s="25" t="s">
        <v>14</v>
      </c>
      <c r="H184" s="24" t="s">
        <v>13</v>
      </c>
      <c r="I184" s="25" t="str">
        <f>CONCATENATE($D184,$B184,$H184,$F184)</f>
        <v>Canada2017ACCEPTEStandard</v>
      </c>
      <c r="J184" s="25" t="str">
        <f>CONCATENATE($C184,$B184,$H184,$F184)</f>
        <v>North America2017ACCEPTEStandard</v>
      </c>
      <c r="K184" s="29"/>
    </row>
    <row r="185" spans="1:11" s="27" customFormat="1" ht="15" customHeight="1" outlineLevel="1" x14ac:dyDescent="0.25">
      <c r="A185" s="24" t="s">
        <v>317</v>
      </c>
      <c r="B185" s="24">
        <v>2017</v>
      </c>
      <c r="C185" s="24" t="s">
        <v>16</v>
      </c>
      <c r="D185" s="24" t="s">
        <v>25</v>
      </c>
      <c r="E185" s="24" t="s">
        <v>318</v>
      </c>
      <c r="F185" s="24" t="s">
        <v>12</v>
      </c>
      <c r="G185" s="25" t="s">
        <v>14</v>
      </c>
      <c r="H185" s="24" t="s">
        <v>13</v>
      </c>
      <c r="I185" s="25" t="str">
        <f>CONCATENATE($D185,$B185,$H185,$F185)</f>
        <v>USA2017ACCEPTEStandard</v>
      </c>
      <c r="J185" s="25" t="str">
        <f>CONCATENATE($C185,$B185,$H185,$F185)</f>
        <v>North America2017ACCEPTEStandard</v>
      </c>
      <c r="K185" s="29"/>
    </row>
    <row r="186" spans="1:11" s="27" customFormat="1" ht="15" customHeight="1" outlineLevel="1" x14ac:dyDescent="0.25">
      <c r="A186" s="24" t="s">
        <v>319</v>
      </c>
      <c r="B186" s="24">
        <v>2017</v>
      </c>
      <c r="C186" s="24" t="s">
        <v>16</v>
      </c>
      <c r="D186" s="24" t="s">
        <v>25</v>
      </c>
      <c r="E186" s="24" t="s">
        <v>320</v>
      </c>
      <c r="F186" s="24" t="s">
        <v>12</v>
      </c>
      <c r="G186" s="25" t="s">
        <v>14</v>
      </c>
      <c r="H186" s="24" t="s">
        <v>13</v>
      </c>
      <c r="I186" s="25" t="str">
        <f>CONCATENATE($D186,$B186,$H186,$F186)</f>
        <v>USA2017ACCEPTEStandard</v>
      </c>
      <c r="J186" s="25" t="str">
        <f>CONCATENATE($C186,$B186,$H186,$F186)</f>
        <v>North America2017ACCEPTEStandard</v>
      </c>
      <c r="K186" s="29"/>
    </row>
    <row r="187" spans="1:11" s="27" customFormat="1" ht="15" customHeight="1" outlineLevel="1" x14ac:dyDescent="0.25">
      <c r="A187" s="24" t="s">
        <v>296</v>
      </c>
      <c r="B187" s="24">
        <v>2018</v>
      </c>
      <c r="C187" s="24" t="s">
        <v>16</v>
      </c>
      <c r="D187" s="24" t="s">
        <v>25</v>
      </c>
      <c r="E187" s="24" t="s">
        <v>30</v>
      </c>
      <c r="F187" s="24" t="s">
        <v>12</v>
      </c>
      <c r="G187" s="25" t="s">
        <v>14</v>
      </c>
      <c r="H187" s="24" t="s">
        <v>13</v>
      </c>
      <c r="I187" s="25" t="str">
        <f>CONCATENATE($D187,$B187,$H187,$F187)</f>
        <v>USA2018ACCEPTEStandard</v>
      </c>
      <c r="J187" s="25" t="str">
        <f>CONCATENATE($C187,$B187,$H187,$F187)</f>
        <v>North America2018ACCEPTEStandard</v>
      </c>
      <c r="K187" s="29"/>
    </row>
    <row r="188" spans="1:11" s="27" customFormat="1" ht="15" customHeight="1" outlineLevel="1" x14ac:dyDescent="0.25">
      <c r="A188" s="24" t="s">
        <v>297</v>
      </c>
      <c r="B188" s="24">
        <v>2018</v>
      </c>
      <c r="C188" s="24" t="s">
        <v>16</v>
      </c>
      <c r="D188" s="24" t="s">
        <v>17</v>
      </c>
      <c r="E188" s="24" t="s">
        <v>321</v>
      </c>
      <c r="F188" s="24" t="s">
        <v>12</v>
      </c>
      <c r="G188" s="25" t="s">
        <v>14</v>
      </c>
      <c r="H188" s="24" t="s">
        <v>13</v>
      </c>
      <c r="I188" s="25" t="str">
        <f>CONCATENATE($D188,$B188,$H188,$F188)</f>
        <v>Canada2018ACCEPTEStandard</v>
      </c>
      <c r="J188" s="25" t="str">
        <f>CONCATENATE($C188,$B188,$H188,$F188)</f>
        <v>North America2018ACCEPTEStandard</v>
      </c>
      <c r="K188" s="29"/>
    </row>
    <row r="189" spans="1:11" s="27" customFormat="1" ht="15" customHeight="1" outlineLevel="1" x14ac:dyDescent="0.25">
      <c r="A189" s="24" t="s">
        <v>299</v>
      </c>
      <c r="B189" s="24">
        <v>2018</v>
      </c>
      <c r="C189" s="24" t="s">
        <v>16</v>
      </c>
      <c r="D189" s="24" t="s">
        <v>25</v>
      </c>
      <c r="E189" s="24" t="s">
        <v>300</v>
      </c>
      <c r="F189" s="24" t="s">
        <v>12</v>
      </c>
      <c r="G189" s="25" t="s">
        <v>14</v>
      </c>
      <c r="H189" s="24" t="s">
        <v>13</v>
      </c>
      <c r="I189" s="25" t="str">
        <f>CONCATENATE($D189,$B189,$H189,$F189)</f>
        <v>USA2018ACCEPTEStandard</v>
      </c>
      <c r="J189" s="25" t="str">
        <f>CONCATENATE($C189,$B189,$H189,$F189)</f>
        <v>North America2018ACCEPTEStandard</v>
      </c>
      <c r="K189" s="29"/>
    </row>
    <row r="190" spans="1:11" s="27" customFormat="1" ht="15" customHeight="1" outlineLevel="1" x14ac:dyDescent="0.25">
      <c r="A190" s="24" t="s">
        <v>301</v>
      </c>
      <c r="B190" s="24">
        <v>2018</v>
      </c>
      <c r="C190" s="24" t="s">
        <v>16</v>
      </c>
      <c r="D190" s="24" t="s">
        <v>25</v>
      </c>
      <c r="E190" s="24" t="s">
        <v>302</v>
      </c>
      <c r="F190" s="24" t="s">
        <v>12</v>
      </c>
      <c r="G190" s="25" t="s">
        <v>14</v>
      </c>
      <c r="H190" s="24" t="s">
        <v>13</v>
      </c>
      <c r="I190" s="25" t="str">
        <f>CONCATENATE($D190,$B190,$H190,$F190)</f>
        <v>USA2018ACCEPTEStandard</v>
      </c>
      <c r="J190" s="25" t="str">
        <f>CONCATENATE($C190,$B190,$H190,$F190)</f>
        <v>North America2018ACCEPTEStandard</v>
      </c>
      <c r="K190" s="29"/>
    </row>
    <row r="191" spans="1:11" s="27" customFormat="1" ht="15" customHeight="1" outlineLevel="1" x14ac:dyDescent="0.25">
      <c r="A191" s="24" t="s">
        <v>303</v>
      </c>
      <c r="B191" s="24">
        <v>2018</v>
      </c>
      <c r="C191" s="24" t="s">
        <v>16</v>
      </c>
      <c r="D191" s="24" t="s">
        <v>25</v>
      </c>
      <c r="E191" s="24" t="s">
        <v>304</v>
      </c>
      <c r="F191" s="24" t="s">
        <v>12</v>
      </c>
      <c r="G191" s="25" t="s">
        <v>14</v>
      </c>
      <c r="H191" s="24" t="s">
        <v>13</v>
      </c>
      <c r="I191" s="25" t="str">
        <f>CONCATENATE($D191,$B191,$H191,$F191)</f>
        <v>USA2018ACCEPTEStandard</v>
      </c>
      <c r="J191" s="25" t="str">
        <f>CONCATENATE($C191,$B191,$H191,$F191)</f>
        <v>North America2018ACCEPTEStandard</v>
      </c>
      <c r="K191" s="29"/>
    </row>
    <row r="192" spans="1:11" s="27" customFormat="1" ht="15" customHeight="1" outlineLevel="1" x14ac:dyDescent="0.25">
      <c r="A192" s="24" t="s">
        <v>305</v>
      </c>
      <c r="B192" s="24">
        <v>2018</v>
      </c>
      <c r="C192" s="24" t="s">
        <v>16</v>
      </c>
      <c r="D192" s="24" t="s">
        <v>25</v>
      </c>
      <c r="E192" s="24" t="s">
        <v>47</v>
      </c>
      <c r="F192" s="24" t="s">
        <v>12</v>
      </c>
      <c r="G192" s="25" t="s">
        <v>14</v>
      </c>
      <c r="H192" s="24" t="s">
        <v>13</v>
      </c>
      <c r="I192" s="25" t="str">
        <f>CONCATENATE($D192,$B192,$H192,$F192)</f>
        <v>USA2018ACCEPTEStandard</v>
      </c>
      <c r="J192" s="25" t="str">
        <f>CONCATENATE($C192,$B192,$H192,$F192)</f>
        <v>North America2018ACCEPTEStandard</v>
      </c>
      <c r="K192" s="29"/>
    </row>
    <row r="193" spans="1:11" s="27" customFormat="1" ht="15" customHeight="1" outlineLevel="1" x14ac:dyDescent="0.25">
      <c r="A193" s="24" t="s">
        <v>322</v>
      </c>
      <c r="B193" s="24">
        <v>2018</v>
      </c>
      <c r="C193" s="24" t="s">
        <v>16</v>
      </c>
      <c r="D193" s="24" t="s">
        <v>17</v>
      </c>
      <c r="E193" s="24" t="s">
        <v>323</v>
      </c>
      <c r="F193" s="24" t="s">
        <v>12</v>
      </c>
      <c r="G193" s="25" t="s">
        <v>14</v>
      </c>
      <c r="H193" s="24" t="s">
        <v>13</v>
      </c>
      <c r="I193" s="25" t="str">
        <f>CONCATENATE($D193,$B193,$H193,$F193)</f>
        <v>Canada2018ACCEPTEStandard</v>
      </c>
      <c r="J193" s="25" t="str">
        <f>CONCATENATE($C193,$B193,$H193,$F193)</f>
        <v>North America2018ACCEPTEStandard</v>
      </c>
      <c r="K193" s="29"/>
    </row>
    <row r="194" spans="1:11" s="27" customFormat="1" ht="15" customHeight="1" outlineLevel="1" x14ac:dyDescent="0.25">
      <c r="A194" s="24" t="s">
        <v>324</v>
      </c>
      <c r="B194" s="24">
        <v>2018</v>
      </c>
      <c r="C194" s="24" t="s">
        <v>16</v>
      </c>
      <c r="D194" s="24" t="s">
        <v>25</v>
      </c>
      <c r="E194" s="24" t="s">
        <v>325</v>
      </c>
      <c r="F194" s="24" t="s">
        <v>12</v>
      </c>
      <c r="G194" s="25" t="s">
        <v>14</v>
      </c>
      <c r="H194" s="24" t="s">
        <v>13</v>
      </c>
      <c r="I194" s="25" t="str">
        <f>CONCATENATE($D194,$B194,$H194,$F194)</f>
        <v>USA2018ACCEPTEStandard</v>
      </c>
      <c r="J194" s="25" t="str">
        <f>CONCATENATE($C194,$B194,$H194,$F194)</f>
        <v>North America2018ACCEPTEStandard</v>
      </c>
      <c r="K194" s="29"/>
    </row>
    <row r="195" spans="1:11" s="27" customFormat="1" ht="15" customHeight="1" outlineLevel="1" x14ac:dyDescent="0.25">
      <c r="A195" s="24" t="s">
        <v>326</v>
      </c>
      <c r="B195" s="24">
        <v>2018</v>
      </c>
      <c r="C195" s="24" t="s">
        <v>16</v>
      </c>
      <c r="D195" s="24" t="s">
        <v>25</v>
      </c>
      <c r="E195" s="24" t="s">
        <v>327</v>
      </c>
      <c r="F195" s="24" t="s">
        <v>12</v>
      </c>
      <c r="G195" s="25" t="s">
        <v>14</v>
      </c>
      <c r="H195" s="24" t="s">
        <v>13</v>
      </c>
      <c r="I195" s="25" t="str">
        <f>CONCATENATE($D195,$B195,$H195,$F195)</f>
        <v>USA2018ACCEPTEStandard</v>
      </c>
      <c r="J195" s="25" t="str">
        <f>CONCATENATE($C195,$B195,$H195,$F195)</f>
        <v>North America2018ACCEPTEStandard</v>
      </c>
      <c r="K195" s="29"/>
    </row>
    <row r="196" spans="1:11" s="27" customFormat="1" ht="15" customHeight="1" outlineLevel="1" x14ac:dyDescent="0.25">
      <c r="A196" s="24" t="s">
        <v>306</v>
      </c>
      <c r="B196" s="24">
        <v>2018</v>
      </c>
      <c r="C196" s="24" t="s">
        <v>16</v>
      </c>
      <c r="D196" s="24" t="s">
        <v>17</v>
      </c>
      <c r="E196" s="24" t="s">
        <v>328</v>
      </c>
      <c r="F196" s="24" t="s">
        <v>12</v>
      </c>
      <c r="G196" s="25" t="s">
        <v>14</v>
      </c>
      <c r="H196" s="24" t="s">
        <v>13</v>
      </c>
      <c r="I196" s="25" t="str">
        <f>CONCATENATE($D196,$B196,$H196,$F196)</f>
        <v>Canada2018ACCEPTEStandard</v>
      </c>
      <c r="J196" s="25" t="str">
        <f>CONCATENATE($C196,$B196,$H196,$F196)</f>
        <v>North America2018ACCEPTEStandard</v>
      </c>
      <c r="K196" s="29"/>
    </row>
    <row r="197" spans="1:11" s="27" customFormat="1" ht="15" customHeight="1" outlineLevel="1" x14ac:dyDescent="0.25">
      <c r="A197" s="24" t="s">
        <v>329</v>
      </c>
      <c r="B197" s="24">
        <v>2018</v>
      </c>
      <c r="C197" s="24" t="s">
        <v>16</v>
      </c>
      <c r="D197" s="24" t="s">
        <v>25</v>
      </c>
      <c r="E197" s="24" t="s">
        <v>330</v>
      </c>
      <c r="F197" s="24" t="s">
        <v>12</v>
      </c>
      <c r="G197" s="25" t="s">
        <v>14</v>
      </c>
      <c r="H197" s="24" t="s">
        <v>13</v>
      </c>
      <c r="I197" s="25" t="str">
        <f>CONCATENATE($D197,$B197,$H197,$F197)</f>
        <v>USA2018ACCEPTEStandard</v>
      </c>
      <c r="J197" s="25" t="str">
        <f>CONCATENATE($C197,$B197,$H197,$F197)</f>
        <v>North America2018ACCEPTEStandard</v>
      </c>
      <c r="K197" s="29"/>
    </row>
    <row r="198" spans="1:11" s="27" customFormat="1" ht="15" customHeight="1" outlineLevel="1" x14ac:dyDescent="0.25">
      <c r="A198" s="24" t="s">
        <v>331</v>
      </c>
      <c r="B198" s="24">
        <v>2018</v>
      </c>
      <c r="C198" s="24" t="s">
        <v>16</v>
      </c>
      <c r="D198" s="24" t="s">
        <v>25</v>
      </c>
      <c r="E198" s="24" t="s">
        <v>332</v>
      </c>
      <c r="F198" s="24" t="s">
        <v>12</v>
      </c>
      <c r="G198" s="25" t="s">
        <v>14</v>
      </c>
      <c r="H198" s="24" t="s">
        <v>13</v>
      </c>
      <c r="I198" s="25" t="str">
        <f>CONCATENATE($D198,$B198,$H198,$F198)</f>
        <v>USA2018ACCEPTEStandard</v>
      </c>
      <c r="J198" s="25" t="str">
        <f>CONCATENATE($C198,$B198,$H198,$F198)</f>
        <v>North America2018ACCEPTEStandard</v>
      </c>
      <c r="K198" s="29"/>
    </row>
    <row r="199" spans="1:11" s="27" customFormat="1" ht="15" customHeight="1" outlineLevel="1" x14ac:dyDescent="0.25">
      <c r="A199" s="24" t="s">
        <v>333</v>
      </c>
      <c r="B199" s="24">
        <v>2018</v>
      </c>
      <c r="C199" s="24" t="s">
        <v>16</v>
      </c>
      <c r="D199" s="24" t="s">
        <v>25</v>
      </c>
      <c r="E199" s="24" t="s">
        <v>334</v>
      </c>
      <c r="F199" s="24" t="s">
        <v>12</v>
      </c>
      <c r="G199" s="25" t="s">
        <v>14</v>
      </c>
      <c r="H199" s="24" t="s">
        <v>13</v>
      </c>
      <c r="I199" s="25" t="str">
        <f>CONCATENATE($D199,$B199,$H199,$F199)</f>
        <v>USA2018ACCEPTEStandard</v>
      </c>
      <c r="J199" s="25" t="str">
        <f>CONCATENATE($C199,$B199,$H199,$F199)</f>
        <v>North America2018ACCEPTEStandard</v>
      </c>
      <c r="K199" s="29"/>
    </row>
    <row r="200" spans="1:11" s="27" customFormat="1" ht="15" customHeight="1" outlineLevel="1" x14ac:dyDescent="0.25">
      <c r="A200" s="24" t="s">
        <v>335</v>
      </c>
      <c r="B200" s="24">
        <v>2018</v>
      </c>
      <c r="C200" s="24" t="s">
        <v>16</v>
      </c>
      <c r="D200" s="24" t="s">
        <v>25</v>
      </c>
      <c r="E200" s="24" t="s">
        <v>30</v>
      </c>
      <c r="F200" s="24" t="s">
        <v>12</v>
      </c>
      <c r="G200" s="25" t="s">
        <v>14</v>
      </c>
      <c r="H200" s="24" t="s">
        <v>13</v>
      </c>
      <c r="I200" s="25" t="str">
        <f>CONCATENATE($D200,$B200,$H200,$F200)</f>
        <v>USA2018ACCEPTEStandard</v>
      </c>
      <c r="J200" s="25" t="str">
        <f>CONCATENATE($C200,$B200,$H200,$F200)</f>
        <v>North America2018ACCEPTEStandard</v>
      </c>
      <c r="K200" s="29"/>
    </row>
    <row r="201" spans="1:11" s="27" customFormat="1" ht="15" customHeight="1" outlineLevel="1" x14ac:dyDescent="0.25">
      <c r="A201" s="24" t="s">
        <v>336</v>
      </c>
      <c r="B201" s="24">
        <v>2018</v>
      </c>
      <c r="C201" s="24" t="s">
        <v>16</v>
      </c>
      <c r="D201" s="24" t="s">
        <v>25</v>
      </c>
      <c r="E201" s="24" t="s">
        <v>71</v>
      </c>
      <c r="F201" s="24" t="s">
        <v>23</v>
      </c>
      <c r="G201" s="25" t="s">
        <v>14</v>
      </c>
      <c r="H201" s="24" t="s">
        <v>13</v>
      </c>
      <c r="I201" s="25" t="str">
        <f>CONCATENATE($D201,$B201,$H201,$F201)</f>
        <v>USA2018ACCEPTESpécial</v>
      </c>
      <c r="J201" s="25" t="str">
        <f>CONCATENATE($C201,$B201,$H201,$F201)</f>
        <v>North America2018ACCEPTESpécial</v>
      </c>
      <c r="K201" s="29"/>
    </row>
    <row r="202" spans="1:11" s="27" customFormat="1" ht="15" customHeight="1" outlineLevel="1" x14ac:dyDescent="0.25">
      <c r="A202" s="24" t="s">
        <v>337</v>
      </c>
      <c r="B202" s="24">
        <v>2018</v>
      </c>
      <c r="C202" s="24" t="s">
        <v>16</v>
      </c>
      <c r="D202" s="24" t="s">
        <v>25</v>
      </c>
      <c r="E202" s="24" t="s">
        <v>148</v>
      </c>
      <c r="F202" s="24"/>
      <c r="G202" s="25" t="s">
        <v>14</v>
      </c>
      <c r="H202" s="24" t="s">
        <v>13</v>
      </c>
      <c r="I202" s="25" t="str">
        <f>CONCATENATE($D202,$B202,$H202,$F202)</f>
        <v>USA2018ACCEPTE</v>
      </c>
      <c r="J202" s="25" t="str">
        <f>CONCATENATE($C202,$B202,$H202,$F202)</f>
        <v>North America2018ACCEPTE</v>
      </c>
      <c r="K202" s="29"/>
    </row>
    <row r="203" spans="1:11" s="27" customFormat="1" ht="15" customHeight="1" outlineLevel="1" x14ac:dyDescent="0.25">
      <c r="A203" s="24" t="s">
        <v>338</v>
      </c>
      <c r="B203" s="24">
        <v>2018</v>
      </c>
      <c r="C203" s="24" t="s">
        <v>16</v>
      </c>
      <c r="D203" s="24" t="s">
        <v>17</v>
      </c>
      <c r="E203" s="24" t="s">
        <v>148</v>
      </c>
      <c r="F203" s="24"/>
      <c r="G203" s="25" t="s">
        <v>14</v>
      </c>
      <c r="H203" s="24" t="s">
        <v>13</v>
      </c>
      <c r="I203" s="25" t="str">
        <f>CONCATENATE($D203,$B203,$H203,$F203)</f>
        <v>Canada2018ACCEPTE</v>
      </c>
      <c r="J203" s="25" t="str">
        <f>CONCATENATE($C203,$B203,$H203,$F203)</f>
        <v>North America2018ACCEPTE</v>
      </c>
      <c r="K203" s="29"/>
    </row>
    <row r="204" spans="1:11" s="27" customFormat="1" ht="15" customHeight="1" outlineLevel="1" x14ac:dyDescent="0.25">
      <c r="A204" s="24" t="s">
        <v>339</v>
      </c>
      <c r="B204" s="24">
        <v>2018</v>
      </c>
      <c r="C204" s="24" t="s">
        <v>16</v>
      </c>
      <c r="D204" s="24" t="s">
        <v>25</v>
      </c>
      <c r="E204" s="24" t="s">
        <v>47</v>
      </c>
      <c r="F204" s="24" t="s">
        <v>23</v>
      </c>
      <c r="G204" s="25" t="s">
        <v>14</v>
      </c>
      <c r="H204" s="24" t="s">
        <v>13</v>
      </c>
      <c r="I204" s="25" t="str">
        <f>CONCATENATE($D204,$B204,$H204,$F204)</f>
        <v>USA2018ACCEPTESpécial</v>
      </c>
      <c r="J204" s="25" t="str">
        <f>CONCATENATE($C204,$B204,$H204,$F204)</f>
        <v>North America2018ACCEPTESpécial</v>
      </c>
      <c r="K204" s="29"/>
    </row>
    <row r="205" spans="1:11" s="27" customFormat="1" ht="15" customHeight="1" outlineLevel="1" x14ac:dyDescent="0.25">
      <c r="A205" s="24" t="s">
        <v>340</v>
      </c>
      <c r="B205" s="24">
        <v>2018</v>
      </c>
      <c r="C205" s="24" t="s">
        <v>16</v>
      </c>
      <c r="D205" s="24" t="s">
        <v>25</v>
      </c>
      <c r="E205" s="24"/>
      <c r="F205" s="24"/>
      <c r="G205" s="25" t="s">
        <v>14</v>
      </c>
      <c r="H205" s="24" t="s">
        <v>13</v>
      </c>
      <c r="I205" s="25" t="str">
        <f>CONCATENATE($D205,$B205,$H205,$F205)</f>
        <v>USA2018ACCEPTE</v>
      </c>
      <c r="J205" s="25" t="str">
        <f>CONCATENATE($C205,$B205,$H205,$F205)</f>
        <v>North America2018ACCEPTE</v>
      </c>
      <c r="K205" s="29"/>
    </row>
    <row r="206" spans="1:11" s="27" customFormat="1" ht="15" customHeight="1" outlineLevel="1" x14ac:dyDescent="0.25">
      <c r="A206" s="24" t="s">
        <v>341</v>
      </c>
      <c r="B206" s="24">
        <v>2018</v>
      </c>
      <c r="C206" s="24" t="s">
        <v>16</v>
      </c>
      <c r="D206" s="24" t="s">
        <v>25</v>
      </c>
      <c r="E206" s="24" t="s">
        <v>47</v>
      </c>
      <c r="F206" s="24" t="s">
        <v>12</v>
      </c>
      <c r="G206" s="25" t="s">
        <v>14</v>
      </c>
      <c r="H206" s="24" t="s">
        <v>13</v>
      </c>
      <c r="I206" s="25" t="str">
        <f>CONCATENATE($D206,$B206,$H206,$F206)</f>
        <v>USA2018ACCEPTEStandard</v>
      </c>
      <c r="J206" s="25" t="str">
        <f>CONCATENATE($C206,$B206,$H206,$F206)</f>
        <v>North America2018ACCEPTEStandard</v>
      </c>
      <c r="K206" s="29"/>
    </row>
    <row r="207" spans="1:11" s="27" customFormat="1" ht="15" customHeight="1" outlineLevel="1" x14ac:dyDescent="0.25">
      <c r="A207" s="24" t="s">
        <v>342</v>
      </c>
      <c r="B207" s="24">
        <v>2018</v>
      </c>
      <c r="C207" s="24" t="s">
        <v>16</v>
      </c>
      <c r="D207" s="24" t="s">
        <v>25</v>
      </c>
      <c r="E207" s="24"/>
      <c r="F207" s="24"/>
      <c r="G207" s="25" t="s">
        <v>14</v>
      </c>
      <c r="H207" s="24" t="s">
        <v>13</v>
      </c>
      <c r="I207" s="25" t="str">
        <f>CONCATENATE($D207,$B207,$H207,$F207)</f>
        <v>USA2018ACCEPTE</v>
      </c>
      <c r="J207" s="25" t="str">
        <f>CONCATENATE($C207,$B207,$H207,$F207)</f>
        <v>North America2018ACCEPTE</v>
      </c>
      <c r="K207" s="29"/>
    </row>
    <row r="208" spans="1:11" s="27" customFormat="1" ht="15" customHeight="1" outlineLevel="1" x14ac:dyDescent="0.25">
      <c r="A208" s="24" t="s">
        <v>343</v>
      </c>
      <c r="B208" s="24">
        <v>2018</v>
      </c>
      <c r="C208" s="24" t="s">
        <v>16</v>
      </c>
      <c r="D208" s="24" t="s">
        <v>25</v>
      </c>
      <c r="E208" s="24"/>
      <c r="F208" s="24"/>
      <c r="G208" s="25" t="s">
        <v>14</v>
      </c>
      <c r="H208" s="24" t="s">
        <v>13</v>
      </c>
      <c r="I208" s="25" t="str">
        <f>CONCATENATE($D208,$B208,$H208,$F208)</f>
        <v>USA2018ACCEPTE</v>
      </c>
      <c r="J208" s="25" t="str">
        <f>CONCATENATE($C208,$B208,$H208,$F208)</f>
        <v>North America2018ACCEPTE</v>
      </c>
      <c r="K208" s="29"/>
    </row>
    <row r="209" spans="1:11" s="28" customFormat="1" ht="15" customHeight="1" outlineLevel="1" x14ac:dyDescent="0.25">
      <c r="A209" s="24" t="s">
        <v>37</v>
      </c>
      <c r="B209" s="24">
        <v>2018</v>
      </c>
      <c r="C209" s="24" t="s">
        <v>16</v>
      </c>
      <c r="D209" s="24" t="s">
        <v>202</v>
      </c>
      <c r="E209" s="24"/>
      <c r="F209" s="24" t="s">
        <v>23</v>
      </c>
      <c r="G209" s="25" t="s">
        <v>14</v>
      </c>
      <c r="H209" s="24" t="s">
        <v>13</v>
      </c>
      <c r="I209" s="25" t="str">
        <f>CONCATENATE($D209,$B209,$H209,$F209)</f>
        <v>USA + Canada2018ACCEPTESpécial</v>
      </c>
      <c r="J209" s="25" t="str">
        <f>CONCATENATE($C209,$B209,$H209,$F209)</f>
        <v>North America2018ACCEPTESpécial</v>
      </c>
      <c r="K209" s="29"/>
    </row>
    <row r="210" spans="1:11" s="28" customFormat="1" ht="15" customHeight="1" outlineLevel="1" x14ac:dyDescent="0.25">
      <c r="A210" s="24" t="s">
        <v>344</v>
      </c>
      <c r="B210" s="24">
        <v>2018</v>
      </c>
      <c r="C210" s="24" t="s">
        <v>16</v>
      </c>
      <c r="D210" s="24" t="s">
        <v>25</v>
      </c>
      <c r="E210" s="24" t="s">
        <v>191</v>
      </c>
      <c r="F210" s="24" t="s">
        <v>12</v>
      </c>
      <c r="G210" s="25" t="s">
        <v>14</v>
      </c>
      <c r="H210" s="24" t="s">
        <v>13</v>
      </c>
      <c r="I210" s="25" t="str">
        <f>CONCATENATE($D210,$B210,$H210,$F210)</f>
        <v>USA2018ACCEPTEStandard</v>
      </c>
      <c r="J210" s="25" t="str">
        <f>CONCATENATE($C210,$B210,$H210,$F210)</f>
        <v>North America2018ACCEPTEStandard</v>
      </c>
      <c r="K210" s="29"/>
    </row>
    <row r="211" spans="1:11" s="28" customFormat="1" ht="15" customHeight="1" outlineLevel="1" x14ac:dyDescent="0.25">
      <c r="A211" s="24" t="s">
        <v>37</v>
      </c>
      <c r="B211" s="24">
        <v>2018</v>
      </c>
      <c r="C211" s="24" t="s">
        <v>16</v>
      </c>
      <c r="D211" s="24" t="s">
        <v>25</v>
      </c>
      <c r="E211" s="24"/>
      <c r="F211" s="24" t="s">
        <v>23</v>
      </c>
      <c r="G211" s="25" t="s">
        <v>14</v>
      </c>
      <c r="H211" s="24"/>
      <c r="I211" s="25" t="str">
        <f>CONCATENATE($D211,$B211,$H211,$F211)</f>
        <v>USA2018Spécial</v>
      </c>
      <c r="J211" s="25" t="str">
        <f>CONCATENATE($C211,$B211,$H211,$F211)</f>
        <v>North America2018Spécial</v>
      </c>
      <c r="K211" s="29"/>
    </row>
    <row r="212" spans="1:11" s="28" customFormat="1" ht="15" customHeight="1" x14ac:dyDescent="0.25">
      <c r="A212" s="24" t="s">
        <v>345</v>
      </c>
      <c r="B212" s="24">
        <v>2019</v>
      </c>
      <c r="C212" s="24" t="s">
        <v>16</v>
      </c>
      <c r="D212" s="24" t="s">
        <v>25</v>
      </c>
      <c r="E212" s="24" t="s">
        <v>346</v>
      </c>
      <c r="F212" s="24" t="s">
        <v>12</v>
      </c>
      <c r="G212" s="25" t="s">
        <v>14</v>
      </c>
      <c r="H212" s="24"/>
      <c r="I212" s="25" t="str">
        <f>CONCATENATE($D212,$B212,$H212,$F212)</f>
        <v>USA2019Standard</v>
      </c>
      <c r="J212" s="25" t="str">
        <f>CONCATENATE($C212,$B212,$H212,$F212)</f>
        <v>North America2019Standard</v>
      </c>
      <c r="K212" s="29"/>
    </row>
    <row r="213" spans="1:11" ht="15" customHeight="1" x14ac:dyDescent="0.25">
      <c r="A213" s="24" t="s">
        <v>347</v>
      </c>
      <c r="B213" s="24">
        <v>2019</v>
      </c>
      <c r="C213" s="24" t="s">
        <v>16</v>
      </c>
      <c r="D213" s="24" t="s">
        <v>25</v>
      </c>
      <c r="E213" s="24" t="s">
        <v>348</v>
      </c>
      <c r="F213" s="24" t="s">
        <v>12</v>
      </c>
      <c r="G213" s="25" t="s">
        <v>14</v>
      </c>
      <c r="I213" s="25" t="str">
        <f>CONCATENATE($D213,$B213,$H213,$F213)</f>
        <v>USA2019Standard</v>
      </c>
      <c r="J213" s="25" t="str">
        <f>CONCATENATE($C213,$B213,$H213,$F213)</f>
        <v>North America2019Standard</v>
      </c>
    </row>
    <row r="214" spans="1:11" ht="15" customHeight="1" x14ac:dyDescent="0.25">
      <c r="A214" s="24" t="s">
        <v>349</v>
      </c>
      <c r="B214" s="24">
        <v>2019</v>
      </c>
      <c r="C214" s="24" t="s">
        <v>16</v>
      </c>
      <c r="D214" s="24" t="s">
        <v>25</v>
      </c>
      <c r="E214" s="24" t="s">
        <v>350</v>
      </c>
      <c r="F214" s="24" t="s">
        <v>23</v>
      </c>
      <c r="G214" s="25" t="s">
        <v>14</v>
      </c>
      <c r="I214" s="25" t="str">
        <f>CONCATENATE($D214,$B214,$H214,$F214)</f>
        <v>USA2019Spécial</v>
      </c>
      <c r="J214" s="25" t="str">
        <f>CONCATENATE($C214,$B214,$H214,$F214)</f>
        <v>North America2019Spécial</v>
      </c>
    </row>
    <row r="215" spans="1:11" ht="15" customHeight="1" x14ac:dyDescent="0.25">
      <c r="A215" s="24" t="s">
        <v>351</v>
      </c>
      <c r="B215" s="24">
        <v>2019</v>
      </c>
      <c r="C215" s="24" t="s">
        <v>16</v>
      </c>
      <c r="D215" s="24" t="s">
        <v>25</v>
      </c>
      <c r="E215" s="24" t="s">
        <v>352</v>
      </c>
      <c r="F215" s="24" t="s">
        <v>23</v>
      </c>
      <c r="G215" s="25" t="s">
        <v>14</v>
      </c>
      <c r="I215" s="25" t="str">
        <f>CONCATENATE($D215,$B215,$H215,$F215)</f>
        <v>USA2019Spécial</v>
      </c>
      <c r="J215" s="25" t="str">
        <f>CONCATENATE($C215,$B215,$H215,$F215)</f>
        <v>North America2019Spécial</v>
      </c>
    </row>
    <row r="216" spans="1:11" ht="15" customHeight="1" x14ac:dyDescent="0.25">
      <c r="A216" s="24" t="s">
        <v>7</v>
      </c>
      <c r="B216" s="24">
        <v>2019</v>
      </c>
      <c r="C216" s="24" t="s">
        <v>16</v>
      </c>
      <c r="D216" s="24" t="s">
        <v>25</v>
      </c>
      <c r="E216" s="24" t="s">
        <v>353</v>
      </c>
      <c r="F216" s="24" t="s">
        <v>23</v>
      </c>
      <c r="G216" s="25" t="s">
        <v>14</v>
      </c>
      <c r="I216" s="25" t="str">
        <f>CONCATENATE($D216,$B216,$H216,$F216)</f>
        <v>USA2019Spécial</v>
      </c>
      <c r="J216" s="25" t="str">
        <f>CONCATENATE($C216,$B216,$H216,$F216)</f>
        <v>North America2019Spécial</v>
      </c>
    </row>
  </sheetData>
  <autoFilter ref="A2:J216" xr:uid="{00000000-0009-0000-0000-000006000000}"/>
  <dataValidations count="1">
    <dataValidation type="list" allowBlank="1" showInputMessage="1" showErrorMessage="1" sqref="C87 C3:C56 H3:H13" xr:uid="{B861AF7A-10EF-45F5-BDC4-2360A247CE2A}">
      <formula1>#REF!</formula1>
    </dataValidation>
  </dataValidations>
  <pageMargins left="0" right="0" top="0.15748031496062992" bottom="0.15748031496062992" header="0.31496062992125984" footer="0.31496062992125984"/>
  <pageSetup paperSize="8" scale="10" orientation="landscape" r:id="rId1"/>
  <rowBreaks count="1" manualBreakCount="1">
    <brk id="174" max="16383" man="1"/>
  </rowBreaks>
  <drawing r:id="rId2"/>
  <legacyDrawing r:id="rId3"/>
  <controls>
    <mc:AlternateContent xmlns:mc="http://schemas.openxmlformats.org/markup-compatibility/2006">
      <mc:Choice Requires="x14">
        <control shapeId="2049" r:id="rId4" name="CustomMemberDispatchertb1">
          <controlPr defaultSize="0" autoLine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19050</xdr:colOff>
                <xdr:row>0</xdr:row>
                <xdr:rowOff>0</xdr:rowOff>
              </to>
            </anchor>
          </controlPr>
        </control>
      </mc:Choice>
      <mc:Fallback>
        <control shapeId="2049" r:id="rId4" name="CustomMemberDispatchertb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Paramètres</vt:lpstr>
      <vt:lpstr>Base</vt:lpstr>
      <vt:lpstr>Base!Codes</vt:lpstr>
      <vt:lpstr>Base!Criteres</vt:lpstr>
      <vt:lpstr>Paramètres!Zone_d_impression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Fayçal AMOR</dc:creator>
  <cp:lastModifiedBy>Fayçal AMOR</cp:lastModifiedBy>
  <dcterms:created xsi:type="dcterms:W3CDTF">2019-04-19T07:07:44Z</dcterms:created>
  <dcterms:modified xsi:type="dcterms:W3CDTF">2019-04-19T07:20:14Z</dcterms:modified>
</cp:coreProperties>
</file>