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codeName="ThisWorkbook" defaultThemeVersion="164011"/>
  <mc:AlternateContent xmlns:mc="http://schemas.openxmlformats.org/markup-compatibility/2006">
    <mc:Choice Requires="x15">
      <x15ac:absPath xmlns:x15ac="http://schemas.microsoft.com/office/spreadsheetml/2010/11/ac" url="C:\Users\iraqi\Desktop\Outils\vba\"/>
    </mc:Choice>
  </mc:AlternateContent>
  <bookViews>
    <workbookView xWindow="0" yWindow="0" windowWidth="20490" windowHeight="7650" activeTab="2"/>
  </bookViews>
  <sheets>
    <sheet name="Feuil1" sheetId="1" r:id="rId1"/>
    <sheet name="Feuil3" sheetId="3" r:id="rId2"/>
    <sheet name="Feuil4" sheetId="4" r:id="rId3"/>
    <sheet name="Feuil2" sheetId="2" r:id="rId4"/>
    <sheet name="Feuil5" sheetId="5" r:id="rId5"/>
  </sheets>
  <functionGroups builtInGroupCount="18"/>
  <definedNames>
    <definedName name="_xlnm._FilterDatabase" localSheetId="0" hidden="1">Feuil1!$A$1:$AC$1</definedName>
    <definedName name="_xlnm._FilterDatabase" localSheetId="3" hidden="1">Feuil2!$A$1:$J$159</definedName>
    <definedName name="_xlnm._FilterDatabase" localSheetId="1" hidden="1">Feuil3!$A$1:$X$1</definedName>
    <definedName name="CANAL">Feuil2!$C$2:$C$5</definedName>
    <definedName name="CIVILITE">Feuil2!$A$2:$A$4</definedName>
    <definedName name="CODEINTERMEDIAIRE">Feuil2!$D$2:$E$162</definedName>
    <definedName name="DIRECT_INTERMEDIAIRE">Feuil2!$D$160:$E$162</definedName>
    <definedName name="GARANTIEDA">Feuil2!$G$2:$G$5</definedName>
    <definedName name="GARANTIEDN">Feuil2!$F$2:$F$6</definedName>
    <definedName name="INTERMEDIAIRE">Feuil2!$D$2:$D$159</definedName>
    <definedName name="MODEREGLEMENT">Feuil2!$I$2:$I$3</definedName>
    <definedName name="TYPEQUITTANCE">Feuil2!$J$2:$J$3</definedName>
    <definedName name="TYPEVERSEMENT">Feuil2!$H$2:$H$3</definedName>
    <definedName name="VILLE">Feuil2!$B$2:$B$9</definedName>
    <definedName name="_xlnm.Print_Area" localSheetId="2">Feuil4!$A$1:$E$64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E10" i="4" l="1"/>
  <c r="A4" i="4"/>
  <c r="M45" i="3" l="1"/>
  <c r="A20" i="4" l="1"/>
  <c r="E11" i="4" l="1"/>
  <c r="E9" i="4"/>
</calcChain>
</file>

<file path=xl/sharedStrings.xml><?xml version="1.0" encoding="utf-8"?>
<sst xmlns="http://schemas.openxmlformats.org/spreadsheetml/2006/main" count="1350" uniqueCount="532">
  <si>
    <t>CIVILITE</t>
  </si>
  <si>
    <t>VILLE</t>
  </si>
  <si>
    <t>CANAL</t>
  </si>
  <si>
    <t>INTERMEDIAIRE</t>
  </si>
  <si>
    <t>CODE</t>
  </si>
  <si>
    <t>K GARANTIE DECES IAD</t>
  </si>
  <si>
    <t>K GARANTIE DECES ACCD</t>
  </si>
  <si>
    <t>TYPE VERSEMENT</t>
  </si>
  <si>
    <t>MODE REGLEMENT</t>
  </si>
  <si>
    <t>TYPE QUITTANCE</t>
  </si>
  <si>
    <t>MR</t>
  </si>
  <si>
    <t>CASABLANCA</t>
  </si>
  <si>
    <t>DIRECT</t>
  </si>
  <si>
    <t>A.B.S Assurances</t>
  </si>
  <si>
    <t>CHEQUE</t>
  </si>
  <si>
    <t>MME</t>
  </si>
  <si>
    <t>RABAT</t>
  </si>
  <si>
    <t>COURTIER</t>
  </si>
  <si>
    <t>A.C.K (LES ASSURANCES ET COURTAGES DE KENITRA)</t>
  </si>
  <si>
    <t>VIREMENT</t>
  </si>
  <si>
    <t>MLLE</t>
  </si>
  <si>
    <t>MARRAKECH</t>
  </si>
  <si>
    <t>AGENT</t>
  </si>
  <si>
    <t>ABEMA ASSURANCES</t>
  </si>
  <si>
    <t>TANGER</t>
  </si>
  <si>
    <t>PERSONNEL AZM</t>
  </si>
  <si>
    <t>ABRAR</t>
  </si>
  <si>
    <t>FES</t>
  </si>
  <si>
    <t>Abwab Assurances</t>
  </si>
  <si>
    <t>TEMARA</t>
  </si>
  <si>
    <t>ACI Assurances pour le commerce et l'industrie</t>
  </si>
  <si>
    <t>AGADIR</t>
  </si>
  <si>
    <t>AD DAMANE</t>
  </si>
  <si>
    <t>ADVISORS Group Assurance (AG assurances)</t>
  </si>
  <si>
    <t>AGECAP</t>
  </si>
  <si>
    <t>AIG (AYLIS INSURANCE GROUP)</t>
  </si>
  <si>
    <t>Al Khibra Assurances</t>
  </si>
  <si>
    <t>AL MAGHRIBIA LI ATTAEMINE</t>
  </si>
  <si>
    <t>AL MITAQ ASSURANCES</t>
  </si>
  <si>
    <t>ALINQAD ASSURANCES</t>
  </si>
  <si>
    <t>ALLIANCE INTERNATIONALE D'ASSURANCES (AID)</t>
  </si>
  <si>
    <t>ALYNES SARL</t>
  </si>
  <si>
    <t>ANDALOUSSE DE COURTAGE D'ASSURANCES</t>
  </si>
  <si>
    <t>ARB (African Reinsurance Brokers)</t>
  </si>
  <si>
    <t>Artai Global Assurances</t>
  </si>
  <si>
    <t>ASS. BELKAHIA &amp; FILS AGENCE MEDINA</t>
  </si>
  <si>
    <t>ASSIYA Assurances SARL</t>
  </si>
  <si>
    <t>ASSURANCE AL YOSSER</t>
  </si>
  <si>
    <t xml:space="preserve">Assurance EL HASSANIA </t>
  </si>
  <si>
    <t>ASSURANCE ET REASSURANCE BENWAHOUD &amp; ASSOCIES</t>
  </si>
  <si>
    <t>ASSURANCE LA COLLINE</t>
  </si>
  <si>
    <t>ASSURANCE SIDI OTHMANE</t>
  </si>
  <si>
    <t>ASSURANCE YOSSR</t>
  </si>
  <si>
    <t>Assurances Abdessamad Sabah</t>
  </si>
  <si>
    <t>Assurances Abed</t>
  </si>
  <si>
    <t>ASSURANCES ADAN SARL</t>
  </si>
  <si>
    <t>ASSURANCES AHL FES</t>
  </si>
  <si>
    <t>ASSURANCES AINGOUD</t>
  </si>
  <si>
    <t>ASSURANCES AKBIB</t>
  </si>
  <si>
    <t>Assurances Al Hamde SARL</t>
  </si>
  <si>
    <t>ASSURANCES AL YOUMN</t>
  </si>
  <si>
    <t>ASSURANCES ALHIMMA</t>
  </si>
  <si>
    <t>Assurances Aljisr</t>
  </si>
  <si>
    <t>ASSURANCES ALMOHIT</t>
  </si>
  <si>
    <t>Assurances Aouragh SARL</t>
  </si>
  <si>
    <t>ASSURANCES ARRIDA SARL</t>
  </si>
  <si>
    <t>ASSURANCES ATLANTIQUE SUD</t>
  </si>
  <si>
    <t>ASSURANCES BAAJ</t>
  </si>
  <si>
    <t>ASSURANCES BASCO</t>
  </si>
  <si>
    <t>ASSURANCES BEKKAOUI</t>
  </si>
  <si>
    <t>ASSURANCES BELKAHIA &amp; Fils</t>
  </si>
  <si>
    <t>ASSURANCES BENDOURO</t>
  </si>
  <si>
    <t>ASSURANCES BENJELLOUN</t>
  </si>
  <si>
    <t>ASSURANCES COURTAGE PLUS SARL</t>
  </si>
  <si>
    <t>Assurances Drissia</t>
  </si>
  <si>
    <t>ASSURANCES ESSAJIDE</t>
  </si>
  <si>
    <t>ASSURANCES FATHI ALAMI</t>
  </si>
  <si>
    <t>ASSURANCES FRATERNELLE</t>
  </si>
  <si>
    <t>ASSURANCES GOLF</t>
  </si>
  <si>
    <t>ASSURANCES GUELMIM</t>
  </si>
  <si>
    <t>Assurances Hajar</t>
  </si>
  <si>
    <t>Assurances Kadaoui</t>
  </si>
  <si>
    <t>Assurances Khalfi</t>
  </si>
  <si>
    <t>ASSURANCES LAFIA</t>
  </si>
  <si>
    <t>ASSURANCES L'EXCELLENCE</t>
  </si>
  <si>
    <t>ASSURANCES L'HORIZON</t>
  </si>
  <si>
    <t>ASSURANCES MADANI</t>
  </si>
  <si>
    <t>ASSURANCES MALLAHI</t>
  </si>
  <si>
    <t>ASSURANCES MERNISSI &amp; CIE</t>
  </si>
  <si>
    <t>ASSURANCES MESBAH</t>
  </si>
  <si>
    <t>ASSURANCES MOSTAINE</t>
  </si>
  <si>
    <t>Assurances NAFORA (Ex ACPG)</t>
  </si>
  <si>
    <t>ASSURANCES NOURI</t>
  </si>
  <si>
    <t>Assurances SAID HAJJI</t>
  </si>
  <si>
    <t>Assurances TAKADOUM</t>
  </si>
  <si>
    <t>ASSURANCES VITA ASSUR</t>
  </si>
  <si>
    <t>ASSURANCES ZBIRAT</t>
  </si>
  <si>
    <t>ASSURE MAROC</t>
  </si>
  <si>
    <t xml:space="preserve">ASSURTIS </t>
  </si>
  <si>
    <t>Asuurances Radi</t>
  </si>
  <si>
    <t>ASWAR ASSURANCES</t>
  </si>
  <si>
    <t>AZ COURTAGE</t>
  </si>
  <si>
    <t>BACHASSUR</t>
  </si>
  <si>
    <t>BAYASSUR SARL</t>
  </si>
  <si>
    <t>Benbrahim Assurances du Sud</t>
  </si>
  <si>
    <t>BETASSUR SARL</t>
  </si>
  <si>
    <t>Borj Assurances</t>
  </si>
  <si>
    <t>Bureau de Courtage Sale Sarl</t>
  </si>
  <si>
    <t>C4 Assureur Conseil</t>
  </si>
  <si>
    <t>CABCO</t>
  </si>
  <si>
    <t>CARREFOUR ASSURANCE ET CONSEIL SARL</t>
  </si>
  <si>
    <t>CEA BENNOUNA</t>
  </si>
  <si>
    <t>CGA</t>
  </si>
  <si>
    <t>CGAP</t>
  </si>
  <si>
    <t xml:space="preserve">COGEFAS </t>
  </si>
  <si>
    <t>CPC ASSURANCES</t>
  </si>
  <si>
    <t>DADES COURTAGE</t>
  </si>
  <si>
    <t>DINA Assurances</t>
  </si>
  <si>
    <t>SARRA EL KHAZZAR</t>
  </si>
  <si>
    <t>FCA</t>
  </si>
  <si>
    <t xml:space="preserve">FDALA ASSURANCES </t>
  </si>
  <si>
    <t>FEMAS Assurance</t>
  </si>
  <si>
    <t>FIDELIA ASSURANCE SARL</t>
  </si>
  <si>
    <t>FILAMANE ASSURANCES</t>
  </si>
  <si>
    <t>FINASSURE</t>
  </si>
  <si>
    <t>FOCUS ASSURANCES</t>
  </si>
  <si>
    <t>GEMA</t>
  </si>
  <si>
    <t>GHAZASSUR</t>
  </si>
  <si>
    <t>Global services en Assurances</t>
  </si>
  <si>
    <t>G-PROGRESS</t>
  </si>
  <si>
    <t>HANASSUR</t>
  </si>
  <si>
    <t>HELVETICA</t>
  </si>
  <si>
    <t>HORS LIMITE ASSURANCE SARL</t>
  </si>
  <si>
    <t>ICORAL</t>
  </si>
  <si>
    <t>INARA ASSURANCES</t>
  </si>
  <si>
    <t>Injad Assurances</t>
  </si>
  <si>
    <t>INTEGRALE ASSURANCES</t>
  </si>
  <si>
    <t xml:space="preserve">ISMAILIA ASSURANCES </t>
  </si>
  <si>
    <t>ISSARASSUR</t>
  </si>
  <si>
    <t>JALLAL ASSURANCES</t>
  </si>
  <si>
    <t>JASSUR</t>
  </si>
  <si>
    <t>KENASSUR SARL</t>
  </si>
  <si>
    <t>KENZ'ASSUR</t>
  </si>
  <si>
    <t>LA MAROCAINE D'INTERMEDIATION EN ASSURANCE</t>
  </si>
  <si>
    <t>LA SECURITE</t>
  </si>
  <si>
    <t>LCA (LEGITIMES CONSEILS EN ASSURANCES SARL)</t>
  </si>
  <si>
    <t>Les assurances alternatives SARL</t>
  </si>
  <si>
    <t>LIAC</t>
  </si>
  <si>
    <t>MAC ASSURANCE</t>
  </si>
  <si>
    <t>MAPREV</t>
  </si>
  <si>
    <t>MCCA</t>
  </si>
  <si>
    <t>MEHDI ASSURANCES</t>
  </si>
  <si>
    <t>MMH Assurances SARL</t>
  </si>
  <si>
    <t>MOUSSTAKIM</t>
  </si>
  <si>
    <t>MUSTAPHA ATTAAMINAT</t>
  </si>
  <si>
    <t>NASSIM ASSURANCES SARL</t>
  </si>
  <si>
    <t>NEJMA ASSURANCES</t>
  </si>
  <si>
    <t>Net Assurances</t>
  </si>
  <si>
    <t>OPTIMUM Assureurs Conseils SARL</t>
  </si>
  <si>
    <t>PERFORMANCE ASSURANCES</t>
  </si>
  <si>
    <t>PERSONNEL</t>
  </si>
  <si>
    <t>POLASSUR</t>
  </si>
  <si>
    <t>Polyassurances</t>
  </si>
  <si>
    <t>QUALITAS BROKERS</t>
  </si>
  <si>
    <t>RAHALI ASSURANCES</t>
  </si>
  <si>
    <t>Rapide Assurance SARL</t>
  </si>
  <si>
    <t>ROCHES Assurances</t>
  </si>
  <si>
    <t>SAAD IRAQI</t>
  </si>
  <si>
    <t xml:space="preserve">SADAS </t>
  </si>
  <si>
    <t>SAMSARA ASSURANCES</t>
  </si>
  <si>
    <t>SECURITAS</t>
  </si>
  <si>
    <t>SELECT ASSURANCES</t>
  </si>
  <si>
    <t>SICAREME</t>
  </si>
  <si>
    <t>SIGMA ASSURANCES</t>
  </si>
  <si>
    <t>SKY GROUPE ASSURANCES RABAT SARL</t>
  </si>
  <si>
    <t>Sky Kenitra</t>
  </si>
  <si>
    <t>SOCIETE DE CONSEIL EN ASSURANCES ET FINANCES SARL (SCAF)</t>
  </si>
  <si>
    <t>SOGEASSUR</t>
  </si>
  <si>
    <t>SONAG</t>
  </si>
  <si>
    <t>TANJASSUR</t>
  </si>
  <si>
    <t>TEGAM</t>
  </si>
  <si>
    <t>Union des assurances modernes</t>
  </si>
  <si>
    <t>VIDAL ASSURANCES CASABLANCA</t>
  </si>
  <si>
    <t>VIDAL ASSURANCES RABAT</t>
  </si>
  <si>
    <t>WISLANE ASSURANCES</t>
  </si>
  <si>
    <t>YADINI ASSURANCE SARL AU</t>
  </si>
  <si>
    <t>Zakassur SARL</t>
  </si>
  <si>
    <t>NON</t>
  </si>
  <si>
    <t>D622378</t>
  </si>
  <si>
    <t>SENTISSI</t>
  </si>
  <si>
    <t>OTMANE</t>
  </si>
  <si>
    <t>LOT YASMINA 2 RSDC RYAD CALIFORNIE ETG 1 APPT 2 BACHKOU</t>
  </si>
  <si>
    <t>MAERSK MAROC</t>
  </si>
  <si>
    <t>A335181</t>
  </si>
  <si>
    <t>BENNIS</t>
  </si>
  <si>
    <t>RACHID</t>
  </si>
  <si>
    <t>RSDC ESSANOUABAR VILLA 14 OLD BOUTALB EL MENZEH SKHIRATE</t>
  </si>
  <si>
    <t>MICROSOFT MAROC</t>
  </si>
  <si>
    <t>C520688</t>
  </si>
  <si>
    <t>BERRADA</t>
  </si>
  <si>
    <t>MOHAMED MOUHCINE</t>
  </si>
  <si>
    <t>36 RESDENCE MAJORELLE AVENUE MARRAKECH</t>
  </si>
  <si>
    <t>RENAULT MAROC</t>
  </si>
  <si>
    <t>ADI-000031</t>
  </si>
  <si>
    <t>J438033</t>
  </si>
  <si>
    <t>IRAQI</t>
  </si>
  <si>
    <t>SAAD</t>
  </si>
  <si>
    <t>37 BD MOULAY YOUSSEF</t>
  </si>
  <si>
    <t>ALLIANZ MAROC</t>
  </si>
  <si>
    <t>NOM</t>
  </si>
  <si>
    <t>POLICE</t>
  </si>
  <si>
    <t>CIN</t>
  </si>
  <si>
    <t>PRENOM</t>
  </si>
  <si>
    <t>ADRESSE</t>
  </si>
  <si>
    <t>SOCIETE</t>
  </si>
  <si>
    <t>CODE AGENT</t>
  </si>
  <si>
    <t>DATE EMISSION</t>
  </si>
  <si>
    <t>MONTANT T.T.C</t>
  </si>
  <si>
    <t>DATE OPERATION</t>
  </si>
  <si>
    <t>N° PIECE</t>
  </si>
  <si>
    <t>DATE ANNULATION</t>
  </si>
  <si>
    <t>J4631137</t>
  </si>
  <si>
    <t>FADIL</t>
  </si>
  <si>
    <t>SALMA</t>
  </si>
  <si>
    <t>RES TAMARIS D'ANFA 1 IMM 8 APPT 59 ETG 1 DAR BOUAZZA NOUACEUR</t>
  </si>
  <si>
    <t>CIMR</t>
  </si>
  <si>
    <t>A701252</t>
  </si>
  <si>
    <t>REFASS</t>
  </si>
  <si>
    <t>AFAF</t>
  </si>
  <si>
    <t>VILLA 199 CALIFORNIE GOLF RESORT BOUSKOURA</t>
  </si>
  <si>
    <t>EE105027</t>
  </si>
  <si>
    <t>CHAKIR</t>
  </si>
  <si>
    <t>FATIMA EZZAHRA</t>
  </si>
  <si>
    <t>30 RUE ABOU MAHASSINE ARROUYANI RACINE</t>
  </si>
  <si>
    <t>BK301300</t>
  </si>
  <si>
    <t>JAALDI</t>
  </si>
  <si>
    <t>HASNAA</t>
  </si>
  <si>
    <t>10 RUE TAWFIQ AL HAKIM RESIDENCE SOLEIL GAUTHIER</t>
  </si>
  <si>
    <t>OCP AFRICA</t>
  </si>
  <si>
    <t>AA2577</t>
  </si>
  <si>
    <t>BENAZZOUZ</t>
  </si>
  <si>
    <t>GHITA</t>
  </si>
  <si>
    <t>31 RUE ABOU HASSAN SGHIR</t>
  </si>
  <si>
    <t>ALTHEA</t>
  </si>
  <si>
    <t>OUI</t>
  </si>
  <si>
    <t>ADI-000390</t>
  </si>
  <si>
    <t>ADI-000367</t>
  </si>
  <si>
    <t>ADI-000260</t>
  </si>
  <si>
    <t>ADI-000273</t>
  </si>
  <si>
    <t>ADI-000391</t>
  </si>
  <si>
    <t>ADI-000392</t>
  </si>
  <si>
    <t>ADI-000386</t>
  </si>
  <si>
    <t>ADI-000387</t>
  </si>
  <si>
    <t>JAOUAD</t>
  </si>
  <si>
    <t>CAC</t>
  </si>
  <si>
    <t>ADI-000362</t>
  </si>
  <si>
    <t>A553981</t>
  </si>
  <si>
    <t>LOUKILI MAKHOUKHI</t>
  </si>
  <si>
    <t>AHMED</t>
  </si>
  <si>
    <t>IMM 16 RES RABIE APPT 9 RUE OULAD BOUZIRI MABELLA</t>
  </si>
  <si>
    <t>CARLSON WAGONIT TRAVEL</t>
  </si>
  <si>
    <t>ADI-000369</t>
  </si>
  <si>
    <t>EE235961</t>
  </si>
  <si>
    <t>ZRIOUIL</t>
  </si>
  <si>
    <t>ADIL</t>
  </si>
  <si>
    <t>RESIDENCE ANFA AERO CITY IMM F F ETG APPT 051 BD MOULAY ABDELLAH CHERIF CITE DE L'AIR</t>
  </si>
  <si>
    <t>CAPITAL CONSULTING</t>
  </si>
  <si>
    <t>ADI-000431</t>
  </si>
  <si>
    <t>BE548281</t>
  </si>
  <si>
    <t>LAASSOULI</t>
  </si>
  <si>
    <t>RAHAL</t>
  </si>
  <si>
    <t>14 RUE MOHAMED LAAROUSSI N°7</t>
  </si>
  <si>
    <t>LMV</t>
  </si>
  <si>
    <t>ADI-000360</t>
  </si>
  <si>
    <t>CIVILITÉ</t>
  </si>
  <si>
    <t>PRÉNOM</t>
  </si>
  <si>
    <t>DATE DE NAISSANCE</t>
  </si>
  <si>
    <t>TÉLEPHONE</t>
  </si>
  <si>
    <t>SOCIÉTÉ</t>
  </si>
  <si>
    <t>FRAIS ACQ</t>
  </si>
  <si>
    <t>PÉNALITÉ RP</t>
  </si>
  <si>
    <t>PÉNALITÉ RT</t>
  </si>
  <si>
    <t>FRAIS GST</t>
  </si>
  <si>
    <t>GARANTIE DN</t>
  </si>
  <si>
    <t>CAPITAL</t>
  </si>
  <si>
    <t>GARANTIE DA</t>
  </si>
  <si>
    <t>DATE SAISIE</t>
  </si>
  <si>
    <t>DATE MODIFICATION</t>
  </si>
  <si>
    <t>N° QUITTANCE</t>
  </si>
  <si>
    <t>R</t>
  </si>
  <si>
    <t>S</t>
  </si>
  <si>
    <t>L</t>
  </si>
  <si>
    <t>P</t>
  </si>
  <si>
    <t>DATE EFFET</t>
  </si>
  <si>
    <t>Madame Monsieur,</t>
  </si>
  <si>
    <t xml:space="preserve">          Nous vous en souhaitons bonne réception, et vous prions d’agréer, Madame Monsieur l’expression de nos sincères salutations. </t>
  </si>
  <si>
    <t>TYPE ANNULATION</t>
  </si>
  <si>
    <t>0661433879</t>
  </si>
  <si>
    <t>0661495514</t>
  </si>
  <si>
    <t>0635054417</t>
  </si>
  <si>
    <t>0661949960</t>
  </si>
  <si>
    <t>0657777131</t>
  </si>
  <si>
    <t>0660112428</t>
  </si>
  <si>
    <t>0661388470</t>
  </si>
  <si>
    <t>0661156822</t>
  </si>
  <si>
    <t>0661192866</t>
  </si>
  <si>
    <t>VIREMENT TANGER EXP</t>
  </si>
  <si>
    <t>CHQ LMV N° 788577</t>
  </si>
  <si>
    <t>VIREMENT CARLSON WAGONIT</t>
  </si>
  <si>
    <t>VIREMENT ALTHEA</t>
  </si>
  <si>
    <t>VIREMENT OCP</t>
  </si>
  <si>
    <t>VIREMENT OCP AFRICA</t>
  </si>
  <si>
    <t>CHQ N° 559896</t>
  </si>
  <si>
    <t>VIREMENT MAERSK MAROC</t>
  </si>
  <si>
    <t>0662458114</t>
  </si>
  <si>
    <t>BJ356073</t>
  </si>
  <si>
    <t>LAHJOUJI</t>
  </si>
  <si>
    <t>MOHAMED</t>
  </si>
  <si>
    <t>PFIZER</t>
  </si>
  <si>
    <t>VIRMENT LAHJOUJI MOHAMED</t>
  </si>
  <si>
    <t>88 MOULAY DRISS 1ER</t>
  </si>
  <si>
    <t>Département Santé Vie</t>
  </si>
  <si>
    <t>B718053</t>
  </si>
  <si>
    <t>MABROUR</t>
  </si>
  <si>
    <t>CHQ N°19039999105</t>
  </si>
  <si>
    <t>CHQ N° 19039999110</t>
  </si>
  <si>
    <t>ADI-000436</t>
  </si>
  <si>
    <t>0641991255</t>
  </si>
  <si>
    <t>BE415002</t>
  </si>
  <si>
    <t>ZOHEIRI</t>
  </si>
  <si>
    <t>YASSIR</t>
  </si>
  <si>
    <t>0665886655</t>
  </si>
  <si>
    <t>38 RUE DES HOPITAUX ETG 05 APPT 13 QU HOPITAUX</t>
  </si>
  <si>
    <t>MICROSOFT</t>
  </si>
  <si>
    <t>ADI-000435</t>
  </si>
  <si>
    <t>RECEPTION D UN VIREMENT DE M YASSIR ZOHEIRI MOTIF</t>
  </si>
  <si>
    <t>Allianz Maroc - 166-168 Boulevard Mohamed Zerktouni 20060, Casablanca - Maroc 
Société Anonyme au capital de 147 000 000 Dirhams entièrement versés - Entreprise régie par la loi n° 17-99 portant code des assurances 
R.C. Casablanca N° 23.041 - Id. Fiscal N° 01084928 - TP N° 37 992 960 - C.N.S.S N° 1160952 - ICE N° 001536538000083 
Téléphone: +212 (0) 522 49 97 00 - Fax: +212 (0) 522 22 55 21 - Site web : www.allianz.ma - Centre Relation Client: 0801 00 18 18</t>
  </si>
  <si>
    <t>0674970971</t>
  </si>
  <si>
    <t>14 RUE MOHAMED LAAROUSSI N°79</t>
  </si>
  <si>
    <t>MOHAMMED</t>
  </si>
  <si>
    <t>0661364378</t>
  </si>
  <si>
    <t>BH295577</t>
  </si>
  <si>
    <t>SAKMASSI</t>
  </si>
  <si>
    <t>MARIEM</t>
  </si>
  <si>
    <t>RES ANDALOUSSIA IMM 41 APPT 1</t>
  </si>
  <si>
    <t>96 LOT RIAD ANNAKHIL ROUTE D'IMOUZZER</t>
  </si>
  <si>
    <t>BE722052</t>
  </si>
  <si>
    <t>RAHALI</t>
  </si>
  <si>
    <t>MOUNIR</t>
  </si>
  <si>
    <t>0664828475</t>
  </si>
  <si>
    <t>RESD SALAM ESC 2 APPT 14 ETG 3 ROUTE OULAD ZIANE</t>
  </si>
  <si>
    <t>SG</t>
  </si>
  <si>
    <t>ADI-000439</t>
  </si>
  <si>
    <t>BE803984</t>
  </si>
  <si>
    <t>HATTAL</t>
  </si>
  <si>
    <t>SALIM</t>
  </si>
  <si>
    <t>0663147724</t>
  </si>
  <si>
    <t>RESIDENCE RICOFLORES BEACH IMM 14 RDC APPT 2 ROUTE BOUZNIKA EL MANSOURIA</t>
  </si>
  <si>
    <t>ADI-000434</t>
  </si>
  <si>
    <t>BE805038</t>
  </si>
  <si>
    <t>KETTAB</t>
  </si>
  <si>
    <t>MERYEM</t>
  </si>
  <si>
    <t>0661647555</t>
  </si>
  <si>
    <t>1 RUE PROSPER MERIMEE VALFLEURI MAARIF</t>
  </si>
  <si>
    <t>ORACLE</t>
  </si>
  <si>
    <t>ADI-000359</t>
  </si>
  <si>
    <t>CHEQUE BP N° 5254575</t>
  </si>
  <si>
    <t>VIREMENT RAHALI MOUNIR 30000 06.05.2019</t>
  </si>
  <si>
    <t>Q167217</t>
  </si>
  <si>
    <t>BOUZNAG</t>
  </si>
  <si>
    <t>0061410492</t>
  </si>
  <si>
    <t>BD EMILE ZOLA ET ANGLE VOUZIERS RESD AL AHFAD APPT 10 BELVEDERE</t>
  </si>
  <si>
    <t>MAROC SERVICE INTERMEDIAITION</t>
  </si>
  <si>
    <t>ADI-000274</t>
  </si>
  <si>
    <t>VIREMENT MSIN</t>
  </si>
  <si>
    <t>ADI-000275</t>
  </si>
  <si>
    <t>BH301946</t>
  </si>
  <si>
    <t>ZOUHRI</t>
  </si>
  <si>
    <t>MAHJOUB</t>
  </si>
  <si>
    <t>0661449016</t>
  </si>
  <si>
    <t>RUE PYRAMIDE RESIDENCE ATLAS N° 39 BELVEDERE</t>
  </si>
  <si>
    <t>MAROC SERVICE INTERMEDIATION</t>
  </si>
  <si>
    <t>ADI-000276</t>
  </si>
  <si>
    <t>ADI-000277</t>
  </si>
  <si>
    <t>BE713398</t>
  </si>
  <si>
    <t>LARAICHI</t>
  </si>
  <si>
    <t>JILALI</t>
  </si>
  <si>
    <t>0661449023</t>
  </si>
  <si>
    <t>BOULEVARD IBN TACHFINE RESIDENCE ALABRAR IMM A 1ER ETAGE N° 6</t>
  </si>
  <si>
    <t>CD221333</t>
  </si>
  <si>
    <t>BEKKALI</t>
  </si>
  <si>
    <t>ABDELHAY</t>
  </si>
  <si>
    <t>ADI-000261</t>
  </si>
  <si>
    <t>ADI-000257</t>
  </si>
  <si>
    <t>JADRANE</t>
  </si>
  <si>
    <t>ADI-000259</t>
  </si>
  <si>
    <t>EL JAAFARI</t>
  </si>
  <si>
    <t>ADI-000240</t>
  </si>
  <si>
    <t>NEJJAR</t>
  </si>
  <si>
    <t>YASSINE</t>
  </si>
  <si>
    <t>ADI-000241</t>
  </si>
  <si>
    <t>VIREMENT ALTHEA 0319</t>
  </si>
  <si>
    <t>VIREMENT 0319</t>
  </si>
  <si>
    <t>CHEQUE N° 0000054</t>
  </si>
  <si>
    <t>CHQ N° 0000054</t>
  </si>
  <si>
    <t>VIREMENT ALTHEA 0419</t>
  </si>
  <si>
    <t>CHEQUE N° XXXXXXXXXXXXX</t>
  </si>
  <si>
    <t>ADI-000262</t>
  </si>
  <si>
    <t>MAHDI</t>
  </si>
  <si>
    <t>NABIL</t>
  </si>
  <si>
    <t>AMUNDI INVESTEMENT</t>
  </si>
  <si>
    <t>CHEQUE AMUNDI N° 4498625</t>
  </si>
  <si>
    <t>ADI-000243</t>
  </si>
  <si>
    <t>BE761741</t>
  </si>
  <si>
    <t>DJERARI</t>
  </si>
  <si>
    <t>AIDA</t>
  </si>
  <si>
    <t>0660426516</t>
  </si>
  <si>
    <t>19 RUE SANAANI RSD LA PAIX ETG 4 APPT8 RACINE</t>
  </si>
  <si>
    <t>FROMAGERIE BEL</t>
  </si>
  <si>
    <t>VIREMENT FROMAGERIE BEL 0419</t>
  </si>
  <si>
    <t>MYRIAM</t>
  </si>
  <si>
    <t>ADI-000258</t>
  </si>
  <si>
    <t>HOUSSAINI</t>
  </si>
  <si>
    <t>FOUAD</t>
  </si>
  <si>
    <t>AL ATAWNA</t>
  </si>
  <si>
    <t>HIND</t>
  </si>
  <si>
    <t>ADI-000242</t>
  </si>
  <si>
    <t>VIREMENT CENTRE PATHOLOGIQUE IBN ZOHR</t>
  </si>
  <si>
    <t>DATE MODIFICATION QUITTANCE</t>
  </si>
  <si>
    <t>VIREMENT HATTAL SALIM 15000 05.05.2019</t>
  </si>
  <si>
    <t>MOHAMMEDIA</t>
  </si>
  <si>
    <t>ADI-000467</t>
  </si>
  <si>
    <t>ADI-000468</t>
  </si>
  <si>
    <t>AB322686</t>
  </si>
  <si>
    <t>0661140610</t>
  </si>
  <si>
    <t>RUE ALBROUJ RCE HOURIA ETG 1 APPT 2</t>
  </si>
  <si>
    <t>BJ218742</t>
  </si>
  <si>
    <t>0661329341</t>
  </si>
  <si>
    <t>285 BD EMILE ZOLA APPT 13</t>
  </si>
  <si>
    <t>C524147</t>
  </si>
  <si>
    <t>0661702973</t>
  </si>
  <si>
    <t>17 RUE LOUVRE CENTRE RDC 1 RUE BACHIR LAALEJ</t>
  </si>
  <si>
    <t>CENTRE PATHOLOGIE IBN ZOHR</t>
  </si>
  <si>
    <t>BL37261</t>
  </si>
  <si>
    <t>0675359162</t>
  </si>
  <si>
    <t>ROMANDIE II TOUR ISHBILIA ETG 5 APPT 51 MAARIF</t>
  </si>
  <si>
    <t>ADI-000427</t>
  </si>
  <si>
    <t>D424331</t>
  </si>
  <si>
    <t>SOBHI</t>
  </si>
  <si>
    <t>HICHAM</t>
  </si>
  <si>
    <t>0661344650</t>
  </si>
  <si>
    <t>46 LOT ARSET LEKBIR ESC B ETG 4 APPT 34 RES MIRADOR B</t>
  </si>
  <si>
    <t>PRMAEX INTERNATIONAL</t>
  </si>
  <si>
    <t>VIREMENT PRAMEX INTERNATIONAL</t>
  </si>
  <si>
    <t>ADI-000426</t>
  </si>
  <si>
    <t>D109898</t>
  </si>
  <si>
    <t>ABOUZAID</t>
  </si>
  <si>
    <t>OUIDAD</t>
  </si>
  <si>
    <t>0669278077</t>
  </si>
  <si>
    <t>24 RUE SIJLMASSA BELVEDERE</t>
  </si>
  <si>
    <t>PRAMEX INTERNATION</t>
  </si>
  <si>
    <t>0668114819</t>
  </si>
  <si>
    <t>ZT22864</t>
  </si>
  <si>
    <t>AMEGRISSI</t>
  </si>
  <si>
    <t>0661390214</t>
  </si>
  <si>
    <t>APPT 15 IMM 8 GH 8 RESIDENCE AL BADR SIDI BERNOUSSI</t>
  </si>
  <si>
    <t>AUTO HALL</t>
  </si>
  <si>
    <t>0661288121</t>
  </si>
  <si>
    <t>2 LOT RES AL BADR RDC APPT 3 IMM 2 GH 10 BERNOUSSI</t>
  </si>
  <si>
    <t>ADI-000466</t>
  </si>
  <si>
    <t>M363989</t>
  </si>
  <si>
    <t>AIT EL HADJ</t>
  </si>
  <si>
    <t>FATIMA</t>
  </si>
  <si>
    <t>0661132940</t>
  </si>
  <si>
    <t>RUE IBN KHAFFJA RCE MIMOZAS IMM D ETG 3 N 7</t>
  </si>
  <si>
    <t>BJ388797</t>
  </si>
  <si>
    <t>0661418409</t>
  </si>
  <si>
    <t>28 ALL2E DES TROENS AIN SEBAA</t>
  </si>
  <si>
    <t>BK238646</t>
  </si>
  <si>
    <t>0666851884</t>
  </si>
  <si>
    <t>CASA GREEN TOWER 126 RSDC DU JARDIN IMM 29, VILLE VERTE BOUSKOURA</t>
  </si>
  <si>
    <t>ADI-000272</t>
  </si>
  <si>
    <t>J438000</t>
  </si>
  <si>
    <t>OUAISS</t>
  </si>
  <si>
    <t>OTHMAN</t>
  </si>
  <si>
    <t>0661319652</t>
  </si>
  <si>
    <t>14 RUE IBN SABADIH BOURGOGNE</t>
  </si>
  <si>
    <t>FROMAGRIE BEL</t>
  </si>
  <si>
    <t>ADI-000263</t>
  </si>
  <si>
    <t>A336726</t>
  </si>
  <si>
    <t>GHERMANI</t>
  </si>
  <si>
    <t>YOUNES</t>
  </si>
  <si>
    <t>0661132016</t>
  </si>
  <si>
    <t>66 CITE RIAD AL ANDALOUSSE RSDC MARBELLA APPT 21 ETG 5 HAY RIAD</t>
  </si>
  <si>
    <t>VOLVO MAROC</t>
  </si>
  <si>
    <t>ADI-000264</t>
  </si>
  <si>
    <t>VIREMENT VOLVO MAROC</t>
  </si>
  <si>
    <t>ADI-000256</t>
  </si>
  <si>
    <t>BE597822</t>
  </si>
  <si>
    <t>HOUSNY</t>
  </si>
  <si>
    <t>DRISS</t>
  </si>
  <si>
    <t>0661520699</t>
  </si>
  <si>
    <t>N 37 RUE GAGNIPAIN-AM</t>
  </si>
  <si>
    <t>0000000000</t>
  </si>
  <si>
    <t>USERNAME EMISSION</t>
  </si>
  <si>
    <t>USERNAME MODIFICATION</t>
  </si>
  <si>
    <t>Iraqi</t>
  </si>
  <si>
    <t>USERNAME ANNULATION</t>
  </si>
  <si>
    <t>USERNAME SAISIE</t>
  </si>
  <si>
    <t>ADI-001087</t>
  </si>
  <si>
    <t>BE87424</t>
  </si>
  <si>
    <t>WAHID</t>
  </si>
  <si>
    <t>10 RUE KARATCHI ETG6 NR 11</t>
  </si>
  <si>
    <t>RECEPTION D UN VIREMENT DE NASSIK-WAHID MOTIF</t>
  </si>
  <si>
    <t>NASSIK</t>
  </si>
  <si>
    <t>ADI-001036</t>
  </si>
  <si>
    <t>BE265832</t>
  </si>
  <si>
    <t>BAALI</t>
  </si>
  <si>
    <t>SAMIR</t>
  </si>
  <si>
    <t>LOTISSEMENT SALAJ RUEE VILLA N°55 AIN DIAB</t>
  </si>
  <si>
    <t>BMCE CAPITAL</t>
  </si>
  <si>
    <t>CHQ N° 1609952481</t>
  </si>
  <si>
    <t>ADI-001059</t>
  </si>
  <si>
    <t>BE582618</t>
  </si>
  <si>
    <t>BENOUNA</t>
  </si>
  <si>
    <t>ABOUBAKR SEDDIK</t>
  </si>
  <si>
    <t>0663670004</t>
  </si>
  <si>
    <t>ANG BRAHIM ROUDANI ET RUE ACCASSIAS RES PERLA 3 APT 26</t>
  </si>
  <si>
    <t>ATHENA COURTAGE</t>
  </si>
  <si>
    <t>CHQ N° 5948728</t>
  </si>
  <si>
    <r>
      <rPr>
        <b/>
        <sz val="16"/>
        <color theme="1"/>
        <rFont val="Arial"/>
        <family val="2"/>
      </rPr>
      <t>Objet :</t>
    </r>
    <r>
      <rPr>
        <sz val="16"/>
        <color theme="1"/>
        <rFont val="Arial"/>
        <family val="2"/>
      </rPr>
      <t xml:space="preserve"> Quittance de règlement prime IMTIYAZ RETRAITE INDIVIDUELLE</t>
    </r>
  </si>
  <si>
    <r>
      <t xml:space="preserve">          Nous sousignons ALLIANZ MAROC compagnie d'assurance et de réassurance, sise au 166-168, BD ZERKTOUNI 20600 CASABLANCA, que </t>
    </r>
    <r>
      <rPr>
        <b/>
        <sz val="16"/>
        <color theme="1"/>
        <rFont val="Arial"/>
        <family val="2"/>
      </rPr>
      <t>MR AMEGRISSI YASSIR</t>
    </r>
    <r>
      <rPr>
        <sz val="16"/>
        <color theme="1"/>
        <rFont val="Arial"/>
        <family val="2"/>
      </rPr>
      <t xml:space="preserve"> titulaire de la CIN n° </t>
    </r>
    <r>
      <rPr>
        <b/>
        <sz val="16"/>
        <color theme="1"/>
        <rFont val="Arial"/>
        <family val="2"/>
      </rPr>
      <t>ZT22864</t>
    </r>
    <r>
      <rPr>
        <sz val="16"/>
        <color theme="1"/>
        <rFont val="Arial"/>
        <family val="2"/>
      </rPr>
      <t xml:space="preserve"> à procéder en date du </t>
    </r>
    <r>
      <rPr>
        <b/>
        <sz val="16"/>
        <color theme="1"/>
        <rFont val="Arial"/>
        <family val="2"/>
      </rPr>
      <t>28/06/2019</t>
    </r>
    <r>
      <rPr>
        <sz val="16"/>
        <color theme="1"/>
        <rFont val="Arial"/>
        <family val="2"/>
      </rPr>
      <t xml:space="preserve"> à un versement d’un montant de </t>
    </r>
    <r>
      <rPr>
        <b/>
        <sz val="16"/>
        <color theme="1"/>
        <rFont val="Arial"/>
        <family val="2"/>
      </rPr>
      <t>55 000,00</t>
    </r>
    <r>
      <rPr>
        <sz val="16"/>
        <color theme="1"/>
        <rFont val="Arial"/>
        <family val="2"/>
      </rPr>
      <t xml:space="preserve"> MAD sur son contrat de retraite complémentaire police n° </t>
    </r>
    <r>
      <rPr>
        <b/>
        <sz val="16"/>
        <color theme="1"/>
        <rFont val="Arial"/>
        <family val="2"/>
      </rPr>
      <t>ADI-000468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</si>
</sst>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5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8"/>
      <color rgb="FF000000"/>
      <name val="Calibri"/>
      <family val="2"/>
    </font>
    <font>
      <sz val="12"/>
      <color theme="0"/>
      <name val="Arial"/>
      <family val="2"/>
    </font>
    <font>
      <sz val="12"/>
      <color theme="1"/>
      <name val="Arial"/>
      <family val="2"/>
    </font>
    <font>
      <b/>
      <sz val="12"/>
      <color theme="1"/>
      <name val="Arial"/>
      <family val="2"/>
    </font>
    <font>
      <sz val="12"/>
      <name val="Arial"/>
      <family val="2"/>
    </font>
    <font>
      <b/>
      <sz val="12"/>
      <name val="Arial"/>
      <family val="2"/>
    </font>
    <font>
      <b/>
      <u/>
      <sz val="12"/>
      <color theme="0"/>
      <name val="Arial"/>
      <family val="2"/>
    </font>
    <font>
      <sz val="9"/>
      <color theme="1"/>
      <name val="Arial"/>
      <family val="2"/>
    </font>
    <font>
      <sz val="14"/>
      <color theme="1"/>
      <name val="Arial"/>
      <family val="2"/>
    </font>
    <font>
      <b/>
      <sz val="14"/>
      <color theme="1"/>
      <name val="Arial"/>
      <family val="2"/>
    </font>
    <font>
      <b/>
      <sz val="16"/>
      <color theme="1"/>
      <name val="Arial"/>
      <family val="2"/>
    </font>
    <font>
      <sz val="16"/>
      <color theme="1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9" fontId="1" fillId="0" borderId="0" applyFont="0" applyFill="0" applyBorder="0" applyAlignment="0" applyProtection="0"/>
  </cellStyleXfs>
  <cellXfs count="95">
    <xf numFmtId="0" fontId="0" fillId="0" borderId="0" xfId="0"/>
    <xf numFmtId="0" fontId="0" fillId="0" borderId="0" xfId="0" applyAlignment="1">
      <alignment horizontal="center" vertical="center"/>
    </xf>
    <xf numFmtId="4" fontId="0" fillId="0" borderId="0" xfId="0" applyNumberFormat="1"/>
    <xf numFmtId="0" fontId="0" fillId="0" borderId="0" xfId="0" applyAlignment="1"/>
    <xf numFmtId="0" fontId="0" fillId="0" borderId="0" xfId="0" applyNumberFormat="1" applyAlignment="1"/>
    <xf numFmtId="0" fontId="0" fillId="0" borderId="0" xfId="0" applyNumberFormat="1"/>
    <xf numFmtId="49" fontId="2" fillId="0" borderId="0" xfId="0" applyNumberFormat="1" applyFont="1" applyAlignment="1">
      <alignment horizontal="center" vertical="center"/>
    </xf>
    <xf numFmtId="49" fontId="0" fillId="0" borderId="0" xfId="0" applyNumberFormat="1" applyFont="1" applyAlignment="1">
      <alignment horizontal="left" vertical="center"/>
    </xf>
    <xf numFmtId="4" fontId="0" fillId="0" borderId="0" xfId="0" applyNumberFormat="1" applyFont="1" applyAlignment="1">
      <alignment horizontal="right" vertical="center"/>
    </xf>
    <xf numFmtId="49" fontId="0" fillId="0" borderId="0" xfId="0" applyNumberFormat="1" applyFont="1" applyAlignment="1">
      <alignment vertical="center"/>
    </xf>
    <xf numFmtId="0" fontId="0" fillId="0" borderId="0" xfId="0" applyNumberFormat="1" applyFont="1" applyAlignment="1">
      <alignment vertical="center"/>
    </xf>
    <xf numFmtId="0" fontId="0" fillId="0" borderId="0" xfId="0" applyAlignment="1">
      <alignment vertical="center"/>
    </xf>
    <xf numFmtId="49" fontId="2" fillId="0" borderId="0" xfId="0" applyNumberFormat="1" applyFont="1" applyAlignment="1">
      <alignment horizontal="left" vertical="center"/>
    </xf>
    <xf numFmtId="0" fontId="2" fillId="0" borderId="0" xfId="0" applyNumberFormat="1" applyFont="1" applyAlignment="1">
      <alignment horizontal="left" vertical="center"/>
    </xf>
    <xf numFmtId="0" fontId="0" fillId="0" borderId="0" xfId="0" applyNumberFormat="1" applyFont="1" applyAlignment="1">
      <alignment horizontal="left" vertical="center"/>
    </xf>
    <xf numFmtId="4" fontId="2" fillId="0" borderId="0" xfId="0" applyNumberFormat="1" applyFont="1" applyAlignment="1">
      <alignment horizontal="right" vertical="center"/>
    </xf>
    <xf numFmtId="4" fontId="0" fillId="0" borderId="0" xfId="0" applyNumberFormat="1" applyAlignment="1">
      <alignment horizontal="right" vertical="center"/>
    </xf>
    <xf numFmtId="14" fontId="2" fillId="0" borderId="0" xfId="0" applyNumberFormat="1" applyFont="1" applyAlignment="1">
      <alignment horizontal="right" vertical="center"/>
    </xf>
    <xf numFmtId="14" fontId="0" fillId="0" borderId="0" xfId="0" applyNumberFormat="1" applyFont="1" applyAlignment="1">
      <alignment horizontal="right" vertical="center"/>
    </xf>
    <xf numFmtId="0" fontId="0" fillId="0" borderId="0" xfId="0" applyAlignment="1">
      <alignment horizontal="right" vertical="center"/>
    </xf>
    <xf numFmtId="14" fontId="0" fillId="0" borderId="0" xfId="0" applyNumberFormat="1" applyAlignment="1">
      <alignment horizontal="right" vertical="center"/>
    </xf>
    <xf numFmtId="49" fontId="0" fillId="0" borderId="0" xfId="0" applyNumberFormat="1" applyFont="1" applyAlignment="1">
      <alignment horizontal="center" vertical="center"/>
    </xf>
    <xf numFmtId="14" fontId="2" fillId="0" borderId="0" xfId="0" applyNumberFormat="1" applyFont="1" applyAlignment="1">
      <alignment horizontal="left" vertical="center"/>
    </xf>
    <xf numFmtId="14" fontId="0" fillId="0" borderId="0" xfId="0" applyNumberFormat="1" applyFont="1" applyAlignment="1">
      <alignment horizontal="left" vertical="center"/>
    </xf>
    <xf numFmtId="14" fontId="0" fillId="0" borderId="0" xfId="0" applyNumberFormat="1" applyFont="1" applyAlignment="1">
      <alignment vertical="center"/>
    </xf>
    <xf numFmtId="14" fontId="0" fillId="0" borderId="0" xfId="0" applyNumberFormat="1" applyAlignment="1">
      <alignment vertical="center"/>
    </xf>
    <xf numFmtId="0" fontId="2" fillId="2" borderId="0" xfId="0" applyFont="1" applyFill="1" applyAlignment="1">
      <alignment horizontal="center"/>
    </xf>
    <xf numFmtId="14" fontId="2" fillId="2" borderId="0" xfId="0" applyNumberFormat="1" applyFont="1" applyFill="1" applyAlignment="1">
      <alignment horizontal="center"/>
    </xf>
    <xf numFmtId="49" fontId="2" fillId="2" borderId="0" xfId="0" applyNumberFormat="1" applyFont="1" applyFill="1" applyAlignment="1">
      <alignment horizontal="center"/>
    </xf>
    <xf numFmtId="0" fontId="2" fillId="2" borderId="0" xfId="0" applyNumberFormat="1" applyFont="1" applyFill="1" applyAlignment="1">
      <alignment horizontal="center"/>
    </xf>
    <xf numFmtId="9" fontId="2" fillId="2" borderId="0" xfId="1" applyNumberFormat="1" applyFont="1" applyFill="1" applyAlignment="1">
      <alignment horizontal="center"/>
    </xf>
    <xf numFmtId="10" fontId="2" fillId="2" borderId="0" xfId="1" applyNumberFormat="1" applyFont="1" applyFill="1" applyAlignment="1">
      <alignment horizontal="center"/>
    </xf>
    <xf numFmtId="4" fontId="2" fillId="2" borderId="0" xfId="0" applyNumberFormat="1" applyFont="1" applyFill="1" applyAlignment="1">
      <alignment horizontal="center"/>
    </xf>
    <xf numFmtId="0" fontId="0" fillId="2" borderId="0" xfId="0" applyFont="1" applyFill="1" applyAlignment="1">
      <alignment horizontal="left" vertical="center"/>
    </xf>
    <xf numFmtId="14" fontId="0" fillId="2" borderId="0" xfId="0" applyNumberFormat="1" applyFont="1" applyFill="1" applyAlignment="1">
      <alignment horizontal="center" vertical="center"/>
    </xf>
    <xf numFmtId="49" fontId="0" fillId="2" borderId="0" xfId="0" applyNumberFormat="1" applyFont="1" applyFill="1" applyAlignment="1">
      <alignment horizontal="center" vertical="center"/>
    </xf>
    <xf numFmtId="49" fontId="0" fillId="2" borderId="0" xfId="0" applyNumberFormat="1" applyFont="1" applyFill="1" applyAlignment="1">
      <alignment horizontal="left" vertical="center"/>
    </xf>
    <xf numFmtId="0" fontId="0" fillId="2" borderId="0" xfId="0" applyNumberFormat="1" applyFont="1" applyFill="1" applyAlignment="1">
      <alignment horizontal="center" vertical="center"/>
    </xf>
    <xf numFmtId="9" fontId="1" fillId="2" borderId="0" xfId="1" applyNumberFormat="1" applyFont="1" applyFill="1" applyAlignment="1">
      <alignment horizontal="right" vertical="center"/>
    </xf>
    <xf numFmtId="10" fontId="1" fillId="2" borderId="0" xfId="1" applyNumberFormat="1" applyFont="1" applyFill="1" applyAlignment="1">
      <alignment horizontal="right" vertical="center"/>
    </xf>
    <xf numFmtId="0" fontId="0" fillId="2" borderId="0" xfId="0" applyFont="1" applyFill="1" applyAlignment="1">
      <alignment horizontal="center" vertical="center"/>
    </xf>
    <xf numFmtId="4" fontId="0" fillId="2" borderId="0" xfId="0" applyNumberFormat="1" applyFont="1" applyFill="1" applyAlignment="1">
      <alignment horizontal="right" vertical="center"/>
    </xf>
    <xf numFmtId="9" fontId="0" fillId="2" borderId="0" xfId="1" applyNumberFormat="1" applyFont="1" applyFill="1" applyAlignment="1">
      <alignment horizontal="right" vertical="center"/>
    </xf>
    <xf numFmtId="0" fontId="0" fillId="2" borderId="0" xfId="0" applyFill="1" applyAlignment="1">
      <alignment horizontal="center" vertical="center"/>
    </xf>
    <xf numFmtId="0" fontId="0" fillId="2" borderId="0" xfId="0" applyFill="1" applyAlignment="1">
      <alignment horizontal="left" vertical="center"/>
    </xf>
    <xf numFmtId="14" fontId="0" fillId="2" borderId="0" xfId="0" applyNumberFormat="1" applyFill="1" applyAlignment="1">
      <alignment horizontal="center" vertical="center"/>
    </xf>
    <xf numFmtId="49" fontId="0" fillId="2" borderId="0" xfId="0" applyNumberFormat="1" applyFill="1" applyAlignment="1">
      <alignment horizontal="center" vertical="center"/>
    </xf>
    <xf numFmtId="9" fontId="0" fillId="2" borderId="0" xfId="1" applyNumberFormat="1" applyFont="1" applyFill="1" applyAlignment="1">
      <alignment horizontal="center" vertical="center"/>
    </xf>
    <xf numFmtId="10" fontId="0" fillId="2" borderId="0" xfId="1" applyNumberFormat="1" applyFont="1" applyFill="1" applyAlignment="1">
      <alignment horizontal="center" vertical="center"/>
    </xf>
    <xf numFmtId="4" fontId="0" fillId="2" borderId="0" xfId="0" applyNumberFormat="1" applyFill="1" applyAlignment="1">
      <alignment horizontal="center" vertical="center"/>
    </xf>
    <xf numFmtId="0" fontId="0" fillId="2" borderId="0" xfId="0" applyFill="1" applyAlignment="1">
      <alignment horizontal="left"/>
    </xf>
    <xf numFmtId="0" fontId="0" fillId="2" borderId="0" xfId="0" applyFill="1"/>
    <xf numFmtId="14" fontId="0" fillId="2" borderId="0" xfId="0" applyNumberFormat="1" applyFill="1"/>
    <xf numFmtId="49" fontId="0" fillId="2" borderId="0" xfId="0" applyNumberFormat="1" applyFill="1"/>
    <xf numFmtId="9" fontId="0" fillId="2" borderId="0" xfId="1" applyNumberFormat="1" applyFont="1" applyFill="1"/>
    <xf numFmtId="10" fontId="0" fillId="2" borderId="0" xfId="1" applyNumberFormat="1" applyFont="1" applyFill="1"/>
    <xf numFmtId="4" fontId="0" fillId="2" borderId="0" xfId="0" applyNumberFormat="1" applyFill="1"/>
    <xf numFmtId="0" fontId="0" fillId="2" borderId="0" xfId="0" applyFont="1" applyFill="1" applyAlignment="1">
      <alignment horizontal="center"/>
    </xf>
    <xf numFmtId="14" fontId="0" fillId="2" borderId="0" xfId="0" applyNumberFormat="1" applyFont="1" applyFill="1" applyAlignment="1">
      <alignment horizontal="center"/>
    </xf>
    <xf numFmtId="49" fontId="0" fillId="2" borderId="0" xfId="0" applyNumberFormat="1" applyFont="1" applyFill="1" applyAlignment="1">
      <alignment horizontal="center"/>
    </xf>
    <xf numFmtId="0" fontId="0" fillId="2" borderId="0" xfId="0" applyNumberFormat="1" applyFont="1" applyFill="1" applyAlignment="1">
      <alignment horizontal="center"/>
    </xf>
    <xf numFmtId="0" fontId="0" fillId="2" borderId="0" xfId="0" applyFont="1" applyFill="1" applyAlignment="1">
      <alignment horizontal="left"/>
    </xf>
    <xf numFmtId="49" fontId="0" fillId="2" borderId="0" xfId="0" applyNumberFormat="1" applyFont="1" applyFill="1" applyAlignment="1">
      <alignment horizontal="left"/>
    </xf>
    <xf numFmtId="9" fontId="1" fillId="2" borderId="0" xfId="1" applyNumberFormat="1" applyFont="1" applyFill="1" applyAlignment="1">
      <alignment horizontal="right"/>
    </xf>
    <xf numFmtId="10" fontId="1" fillId="2" borderId="0" xfId="1" applyNumberFormat="1" applyFont="1" applyFill="1" applyAlignment="1">
      <alignment horizontal="right"/>
    </xf>
    <xf numFmtId="4" fontId="0" fillId="2" borderId="0" xfId="0" applyNumberFormat="1" applyFont="1" applyFill="1" applyAlignment="1">
      <alignment horizontal="right"/>
    </xf>
    <xf numFmtId="0" fontId="4" fillId="2" borderId="0" xfId="0" applyFont="1" applyFill="1" applyAlignment="1">
      <alignment horizontal="left" vertical="center"/>
    </xf>
    <xf numFmtId="0" fontId="5" fillId="2" borderId="0" xfId="0" applyFont="1" applyFill="1"/>
    <xf numFmtId="0" fontId="6" fillId="2" borderId="0" xfId="0" applyFont="1" applyFill="1" applyAlignment="1">
      <alignment horizontal="right" vertical="top"/>
    </xf>
    <xf numFmtId="0" fontId="7" fillId="2" borderId="0" xfId="0" applyFont="1" applyFill="1"/>
    <xf numFmtId="0" fontId="8" fillId="2" borderId="0" xfId="0" applyFont="1" applyFill="1" applyAlignment="1">
      <alignment vertical="center"/>
    </xf>
    <xf numFmtId="0" fontId="5" fillId="2" borderId="0" xfId="0" applyFont="1" applyFill="1" applyAlignment="1">
      <alignment vertical="center"/>
    </xf>
    <xf numFmtId="0" fontId="6" fillId="2" borderId="0" xfId="0" applyFont="1" applyFill="1" applyAlignment="1">
      <alignment vertical="center" wrapText="1"/>
    </xf>
    <xf numFmtId="0" fontId="7" fillId="2" borderId="0" xfId="0" applyFont="1" applyFill="1" applyAlignment="1">
      <alignment vertical="center" wrapText="1"/>
    </xf>
    <xf numFmtId="0" fontId="5" fillId="2" borderId="0" xfId="0" applyFont="1" applyFill="1" applyAlignment="1">
      <alignment vertical="center" wrapText="1"/>
    </xf>
    <xf numFmtId="0" fontId="6" fillId="2" borderId="0" xfId="0" applyFont="1" applyFill="1" applyAlignment="1">
      <alignment horizontal="left" vertical="center"/>
    </xf>
    <xf numFmtId="0" fontId="5" fillId="2" borderId="0" xfId="0" applyFont="1" applyFill="1" applyAlignment="1">
      <alignment vertical="top"/>
    </xf>
    <xf numFmtId="0" fontId="0" fillId="2" borderId="0" xfId="0" applyFont="1" applyFill="1"/>
    <xf numFmtId="0" fontId="0" fillId="2" borderId="0" xfId="0" applyFont="1" applyFill="1" applyAlignment="1">
      <alignment horizontal="right"/>
    </xf>
    <xf numFmtId="0" fontId="7" fillId="2" borderId="0" xfId="0" applyFont="1" applyFill="1" applyAlignment="1">
      <alignment vertical="top"/>
    </xf>
    <xf numFmtId="0" fontId="11" fillId="2" borderId="0" xfId="0" applyFont="1" applyFill="1" applyAlignment="1">
      <alignment vertical="center"/>
    </xf>
    <xf numFmtId="0" fontId="11" fillId="2" borderId="0" xfId="0" applyFont="1" applyFill="1"/>
    <xf numFmtId="0" fontId="11" fillId="2" borderId="0" xfId="0" applyFont="1" applyFill="1" applyAlignment="1">
      <alignment vertical="top" wrapText="1"/>
    </xf>
    <xf numFmtId="0" fontId="11" fillId="2" borderId="0" xfId="0" applyFont="1" applyFill="1" applyAlignment="1">
      <alignment vertical="center" wrapText="1"/>
    </xf>
    <xf numFmtId="0" fontId="5" fillId="2" borderId="0" xfId="0" applyFont="1" applyFill="1" applyAlignment="1">
      <alignment horizontal="center" vertical="center" wrapText="1"/>
    </xf>
    <xf numFmtId="0" fontId="10" fillId="2" borderId="0" xfId="0" applyFont="1" applyFill="1" applyAlignment="1">
      <alignment horizontal="center" vertical="center" wrapText="1"/>
    </xf>
    <xf numFmtId="0" fontId="9" fillId="2" borderId="0" xfId="0" applyFont="1" applyFill="1" applyBorder="1" applyAlignment="1">
      <alignment horizontal="center" vertical="center"/>
    </xf>
    <xf numFmtId="0" fontId="13" fillId="2" borderId="0" xfId="0" applyFont="1" applyFill="1" applyAlignment="1">
      <alignment horizontal="left" vertical="top"/>
    </xf>
    <xf numFmtId="0" fontId="14" fillId="2" borderId="0" xfId="0" applyFont="1" applyFill="1" applyAlignment="1">
      <alignment vertical="center"/>
    </xf>
    <xf numFmtId="0" fontId="14" fillId="2" borderId="0" xfId="0" applyFont="1" applyFill="1"/>
    <xf numFmtId="0" fontId="14" fillId="2" borderId="0" xfId="0" applyFont="1" applyFill="1" applyBorder="1" applyAlignment="1">
      <alignment vertical="center"/>
    </xf>
    <xf numFmtId="0" fontId="14" fillId="2" borderId="0" xfId="0" applyFont="1" applyFill="1" applyAlignment="1">
      <alignment horizontal="left" vertical="justify"/>
    </xf>
    <xf numFmtId="0" fontId="14" fillId="2" borderId="0" xfId="0" applyFont="1" applyFill="1" applyAlignment="1">
      <alignment horizontal="left" vertical="justify" wrapText="1"/>
    </xf>
    <xf numFmtId="0" fontId="14" fillId="2" borderId="0" xfId="0" applyFont="1" applyFill="1" applyAlignment="1">
      <alignment vertical="top"/>
    </xf>
    <xf numFmtId="0" fontId="12" fillId="2" borderId="0" xfId="0" applyFont="1" applyFill="1" applyAlignment="1">
      <alignment horizontal="center" vertical="center"/>
    </xf>
  </cellXfs>
  <cellStyles count="2">
    <cellStyle name="Normal" xfId="0" builtinId="0"/>
    <cellStyle name="Pourcentage" xfId="1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microsoft.com/office/2006/relationships/vbaProject" Target="vbaProject.bin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438150</xdr:colOff>
          <xdr:row>8</xdr:row>
          <xdr:rowOff>114300</xdr:rowOff>
        </xdr:from>
        <xdr:to>
          <xdr:col>10</xdr:col>
          <xdr:colOff>38100</xdr:colOff>
          <xdr:row>12</xdr:row>
          <xdr:rowOff>47625</xdr:rowOff>
        </xdr:to>
        <xdr:sp macro="" textlink="">
          <xdr:nvSpPr>
            <xdr:cNvPr id="2049" name="Button 1" hidden="1">
              <a:extLst>
                <a:ext uri="{63B3BB69-23CF-44E3-9099-C40C66FF867C}">
                  <a14:compatExt spid="_x0000_s204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6576" rIns="36576" bIns="36576" anchor="ctr" upright="1"/>
            <a:lstStyle/>
            <a:p>
              <a:pPr algn="ctr" rtl="0">
                <a:defRPr sz="1000"/>
              </a:pPr>
              <a:r>
                <a:rPr lang="fr-FR" sz="1800" b="1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GESTION DES CONTRATS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4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AC54"/>
  <sheetViews>
    <sheetView zoomScale="80" zoomScaleNormal="80" workbookViewId="0">
      <selection activeCell="U2" sqref="U2"/>
    </sheetView>
  </sheetViews>
  <sheetFormatPr baseColWidth="10" defaultRowHeight="15" x14ac:dyDescent="0.25"/>
  <cols>
    <col min="1" max="1" width="12.85546875" style="51" bestFit="1" customWidth="1"/>
    <col min="2" max="2" width="9.5703125" style="50" customWidth="1"/>
    <col min="3" max="3" width="13" style="50" bestFit="1" customWidth="1"/>
    <col min="4" max="4" width="20.7109375" style="51" bestFit="1" customWidth="1"/>
    <col min="5" max="5" width="22.42578125" style="51" customWidth="1"/>
    <col min="6" max="6" width="20" style="52" bestFit="1" customWidth="1"/>
    <col min="7" max="7" width="15.140625" style="53" customWidth="1"/>
    <col min="8" max="8" width="28.140625" style="53" customWidth="1"/>
    <col min="9" max="9" width="13" style="51" bestFit="1" customWidth="1"/>
    <col min="10" max="10" width="11.7109375" style="51" customWidth="1"/>
    <col min="11" max="11" width="17" style="51" customWidth="1"/>
    <col min="12" max="12" width="19.140625" style="51" bestFit="1" customWidth="1"/>
    <col min="13" max="13" width="18.140625" style="51" customWidth="1"/>
    <col min="14" max="14" width="9.85546875" style="54" bestFit="1" customWidth="1"/>
    <col min="15" max="16" width="11.28515625" style="54" bestFit="1" customWidth="1"/>
    <col min="17" max="17" width="9.5703125" style="55" bestFit="1" customWidth="1"/>
    <col min="18" max="18" width="12.28515625" style="51" bestFit="1" customWidth="1"/>
    <col min="19" max="19" width="9.85546875" style="56" bestFit="1" customWidth="1"/>
    <col min="20" max="20" width="12.140625" style="51" bestFit="1" customWidth="1"/>
    <col min="21" max="21" width="10.85546875" style="56" bestFit="1" customWidth="1"/>
    <col min="22" max="24" width="11.42578125" style="51"/>
    <col min="25" max="25" width="18.85546875" style="51" bestFit="1" customWidth="1"/>
    <col min="26" max="26" width="18.42578125" style="51" bestFit="1" customWidth="1"/>
    <col min="27" max="27" width="12.85546875" style="51" bestFit="1" customWidth="1"/>
    <col min="28" max="16384" width="11.42578125" style="51"/>
  </cols>
  <sheetData>
    <row r="1" spans="1:29" s="26" customFormat="1" x14ac:dyDescent="0.25">
      <c r="A1" s="26" t="s">
        <v>210</v>
      </c>
      <c r="B1" s="26" t="s">
        <v>211</v>
      </c>
      <c r="C1" s="26" t="s">
        <v>274</v>
      </c>
      <c r="D1" s="26" t="s">
        <v>209</v>
      </c>
      <c r="E1" s="26" t="s">
        <v>275</v>
      </c>
      <c r="F1" s="27" t="s">
        <v>276</v>
      </c>
      <c r="G1" s="28" t="s">
        <v>277</v>
      </c>
      <c r="H1" s="28" t="s">
        <v>213</v>
      </c>
      <c r="I1" s="26" t="s">
        <v>1</v>
      </c>
      <c r="J1" s="26" t="s">
        <v>2</v>
      </c>
      <c r="K1" s="26" t="s">
        <v>3</v>
      </c>
      <c r="L1" s="29" t="s">
        <v>215</v>
      </c>
      <c r="M1" s="26" t="s">
        <v>278</v>
      </c>
      <c r="N1" s="30" t="s">
        <v>279</v>
      </c>
      <c r="O1" s="30" t="s">
        <v>280</v>
      </c>
      <c r="P1" s="30" t="s">
        <v>281</v>
      </c>
      <c r="Q1" s="31" t="s">
        <v>282</v>
      </c>
      <c r="R1" s="26" t="s">
        <v>283</v>
      </c>
      <c r="S1" s="32" t="s">
        <v>284</v>
      </c>
      <c r="T1" s="26" t="s">
        <v>285</v>
      </c>
      <c r="U1" s="32" t="s">
        <v>284</v>
      </c>
      <c r="V1" s="26" t="s">
        <v>286</v>
      </c>
      <c r="W1" s="26" t="s">
        <v>287</v>
      </c>
      <c r="X1" s="26" t="s">
        <v>293</v>
      </c>
      <c r="Y1" s="26" t="s">
        <v>220</v>
      </c>
      <c r="Z1" s="26" t="s">
        <v>296</v>
      </c>
      <c r="AA1" s="26" t="s">
        <v>508</v>
      </c>
      <c r="AB1" s="26" t="s">
        <v>505</v>
      </c>
      <c r="AC1" s="26" t="s">
        <v>507</v>
      </c>
    </row>
    <row r="2" spans="1:29" s="57" customFormat="1" x14ac:dyDescent="0.25">
      <c r="A2" s="61" t="s">
        <v>522</v>
      </c>
      <c r="B2" s="61" t="s">
        <v>523</v>
      </c>
      <c r="C2" s="61" t="s">
        <v>10</v>
      </c>
      <c r="D2" s="61" t="s">
        <v>524</v>
      </c>
      <c r="E2" s="61" t="s">
        <v>525</v>
      </c>
      <c r="F2" s="58">
        <v>26722</v>
      </c>
      <c r="G2" s="59" t="s">
        <v>526</v>
      </c>
      <c r="H2" s="62" t="s">
        <v>527</v>
      </c>
      <c r="I2" s="61" t="s">
        <v>11</v>
      </c>
      <c r="J2" s="61" t="s">
        <v>12</v>
      </c>
      <c r="K2" s="61" t="s">
        <v>167</v>
      </c>
      <c r="L2" s="60">
        <v>1074</v>
      </c>
      <c r="M2" s="61" t="s">
        <v>528</v>
      </c>
      <c r="N2" s="63">
        <v>0.01</v>
      </c>
      <c r="O2" s="63">
        <v>0.03</v>
      </c>
      <c r="P2" s="63">
        <v>0.04</v>
      </c>
      <c r="Q2" s="64">
        <v>5.4999999999999997E-3</v>
      </c>
      <c r="R2" s="57" t="s">
        <v>187</v>
      </c>
      <c r="S2" s="65"/>
      <c r="T2" s="57" t="s">
        <v>187</v>
      </c>
      <c r="U2" s="65"/>
      <c r="V2" s="58">
        <v>43642</v>
      </c>
      <c r="X2" s="58">
        <v>43635</v>
      </c>
      <c r="AA2" s="57" t="s">
        <v>506</v>
      </c>
    </row>
    <row r="3" spans="1:29" s="40" customFormat="1" x14ac:dyDescent="0.25">
      <c r="A3" s="33" t="s">
        <v>432</v>
      </c>
      <c r="B3" s="33" t="s">
        <v>462</v>
      </c>
      <c r="C3" s="33" t="s">
        <v>10</v>
      </c>
      <c r="D3" s="33" t="s">
        <v>463</v>
      </c>
      <c r="E3" s="33" t="s">
        <v>330</v>
      </c>
      <c r="F3" s="34">
        <v>32341</v>
      </c>
      <c r="G3" s="35" t="s">
        <v>464</v>
      </c>
      <c r="H3" s="36" t="s">
        <v>465</v>
      </c>
      <c r="I3" s="33" t="s">
        <v>11</v>
      </c>
      <c r="J3" s="33" t="s">
        <v>12</v>
      </c>
      <c r="K3" s="33" t="s">
        <v>167</v>
      </c>
      <c r="L3" s="37">
        <v>1074</v>
      </c>
      <c r="M3" s="33" t="s">
        <v>466</v>
      </c>
      <c r="N3" s="38">
        <v>0.01</v>
      </c>
      <c r="O3" s="38">
        <v>0.03</v>
      </c>
      <c r="P3" s="38">
        <v>0.04</v>
      </c>
      <c r="Q3" s="39">
        <v>5.4999999999999997E-3</v>
      </c>
      <c r="R3" s="40" t="s">
        <v>187</v>
      </c>
      <c r="S3" s="41"/>
      <c r="T3" s="40" t="s">
        <v>187</v>
      </c>
      <c r="U3" s="41"/>
      <c r="V3" s="34">
        <v>43602</v>
      </c>
      <c r="X3" s="34">
        <v>43644</v>
      </c>
    </row>
    <row r="4" spans="1:29" s="40" customFormat="1" x14ac:dyDescent="0.25">
      <c r="A4" s="33" t="s">
        <v>431</v>
      </c>
      <c r="B4" s="33" t="s">
        <v>341</v>
      </c>
      <c r="C4" s="33" t="s">
        <v>15</v>
      </c>
      <c r="D4" s="33" t="s">
        <v>342</v>
      </c>
      <c r="E4" s="33" t="s">
        <v>343</v>
      </c>
      <c r="F4" s="34">
        <v>31939</v>
      </c>
      <c r="G4" s="35" t="s">
        <v>467</v>
      </c>
      <c r="H4" s="36" t="s">
        <v>468</v>
      </c>
      <c r="I4" s="33" t="s">
        <v>11</v>
      </c>
      <c r="J4" s="33" t="s">
        <v>12</v>
      </c>
      <c r="K4" s="33" t="s">
        <v>167</v>
      </c>
      <c r="L4" s="37">
        <v>1074</v>
      </c>
      <c r="M4" s="33" t="s">
        <v>466</v>
      </c>
      <c r="N4" s="38">
        <v>0.01</v>
      </c>
      <c r="O4" s="38">
        <v>0.03</v>
      </c>
      <c r="P4" s="38">
        <v>0.04</v>
      </c>
      <c r="Q4" s="39">
        <v>5.4999999999999997E-3</v>
      </c>
      <c r="R4" s="40" t="s">
        <v>187</v>
      </c>
      <c r="S4" s="41"/>
      <c r="T4" s="40" t="s">
        <v>187</v>
      </c>
      <c r="U4" s="41"/>
      <c r="V4" s="34">
        <v>43602</v>
      </c>
    </row>
    <row r="5" spans="1:29" s="40" customFormat="1" x14ac:dyDescent="0.25">
      <c r="A5" s="33" t="s">
        <v>469</v>
      </c>
      <c r="B5" s="33" t="s">
        <v>470</v>
      </c>
      <c r="C5" s="33" t="s">
        <v>15</v>
      </c>
      <c r="D5" s="33" t="s">
        <v>471</v>
      </c>
      <c r="E5" s="33" t="s">
        <v>472</v>
      </c>
      <c r="F5" s="34">
        <v>30225</v>
      </c>
      <c r="G5" s="35" t="s">
        <v>473</v>
      </c>
      <c r="H5" s="36" t="s">
        <v>474</v>
      </c>
      <c r="I5" s="33" t="s">
        <v>430</v>
      </c>
      <c r="J5" s="33" t="s">
        <v>12</v>
      </c>
      <c r="K5" s="33" t="s">
        <v>167</v>
      </c>
      <c r="L5" s="37">
        <v>1074</v>
      </c>
      <c r="M5" s="33" t="s">
        <v>466</v>
      </c>
      <c r="N5" s="38">
        <v>0.01</v>
      </c>
      <c r="O5" s="38">
        <v>0.03</v>
      </c>
      <c r="P5" s="38">
        <v>0.04</v>
      </c>
      <c r="Q5" s="39">
        <v>5.4999999999999997E-3</v>
      </c>
      <c r="R5" s="40" t="s">
        <v>187</v>
      </c>
      <c r="S5" s="41"/>
      <c r="T5" s="40" t="s">
        <v>187</v>
      </c>
      <c r="U5" s="41"/>
      <c r="V5" s="34">
        <v>43602</v>
      </c>
    </row>
    <row r="6" spans="1:29" s="40" customFormat="1" x14ac:dyDescent="0.25">
      <c r="A6" s="33" t="s">
        <v>352</v>
      </c>
      <c r="B6" s="33" t="s">
        <v>346</v>
      </c>
      <c r="C6" s="33" t="s">
        <v>10</v>
      </c>
      <c r="D6" s="33" t="s">
        <v>347</v>
      </c>
      <c r="E6" s="33" t="s">
        <v>348</v>
      </c>
      <c r="F6" s="34">
        <v>27985</v>
      </c>
      <c r="G6" s="35" t="s">
        <v>349</v>
      </c>
      <c r="H6" s="36" t="s">
        <v>350</v>
      </c>
      <c r="I6" s="33" t="s">
        <v>11</v>
      </c>
      <c r="J6" s="33" t="s">
        <v>12</v>
      </c>
      <c r="K6" s="33" t="s">
        <v>167</v>
      </c>
      <c r="L6" s="37">
        <v>1074</v>
      </c>
      <c r="M6" s="33" t="s">
        <v>351</v>
      </c>
      <c r="N6" s="38">
        <v>0.01</v>
      </c>
      <c r="O6" s="38">
        <v>0.03</v>
      </c>
      <c r="P6" s="38">
        <v>0.04</v>
      </c>
      <c r="Q6" s="39">
        <v>5.4999999999999997E-3</v>
      </c>
      <c r="R6" s="40" t="s">
        <v>187</v>
      </c>
      <c r="S6" s="41"/>
      <c r="T6" s="40" t="s">
        <v>187</v>
      </c>
      <c r="U6" s="41"/>
      <c r="V6" s="34">
        <v>43601</v>
      </c>
      <c r="X6" s="34">
        <v>43591</v>
      </c>
      <c r="Y6" s="34"/>
    </row>
    <row r="7" spans="1:29" s="40" customFormat="1" x14ac:dyDescent="0.25">
      <c r="A7" s="33" t="s">
        <v>326</v>
      </c>
      <c r="B7" s="33" t="s">
        <v>315</v>
      </c>
      <c r="C7" s="33" t="s">
        <v>10</v>
      </c>
      <c r="D7" s="33" t="s">
        <v>316</v>
      </c>
      <c r="E7" s="33" t="s">
        <v>339</v>
      </c>
      <c r="F7" s="34">
        <v>31693</v>
      </c>
      <c r="G7" s="35" t="s">
        <v>340</v>
      </c>
      <c r="H7" s="36" t="s">
        <v>320</v>
      </c>
      <c r="I7" s="33" t="s">
        <v>11</v>
      </c>
      <c r="J7" s="33" t="s">
        <v>12</v>
      </c>
      <c r="K7" s="33" t="s">
        <v>167</v>
      </c>
      <c r="L7" s="37">
        <v>1074</v>
      </c>
      <c r="M7" s="33" t="s">
        <v>318</v>
      </c>
      <c r="N7" s="38">
        <v>0.01</v>
      </c>
      <c r="O7" s="38">
        <v>0.03</v>
      </c>
      <c r="P7" s="38">
        <v>0.04</v>
      </c>
      <c r="Q7" s="39">
        <v>5.4999999999999997E-3</v>
      </c>
      <c r="R7" s="40" t="s">
        <v>209</v>
      </c>
      <c r="S7" s="41"/>
      <c r="T7" s="40" t="s">
        <v>209</v>
      </c>
      <c r="U7" s="41"/>
      <c r="V7" s="34">
        <v>43597</v>
      </c>
      <c r="W7" s="34"/>
      <c r="X7" s="34">
        <v>43587</v>
      </c>
    </row>
    <row r="8" spans="1:29" s="40" customFormat="1" x14ac:dyDescent="0.25">
      <c r="A8" s="33" t="s">
        <v>334</v>
      </c>
      <c r="B8" s="33" t="s">
        <v>328</v>
      </c>
      <c r="C8" s="33" t="s">
        <v>10</v>
      </c>
      <c r="D8" s="33" t="s">
        <v>329</v>
      </c>
      <c r="E8" s="33" t="s">
        <v>330</v>
      </c>
      <c r="F8" s="34">
        <v>24868</v>
      </c>
      <c r="G8" s="35" t="s">
        <v>331</v>
      </c>
      <c r="H8" s="36" t="s">
        <v>332</v>
      </c>
      <c r="I8" s="33" t="s">
        <v>11</v>
      </c>
      <c r="J8" s="33" t="s">
        <v>12</v>
      </c>
      <c r="K8" s="33" t="s">
        <v>167</v>
      </c>
      <c r="L8" s="37">
        <v>1074</v>
      </c>
      <c r="M8" s="33" t="s">
        <v>333</v>
      </c>
      <c r="N8" s="38">
        <v>0.01</v>
      </c>
      <c r="O8" s="38">
        <v>0.03</v>
      </c>
      <c r="P8" s="38">
        <v>0.04</v>
      </c>
      <c r="Q8" s="39">
        <v>5.4999999999999997E-3</v>
      </c>
      <c r="R8" s="40" t="s">
        <v>209</v>
      </c>
      <c r="S8" s="41"/>
      <c r="T8" s="40" t="s">
        <v>209</v>
      </c>
      <c r="U8" s="41"/>
      <c r="V8" s="34">
        <v>43599</v>
      </c>
      <c r="W8" s="34">
        <v>43603</v>
      </c>
      <c r="X8" s="34">
        <v>43592</v>
      </c>
    </row>
    <row r="9" spans="1:29" s="40" customFormat="1" x14ac:dyDescent="0.25">
      <c r="A9" s="33" t="s">
        <v>358</v>
      </c>
      <c r="B9" s="33" t="s">
        <v>353</v>
      </c>
      <c r="C9" s="33" t="s">
        <v>10</v>
      </c>
      <c r="D9" s="33" t="s">
        <v>354</v>
      </c>
      <c r="E9" s="33" t="s">
        <v>355</v>
      </c>
      <c r="F9" s="34">
        <v>31975</v>
      </c>
      <c r="G9" s="35" t="s">
        <v>356</v>
      </c>
      <c r="H9" s="36" t="s">
        <v>357</v>
      </c>
      <c r="I9" s="33" t="s">
        <v>11</v>
      </c>
      <c r="J9" s="33" t="s">
        <v>12</v>
      </c>
      <c r="K9" s="33" t="s">
        <v>167</v>
      </c>
      <c r="L9" s="37">
        <v>1074</v>
      </c>
      <c r="M9" s="33" t="s">
        <v>351</v>
      </c>
      <c r="N9" s="38">
        <v>0.01</v>
      </c>
      <c r="O9" s="38">
        <v>0.03</v>
      </c>
      <c r="P9" s="38">
        <v>0.04</v>
      </c>
      <c r="Q9" s="39">
        <v>5.4999999999999997E-3</v>
      </c>
      <c r="R9" s="40" t="s">
        <v>187</v>
      </c>
      <c r="S9" s="41"/>
      <c r="T9" s="40" t="s">
        <v>187</v>
      </c>
      <c r="U9" s="41"/>
      <c r="V9" s="34">
        <v>43601</v>
      </c>
      <c r="X9" s="34">
        <v>43587</v>
      </c>
      <c r="Y9" s="34"/>
    </row>
    <row r="10" spans="1:29" s="40" customFormat="1" x14ac:dyDescent="0.25">
      <c r="A10" s="33" t="s">
        <v>267</v>
      </c>
      <c r="B10" s="33" t="s">
        <v>262</v>
      </c>
      <c r="C10" s="33" t="s">
        <v>10</v>
      </c>
      <c r="D10" s="33" t="s">
        <v>263</v>
      </c>
      <c r="E10" s="33" t="s">
        <v>264</v>
      </c>
      <c r="F10" s="34">
        <v>31428</v>
      </c>
      <c r="G10" s="35" t="s">
        <v>314</v>
      </c>
      <c r="H10" s="36" t="s">
        <v>265</v>
      </c>
      <c r="I10" s="33" t="s">
        <v>11</v>
      </c>
      <c r="J10" s="33" t="s">
        <v>12</v>
      </c>
      <c r="K10" s="33" t="s">
        <v>167</v>
      </c>
      <c r="L10" s="40">
        <v>1074</v>
      </c>
      <c r="M10" s="33" t="s">
        <v>266</v>
      </c>
      <c r="N10" s="38">
        <v>0.01</v>
      </c>
      <c r="O10" s="38">
        <v>0.03</v>
      </c>
      <c r="P10" s="38">
        <v>0.04</v>
      </c>
      <c r="Q10" s="39">
        <v>5.4999999999999997E-3</v>
      </c>
      <c r="R10" s="40" t="s">
        <v>209</v>
      </c>
      <c r="S10" s="41"/>
      <c r="T10" s="40" t="s">
        <v>209</v>
      </c>
      <c r="U10" s="41"/>
      <c r="V10" s="34">
        <v>43597</v>
      </c>
      <c r="X10" s="34"/>
    </row>
    <row r="11" spans="1:29" s="40" customFormat="1" x14ac:dyDescent="0.25">
      <c r="A11" s="33" t="s">
        <v>446</v>
      </c>
      <c r="B11" s="33" t="s">
        <v>447</v>
      </c>
      <c r="C11" s="33" t="s">
        <v>10</v>
      </c>
      <c r="D11" s="33" t="s">
        <v>448</v>
      </c>
      <c r="E11" s="33" t="s">
        <v>449</v>
      </c>
      <c r="F11" s="34">
        <v>28400</v>
      </c>
      <c r="G11" s="35" t="s">
        <v>450</v>
      </c>
      <c r="H11" s="36" t="s">
        <v>451</v>
      </c>
      <c r="I11" s="33" t="s">
        <v>11</v>
      </c>
      <c r="J11" s="33" t="s">
        <v>12</v>
      </c>
      <c r="K11" s="33" t="s">
        <v>167</v>
      </c>
      <c r="L11" s="37">
        <v>1074</v>
      </c>
      <c r="M11" s="33" t="s">
        <v>452</v>
      </c>
      <c r="N11" s="38">
        <v>0.01</v>
      </c>
      <c r="O11" s="38">
        <v>0.03</v>
      </c>
      <c r="P11" s="38">
        <v>0.04</v>
      </c>
      <c r="Q11" s="39">
        <v>5.4999999999999997E-3</v>
      </c>
      <c r="R11" s="40" t="s">
        <v>187</v>
      </c>
      <c r="S11" s="41"/>
      <c r="T11" s="40" t="s">
        <v>187</v>
      </c>
      <c r="U11" s="41"/>
      <c r="V11" s="34">
        <v>43602</v>
      </c>
      <c r="X11" s="34">
        <v>43577</v>
      </c>
    </row>
    <row r="12" spans="1:29" s="40" customFormat="1" x14ac:dyDescent="0.25">
      <c r="A12" s="33" t="s">
        <v>454</v>
      </c>
      <c r="B12" s="33" t="s">
        <v>455</v>
      </c>
      <c r="C12" s="33" t="s">
        <v>15</v>
      </c>
      <c r="D12" s="33" t="s">
        <v>456</v>
      </c>
      <c r="E12" s="33" t="s">
        <v>457</v>
      </c>
      <c r="F12" s="34">
        <v>22492</v>
      </c>
      <c r="G12" s="35" t="s">
        <v>458</v>
      </c>
      <c r="H12" s="36" t="s">
        <v>459</v>
      </c>
      <c r="I12" s="33" t="s">
        <v>11</v>
      </c>
      <c r="J12" s="33" t="s">
        <v>12</v>
      </c>
      <c r="K12" s="33" t="s">
        <v>167</v>
      </c>
      <c r="L12" s="37">
        <v>1074</v>
      </c>
      <c r="M12" s="33" t="s">
        <v>460</v>
      </c>
      <c r="N12" s="38">
        <v>0.01</v>
      </c>
      <c r="O12" s="38">
        <v>0.03</v>
      </c>
      <c r="P12" s="38">
        <v>0.04</v>
      </c>
      <c r="Q12" s="39">
        <v>5.4999999999999997E-3</v>
      </c>
      <c r="R12" s="40" t="s">
        <v>187</v>
      </c>
      <c r="S12" s="41"/>
      <c r="T12" s="40" t="s">
        <v>187</v>
      </c>
      <c r="U12" s="41"/>
      <c r="V12" s="34">
        <v>43602</v>
      </c>
      <c r="X12" s="34">
        <v>43577</v>
      </c>
    </row>
    <row r="13" spans="1:29" s="40" customFormat="1" x14ac:dyDescent="0.25">
      <c r="A13" s="33" t="s">
        <v>250</v>
      </c>
      <c r="B13" s="33" t="s">
        <v>230</v>
      </c>
      <c r="C13" s="33" t="s">
        <v>15</v>
      </c>
      <c r="D13" s="33" t="s">
        <v>231</v>
      </c>
      <c r="E13" s="33" t="s">
        <v>232</v>
      </c>
      <c r="F13" s="34">
        <v>30996</v>
      </c>
      <c r="G13" s="35" t="s">
        <v>305</v>
      </c>
      <c r="H13" s="36" t="s">
        <v>233</v>
      </c>
      <c r="I13" s="33" t="s">
        <v>11</v>
      </c>
      <c r="J13" s="33" t="s">
        <v>12</v>
      </c>
      <c r="K13" s="33" t="s">
        <v>167</v>
      </c>
      <c r="L13" s="40">
        <v>1074</v>
      </c>
      <c r="M13" s="33" t="s">
        <v>238</v>
      </c>
      <c r="N13" s="38">
        <v>0.01</v>
      </c>
      <c r="O13" s="38">
        <v>0.03</v>
      </c>
      <c r="P13" s="38">
        <v>0.04</v>
      </c>
      <c r="Q13" s="39">
        <v>5.4999999999999997E-3</v>
      </c>
      <c r="R13" s="40" t="s">
        <v>209</v>
      </c>
      <c r="S13" s="41"/>
      <c r="T13" s="40" t="s">
        <v>209</v>
      </c>
      <c r="U13" s="41"/>
      <c r="W13" s="34"/>
      <c r="X13" s="34">
        <v>43594</v>
      </c>
      <c r="Y13" s="34"/>
    </row>
    <row r="14" spans="1:29" s="40" customFormat="1" x14ac:dyDescent="0.25">
      <c r="A14" s="33" t="s">
        <v>249</v>
      </c>
      <c r="B14" s="33" t="s">
        <v>221</v>
      </c>
      <c r="C14" s="33" t="s">
        <v>15</v>
      </c>
      <c r="D14" s="33" t="s">
        <v>222</v>
      </c>
      <c r="E14" s="33" t="s">
        <v>223</v>
      </c>
      <c r="F14" s="34">
        <v>32988</v>
      </c>
      <c r="G14" s="35" t="s">
        <v>299</v>
      </c>
      <c r="H14" s="36" t="s">
        <v>224</v>
      </c>
      <c r="I14" s="33" t="s">
        <v>11</v>
      </c>
      <c r="J14" s="33" t="s">
        <v>12</v>
      </c>
      <c r="K14" s="33" t="s">
        <v>167</v>
      </c>
      <c r="L14" s="40">
        <v>1074</v>
      </c>
      <c r="M14" s="33" t="s">
        <v>225</v>
      </c>
      <c r="N14" s="38">
        <v>0.01</v>
      </c>
      <c r="O14" s="38">
        <v>0.03</v>
      </c>
      <c r="P14" s="38">
        <v>0.04</v>
      </c>
      <c r="Q14" s="39">
        <v>5.4999999999999997E-3</v>
      </c>
      <c r="R14" s="40" t="s">
        <v>187</v>
      </c>
      <c r="S14" s="41"/>
      <c r="T14" s="40" t="s">
        <v>187</v>
      </c>
      <c r="U14" s="41"/>
      <c r="X14" s="34"/>
    </row>
    <row r="15" spans="1:29" s="40" customFormat="1" x14ac:dyDescent="0.25">
      <c r="A15" s="33" t="s">
        <v>245</v>
      </c>
      <c r="B15" s="33" t="s">
        <v>226</v>
      </c>
      <c r="C15" s="33" t="s">
        <v>15</v>
      </c>
      <c r="D15" s="33" t="s">
        <v>227</v>
      </c>
      <c r="E15" s="33" t="s">
        <v>228</v>
      </c>
      <c r="F15" s="34">
        <v>27530</v>
      </c>
      <c r="G15" s="35" t="s">
        <v>298</v>
      </c>
      <c r="H15" s="36" t="s">
        <v>229</v>
      </c>
      <c r="I15" s="33" t="s">
        <v>11</v>
      </c>
      <c r="J15" s="33" t="s">
        <v>17</v>
      </c>
      <c r="K15" s="33" t="s">
        <v>68</v>
      </c>
      <c r="L15" s="40">
        <v>1501</v>
      </c>
      <c r="M15" s="33"/>
      <c r="N15" s="38">
        <v>0.02</v>
      </c>
      <c r="O15" s="38">
        <v>0.03</v>
      </c>
      <c r="P15" s="38">
        <v>0.04</v>
      </c>
      <c r="Q15" s="39">
        <v>5.4999999999999997E-3</v>
      </c>
      <c r="R15" s="40" t="s">
        <v>209</v>
      </c>
      <c r="S15" s="41"/>
      <c r="T15" s="40" t="s">
        <v>209</v>
      </c>
      <c r="U15" s="41"/>
      <c r="X15" s="34">
        <v>43585</v>
      </c>
    </row>
    <row r="16" spans="1:29" s="40" customFormat="1" x14ac:dyDescent="0.25">
      <c r="A16" s="33" t="s">
        <v>252</v>
      </c>
      <c r="B16" s="33" t="s">
        <v>239</v>
      </c>
      <c r="C16" s="33" t="s">
        <v>15</v>
      </c>
      <c r="D16" s="33" t="s">
        <v>240</v>
      </c>
      <c r="E16" s="33" t="s">
        <v>241</v>
      </c>
      <c r="F16" s="34">
        <v>32143</v>
      </c>
      <c r="G16" s="35" t="s">
        <v>461</v>
      </c>
      <c r="H16" s="36" t="s">
        <v>242</v>
      </c>
      <c r="I16" s="33" t="s">
        <v>11</v>
      </c>
      <c r="J16" s="33" t="s">
        <v>12</v>
      </c>
      <c r="K16" s="33" t="s">
        <v>167</v>
      </c>
      <c r="L16" s="37">
        <v>1074</v>
      </c>
      <c r="M16" s="33" t="s">
        <v>238</v>
      </c>
      <c r="N16" s="38">
        <v>0.01</v>
      </c>
      <c r="O16" s="38">
        <v>0.03</v>
      </c>
      <c r="P16" s="38">
        <v>0.04</v>
      </c>
      <c r="Q16" s="39">
        <v>5.4999999999999997E-3</v>
      </c>
      <c r="R16" s="40" t="s">
        <v>209</v>
      </c>
      <c r="S16" s="41"/>
      <c r="T16" s="40" t="s">
        <v>209</v>
      </c>
      <c r="U16" s="41"/>
      <c r="V16" s="34">
        <v>43601</v>
      </c>
      <c r="W16" s="34"/>
      <c r="X16" s="34">
        <v>43594</v>
      </c>
      <c r="Y16" s="34"/>
    </row>
    <row r="17" spans="1:28" s="40" customFormat="1" x14ac:dyDescent="0.25">
      <c r="A17" s="33" t="s">
        <v>251</v>
      </c>
      <c r="B17" s="33" t="s">
        <v>234</v>
      </c>
      <c r="C17" s="33" t="s">
        <v>15</v>
      </c>
      <c r="D17" s="33" t="s">
        <v>235</v>
      </c>
      <c r="E17" s="33" t="s">
        <v>236</v>
      </c>
      <c r="F17" s="34">
        <v>30985</v>
      </c>
      <c r="G17" s="35" t="s">
        <v>304</v>
      </c>
      <c r="H17" s="36" t="s">
        <v>237</v>
      </c>
      <c r="I17" s="33" t="s">
        <v>11</v>
      </c>
      <c r="J17" s="33" t="s">
        <v>12</v>
      </c>
      <c r="K17" s="33" t="s">
        <v>167</v>
      </c>
      <c r="L17" s="40">
        <v>1074</v>
      </c>
      <c r="M17" s="33" t="s">
        <v>238</v>
      </c>
      <c r="N17" s="38">
        <v>0.01</v>
      </c>
      <c r="O17" s="38">
        <v>0.03</v>
      </c>
      <c r="P17" s="38">
        <v>0.04</v>
      </c>
      <c r="Q17" s="39">
        <v>5.4999999999999997E-3</v>
      </c>
      <c r="R17" s="40" t="s">
        <v>209</v>
      </c>
      <c r="S17" s="41"/>
      <c r="T17" s="40" t="s">
        <v>209</v>
      </c>
      <c r="U17" s="41"/>
      <c r="W17" s="34"/>
      <c r="X17" s="34">
        <v>43594</v>
      </c>
    </row>
    <row r="18" spans="1:28" s="40" customFormat="1" x14ac:dyDescent="0.25">
      <c r="A18" s="33" t="s">
        <v>261</v>
      </c>
      <c r="B18" s="33" t="s">
        <v>256</v>
      </c>
      <c r="C18" s="33" t="s">
        <v>10</v>
      </c>
      <c r="D18" s="33" t="s">
        <v>257</v>
      </c>
      <c r="E18" s="33" t="s">
        <v>258</v>
      </c>
      <c r="F18" s="34">
        <v>22857</v>
      </c>
      <c r="G18" s="35" t="s">
        <v>337</v>
      </c>
      <c r="H18" s="36" t="s">
        <v>259</v>
      </c>
      <c r="I18" s="33" t="s">
        <v>16</v>
      </c>
      <c r="J18" s="33" t="s">
        <v>12</v>
      </c>
      <c r="K18" s="33" t="s">
        <v>167</v>
      </c>
      <c r="L18" s="40">
        <v>1074</v>
      </c>
      <c r="M18" s="33" t="s">
        <v>260</v>
      </c>
      <c r="N18" s="38">
        <v>0.01</v>
      </c>
      <c r="O18" s="38">
        <v>0.03</v>
      </c>
      <c r="P18" s="38">
        <v>0.04</v>
      </c>
      <c r="Q18" s="39">
        <v>5.4999999999999997E-3</v>
      </c>
      <c r="R18" s="40" t="s">
        <v>209</v>
      </c>
      <c r="S18" s="41"/>
      <c r="T18" s="40" t="s">
        <v>209</v>
      </c>
      <c r="U18" s="41"/>
      <c r="V18" s="34">
        <v>43599</v>
      </c>
      <c r="X18" s="34">
        <v>43583</v>
      </c>
      <c r="Y18" s="34"/>
    </row>
    <row r="19" spans="1:28" s="40" customFormat="1" x14ac:dyDescent="0.25">
      <c r="A19" s="33" t="s">
        <v>246</v>
      </c>
      <c r="B19" s="33" t="s">
        <v>188</v>
      </c>
      <c r="C19" s="33" t="s">
        <v>10</v>
      </c>
      <c r="D19" s="33" t="s">
        <v>189</v>
      </c>
      <c r="E19" s="33" t="s">
        <v>190</v>
      </c>
      <c r="F19" s="34">
        <v>29673</v>
      </c>
      <c r="G19" s="35" t="s">
        <v>302</v>
      </c>
      <c r="H19" s="36" t="s">
        <v>191</v>
      </c>
      <c r="I19" s="33" t="s">
        <v>11</v>
      </c>
      <c r="J19" s="33" t="s">
        <v>12</v>
      </c>
      <c r="K19" s="33" t="s">
        <v>167</v>
      </c>
      <c r="L19" s="40">
        <v>1074</v>
      </c>
      <c r="M19" s="33" t="s">
        <v>192</v>
      </c>
      <c r="N19" s="38">
        <v>0.01</v>
      </c>
      <c r="O19" s="38">
        <v>0.03</v>
      </c>
      <c r="P19" s="38">
        <v>0.04</v>
      </c>
      <c r="Q19" s="39">
        <v>5.4999999999999997E-3</v>
      </c>
      <c r="R19" s="40" t="s">
        <v>187</v>
      </c>
      <c r="S19" s="41"/>
      <c r="T19" s="40" t="s">
        <v>187</v>
      </c>
      <c r="U19" s="41"/>
      <c r="X19" s="34">
        <v>43590</v>
      </c>
    </row>
    <row r="20" spans="1:28" s="40" customFormat="1" x14ac:dyDescent="0.25">
      <c r="A20" s="33" t="s">
        <v>255</v>
      </c>
      <c r="B20" s="33" t="s">
        <v>322</v>
      </c>
      <c r="C20" s="33" t="s">
        <v>10</v>
      </c>
      <c r="D20" s="33" t="s">
        <v>323</v>
      </c>
      <c r="E20" s="33" t="s">
        <v>253</v>
      </c>
      <c r="F20" s="34">
        <v>29131</v>
      </c>
      <c r="G20" s="35" t="s">
        <v>327</v>
      </c>
      <c r="H20" s="36" t="s">
        <v>344</v>
      </c>
      <c r="I20" s="33" t="s">
        <v>11</v>
      </c>
      <c r="J20" s="33" t="s">
        <v>12</v>
      </c>
      <c r="K20" s="33" t="s">
        <v>167</v>
      </c>
      <c r="L20" s="37">
        <v>1074</v>
      </c>
      <c r="M20" s="33" t="s">
        <v>254</v>
      </c>
      <c r="N20" s="38">
        <v>0.01</v>
      </c>
      <c r="O20" s="38">
        <v>0.03</v>
      </c>
      <c r="P20" s="38">
        <v>0.04</v>
      </c>
      <c r="Q20" s="39">
        <v>5.4999999999999997E-3</v>
      </c>
      <c r="R20" s="40" t="s">
        <v>209</v>
      </c>
      <c r="S20" s="41"/>
      <c r="T20" s="40" t="s">
        <v>209</v>
      </c>
      <c r="U20" s="41"/>
      <c r="V20" s="34">
        <v>43598</v>
      </c>
      <c r="W20" s="34">
        <v>43603</v>
      </c>
      <c r="X20" s="34">
        <v>43538</v>
      </c>
      <c r="Y20" s="34"/>
      <c r="AB20" s="40" t="s">
        <v>506</v>
      </c>
    </row>
    <row r="21" spans="1:28" s="40" customFormat="1" x14ac:dyDescent="0.25">
      <c r="A21" s="33" t="s">
        <v>273</v>
      </c>
      <c r="B21" s="33" t="s">
        <v>268</v>
      </c>
      <c r="C21" s="33" t="s">
        <v>10</v>
      </c>
      <c r="D21" s="33" t="s">
        <v>269</v>
      </c>
      <c r="E21" s="33" t="s">
        <v>270</v>
      </c>
      <c r="F21" s="34">
        <v>25727</v>
      </c>
      <c r="G21" s="35" t="s">
        <v>297</v>
      </c>
      <c r="H21" s="36" t="s">
        <v>338</v>
      </c>
      <c r="I21" s="33" t="s">
        <v>11</v>
      </c>
      <c r="J21" s="33" t="s">
        <v>12</v>
      </c>
      <c r="K21" s="33" t="s">
        <v>167</v>
      </c>
      <c r="L21" s="40">
        <v>1074</v>
      </c>
      <c r="M21" s="33" t="s">
        <v>272</v>
      </c>
      <c r="N21" s="38">
        <v>0.01</v>
      </c>
      <c r="O21" s="38">
        <v>0.03</v>
      </c>
      <c r="P21" s="38">
        <v>0.04</v>
      </c>
      <c r="Q21" s="39">
        <v>5.4999999999999997E-3</v>
      </c>
      <c r="R21" s="40" t="s">
        <v>209</v>
      </c>
      <c r="S21" s="41"/>
      <c r="T21" s="40" t="s">
        <v>209</v>
      </c>
      <c r="U21" s="41"/>
      <c r="V21" s="34">
        <v>43599</v>
      </c>
      <c r="X21" s="34">
        <v>43573</v>
      </c>
      <c r="Y21" s="34"/>
    </row>
    <row r="22" spans="1:28" s="40" customFormat="1" x14ac:dyDescent="0.25">
      <c r="A22" s="33" t="s">
        <v>365</v>
      </c>
      <c r="B22" s="33" t="s">
        <v>359</v>
      </c>
      <c r="C22" s="33" t="s">
        <v>15</v>
      </c>
      <c r="D22" s="33" t="s">
        <v>360</v>
      </c>
      <c r="E22" s="33" t="s">
        <v>361</v>
      </c>
      <c r="F22" s="34">
        <v>31947</v>
      </c>
      <c r="G22" s="35" t="s">
        <v>362</v>
      </c>
      <c r="H22" s="36" t="s">
        <v>363</v>
      </c>
      <c r="I22" s="33" t="s">
        <v>11</v>
      </c>
      <c r="J22" s="33" t="s">
        <v>12</v>
      </c>
      <c r="K22" s="33" t="s">
        <v>167</v>
      </c>
      <c r="L22" s="37">
        <v>1074</v>
      </c>
      <c r="M22" s="33" t="s">
        <v>364</v>
      </c>
      <c r="N22" s="38">
        <v>0.01</v>
      </c>
      <c r="O22" s="38">
        <v>0.03</v>
      </c>
      <c r="P22" s="38">
        <v>0.04</v>
      </c>
      <c r="Q22" s="39">
        <v>5.4999999999999997E-3</v>
      </c>
      <c r="R22" s="40" t="s">
        <v>187</v>
      </c>
      <c r="S22" s="41"/>
      <c r="T22" s="40" t="s">
        <v>187</v>
      </c>
      <c r="U22" s="41"/>
      <c r="V22" s="34">
        <v>43601</v>
      </c>
      <c r="X22" s="34">
        <v>43571</v>
      </c>
    </row>
    <row r="23" spans="1:28" s="40" customFormat="1" x14ac:dyDescent="0.25">
      <c r="A23" s="33" t="s">
        <v>383</v>
      </c>
      <c r="B23" s="33" t="s">
        <v>384</v>
      </c>
      <c r="C23" s="33" t="s">
        <v>10</v>
      </c>
      <c r="D23" s="33" t="s">
        <v>385</v>
      </c>
      <c r="E23" s="33" t="s">
        <v>386</v>
      </c>
      <c r="F23" s="34">
        <v>28098</v>
      </c>
      <c r="G23" s="35" t="s">
        <v>387</v>
      </c>
      <c r="H23" s="36" t="s">
        <v>388</v>
      </c>
      <c r="I23" s="33" t="s">
        <v>11</v>
      </c>
      <c r="J23" s="33" t="s">
        <v>12</v>
      </c>
      <c r="K23" s="33" t="s">
        <v>167</v>
      </c>
      <c r="L23" s="37">
        <v>1074</v>
      </c>
      <c r="M23" s="33" t="s">
        <v>381</v>
      </c>
      <c r="N23" s="38">
        <v>0.01</v>
      </c>
      <c r="O23" s="38">
        <v>0.03</v>
      </c>
      <c r="P23" s="38">
        <v>0.04</v>
      </c>
      <c r="Q23" s="39">
        <v>5.4999999999999997E-3</v>
      </c>
      <c r="R23" s="40" t="s">
        <v>187</v>
      </c>
      <c r="S23" s="41"/>
      <c r="T23" s="40" t="s">
        <v>187</v>
      </c>
      <c r="U23" s="41"/>
      <c r="V23" s="34">
        <v>43601</v>
      </c>
      <c r="X23" s="34">
        <v>43557</v>
      </c>
    </row>
    <row r="24" spans="1:28" s="40" customFormat="1" x14ac:dyDescent="0.25">
      <c r="A24" s="33" t="s">
        <v>382</v>
      </c>
      <c r="B24" s="33" t="s">
        <v>376</v>
      </c>
      <c r="C24" s="33" t="s">
        <v>10</v>
      </c>
      <c r="D24" s="33" t="s">
        <v>377</v>
      </c>
      <c r="E24" s="33" t="s">
        <v>378</v>
      </c>
      <c r="F24" s="34">
        <v>25571</v>
      </c>
      <c r="G24" s="35" t="s">
        <v>379</v>
      </c>
      <c r="H24" s="36" t="s">
        <v>380</v>
      </c>
      <c r="I24" s="33" t="s">
        <v>11</v>
      </c>
      <c r="J24" s="33" t="s">
        <v>12</v>
      </c>
      <c r="K24" s="33" t="s">
        <v>167</v>
      </c>
      <c r="L24" s="37">
        <v>1074</v>
      </c>
      <c r="M24" s="33" t="s">
        <v>381</v>
      </c>
      <c r="N24" s="38">
        <v>0.01</v>
      </c>
      <c r="O24" s="38">
        <v>0.03</v>
      </c>
      <c r="P24" s="38">
        <v>0.04</v>
      </c>
      <c r="Q24" s="39">
        <v>5.4999999999999997E-3</v>
      </c>
      <c r="R24" s="40" t="s">
        <v>187</v>
      </c>
      <c r="S24" s="41"/>
      <c r="T24" s="40" t="s">
        <v>187</v>
      </c>
      <c r="U24" s="41"/>
      <c r="V24" s="34">
        <v>43601</v>
      </c>
      <c r="X24" s="34">
        <v>43557</v>
      </c>
    </row>
    <row r="25" spans="1:28" s="40" customFormat="1" x14ac:dyDescent="0.25">
      <c r="A25" s="33" t="s">
        <v>375</v>
      </c>
      <c r="B25" s="33" t="s">
        <v>376</v>
      </c>
      <c r="C25" s="33" t="s">
        <v>10</v>
      </c>
      <c r="D25" s="33" t="s">
        <v>377</v>
      </c>
      <c r="E25" s="33" t="s">
        <v>378</v>
      </c>
      <c r="F25" s="34">
        <v>25571</v>
      </c>
      <c r="G25" s="35" t="s">
        <v>379</v>
      </c>
      <c r="H25" s="36" t="s">
        <v>380</v>
      </c>
      <c r="I25" s="33" t="s">
        <v>11</v>
      </c>
      <c r="J25" s="33" t="s">
        <v>12</v>
      </c>
      <c r="K25" s="33" t="s">
        <v>167</v>
      </c>
      <c r="L25" s="37">
        <v>1074</v>
      </c>
      <c r="M25" s="33" t="s">
        <v>381</v>
      </c>
      <c r="N25" s="38">
        <v>0.01</v>
      </c>
      <c r="O25" s="38">
        <v>0.03</v>
      </c>
      <c r="P25" s="38">
        <v>0.04</v>
      </c>
      <c r="Q25" s="39">
        <v>5.4999999999999997E-3</v>
      </c>
      <c r="R25" s="40" t="s">
        <v>187</v>
      </c>
      <c r="S25" s="41"/>
      <c r="T25" s="40" t="s">
        <v>187</v>
      </c>
      <c r="U25" s="41"/>
      <c r="V25" s="34">
        <v>43601</v>
      </c>
      <c r="X25" s="34">
        <v>43557</v>
      </c>
    </row>
    <row r="26" spans="1:28" s="40" customFormat="1" x14ac:dyDescent="0.25">
      <c r="A26" s="33" t="s">
        <v>373</v>
      </c>
      <c r="B26" s="33" t="s">
        <v>368</v>
      </c>
      <c r="C26" s="33" t="s">
        <v>10</v>
      </c>
      <c r="D26" s="33" t="s">
        <v>369</v>
      </c>
      <c r="E26" s="33" t="s">
        <v>339</v>
      </c>
      <c r="F26" s="34">
        <v>27321</v>
      </c>
      <c r="G26" s="35" t="s">
        <v>370</v>
      </c>
      <c r="H26" s="36" t="s">
        <v>371</v>
      </c>
      <c r="I26" s="33" t="s">
        <v>11</v>
      </c>
      <c r="J26" s="33" t="s">
        <v>12</v>
      </c>
      <c r="K26" s="33" t="s">
        <v>167</v>
      </c>
      <c r="L26" s="37">
        <v>1074</v>
      </c>
      <c r="M26" s="33" t="s">
        <v>372</v>
      </c>
      <c r="N26" s="38">
        <v>0.01</v>
      </c>
      <c r="O26" s="38">
        <v>0.03</v>
      </c>
      <c r="P26" s="38">
        <v>0.04</v>
      </c>
      <c r="Q26" s="39">
        <v>5.4999999999999997E-3</v>
      </c>
      <c r="R26" s="40" t="s">
        <v>187</v>
      </c>
      <c r="S26" s="41"/>
      <c r="T26" s="40" t="s">
        <v>187</v>
      </c>
      <c r="U26" s="41"/>
      <c r="V26" s="34">
        <v>43601</v>
      </c>
      <c r="X26" s="34">
        <v>43557</v>
      </c>
    </row>
    <row r="27" spans="1:28" s="40" customFormat="1" x14ac:dyDescent="0.25">
      <c r="A27" s="33" t="s">
        <v>248</v>
      </c>
      <c r="B27" s="33" t="s">
        <v>198</v>
      </c>
      <c r="C27" s="33" t="s">
        <v>10</v>
      </c>
      <c r="D27" s="33" t="s">
        <v>199</v>
      </c>
      <c r="E27" s="33" t="s">
        <v>200</v>
      </c>
      <c r="F27" s="34">
        <v>29260</v>
      </c>
      <c r="G27" s="35" t="s">
        <v>300</v>
      </c>
      <c r="H27" s="36" t="s">
        <v>201</v>
      </c>
      <c r="I27" s="33" t="s">
        <v>24</v>
      </c>
      <c r="J27" s="33" t="s">
        <v>12</v>
      </c>
      <c r="K27" s="33" t="s">
        <v>167</v>
      </c>
      <c r="L27" s="40">
        <v>1074</v>
      </c>
      <c r="M27" s="33" t="s">
        <v>202</v>
      </c>
      <c r="N27" s="38">
        <v>0.01</v>
      </c>
      <c r="O27" s="38">
        <v>0.03</v>
      </c>
      <c r="P27" s="38">
        <v>0.04</v>
      </c>
      <c r="Q27" s="39">
        <v>5.4999999999999997E-3</v>
      </c>
      <c r="R27" s="40" t="s">
        <v>187</v>
      </c>
      <c r="S27" s="41"/>
      <c r="T27" s="40" t="s">
        <v>187</v>
      </c>
      <c r="U27" s="41"/>
      <c r="X27" s="34">
        <v>43585</v>
      </c>
    </row>
    <row r="28" spans="1:28" s="40" customFormat="1" x14ac:dyDescent="0.25">
      <c r="A28" s="33" t="s">
        <v>481</v>
      </c>
      <c r="B28" s="33" t="s">
        <v>482</v>
      </c>
      <c r="C28" s="33" t="s">
        <v>10</v>
      </c>
      <c r="D28" s="33" t="s">
        <v>483</v>
      </c>
      <c r="E28" s="33" t="s">
        <v>484</v>
      </c>
      <c r="F28" s="34">
        <v>32423</v>
      </c>
      <c r="G28" s="35" t="s">
        <v>485</v>
      </c>
      <c r="H28" s="36" t="s">
        <v>486</v>
      </c>
      <c r="I28" s="33" t="s">
        <v>11</v>
      </c>
      <c r="J28" s="33" t="s">
        <v>12</v>
      </c>
      <c r="K28" s="33" t="s">
        <v>167</v>
      </c>
      <c r="L28" s="37">
        <v>1074</v>
      </c>
      <c r="M28" s="33" t="s">
        <v>487</v>
      </c>
      <c r="N28" s="38">
        <v>0.01</v>
      </c>
      <c r="O28" s="38">
        <v>0.03</v>
      </c>
      <c r="P28" s="38">
        <v>0.04</v>
      </c>
      <c r="Q28" s="39">
        <v>5.4999999999999997E-3</v>
      </c>
      <c r="R28" s="40" t="s">
        <v>187</v>
      </c>
      <c r="S28" s="41"/>
      <c r="T28" s="40" t="s">
        <v>187</v>
      </c>
      <c r="U28" s="41"/>
      <c r="V28" s="34">
        <v>43602</v>
      </c>
    </row>
    <row r="29" spans="1:28" s="40" customFormat="1" x14ac:dyDescent="0.25">
      <c r="A29" s="33" t="s">
        <v>495</v>
      </c>
      <c r="B29" s="33" t="s">
        <v>489</v>
      </c>
      <c r="C29" s="33" t="s">
        <v>10</v>
      </c>
      <c r="D29" s="33" t="s">
        <v>490</v>
      </c>
      <c r="E29" s="33" t="s">
        <v>491</v>
      </c>
      <c r="F29" s="34">
        <v>29852</v>
      </c>
      <c r="G29" s="35" t="s">
        <v>492</v>
      </c>
      <c r="H29" s="36" t="s">
        <v>493</v>
      </c>
      <c r="I29" s="33" t="s">
        <v>16</v>
      </c>
      <c r="J29" s="33" t="s">
        <v>12</v>
      </c>
      <c r="K29" s="33" t="s">
        <v>167</v>
      </c>
      <c r="L29" s="37">
        <v>1074</v>
      </c>
      <c r="M29" s="33" t="s">
        <v>494</v>
      </c>
      <c r="N29" s="38">
        <v>0.01</v>
      </c>
      <c r="O29" s="38">
        <v>0.03</v>
      </c>
      <c r="P29" s="38">
        <v>0.04</v>
      </c>
      <c r="Q29" s="39">
        <v>5.4999999999999997E-3</v>
      </c>
      <c r="R29" s="40" t="s">
        <v>187</v>
      </c>
      <c r="S29" s="41"/>
      <c r="T29" s="40" t="s">
        <v>187</v>
      </c>
      <c r="U29" s="41"/>
      <c r="V29" s="34">
        <v>43602</v>
      </c>
      <c r="X29" s="34">
        <v>43553</v>
      </c>
    </row>
    <row r="30" spans="1:28" s="40" customFormat="1" x14ac:dyDescent="0.25">
      <c r="A30" s="33" t="s">
        <v>488</v>
      </c>
      <c r="B30" s="33" t="s">
        <v>489</v>
      </c>
      <c r="C30" s="33" t="s">
        <v>10</v>
      </c>
      <c r="D30" s="33" t="s">
        <v>490</v>
      </c>
      <c r="E30" s="33" t="s">
        <v>491</v>
      </c>
      <c r="F30" s="34">
        <v>29852</v>
      </c>
      <c r="G30" s="35" t="s">
        <v>492</v>
      </c>
      <c r="H30" s="36" t="s">
        <v>493</v>
      </c>
      <c r="I30" s="33" t="s">
        <v>16</v>
      </c>
      <c r="J30" s="33" t="s">
        <v>12</v>
      </c>
      <c r="K30" s="33" t="s">
        <v>167</v>
      </c>
      <c r="L30" s="37">
        <v>1074</v>
      </c>
      <c r="M30" s="33" t="s">
        <v>494</v>
      </c>
      <c r="N30" s="38">
        <v>0.01</v>
      </c>
      <c r="O30" s="38">
        <v>0.03</v>
      </c>
      <c r="P30" s="38">
        <v>0.04</v>
      </c>
      <c r="Q30" s="39">
        <v>5.4999999999999997E-3</v>
      </c>
      <c r="R30" s="40" t="s">
        <v>187</v>
      </c>
      <c r="S30" s="41"/>
      <c r="T30" s="40" t="s">
        <v>187</v>
      </c>
      <c r="U30" s="41"/>
      <c r="V30" s="34">
        <v>43602</v>
      </c>
      <c r="X30" s="34">
        <v>43553</v>
      </c>
    </row>
    <row r="31" spans="1:28" s="40" customFormat="1" x14ac:dyDescent="0.25">
      <c r="A31" s="33" t="s">
        <v>407</v>
      </c>
      <c r="B31" s="33" t="s">
        <v>443</v>
      </c>
      <c r="C31" s="33" t="s">
        <v>10</v>
      </c>
      <c r="D31" s="33" t="s">
        <v>409</v>
      </c>
      <c r="E31" s="33" t="s">
        <v>408</v>
      </c>
      <c r="F31" s="34">
        <v>29738</v>
      </c>
      <c r="G31" s="35" t="s">
        <v>444</v>
      </c>
      <c r="H31" s="36" t="s">
        <v>445</v>
      </c>
      <c r="I31" s="33" t="s">
        <v>11</v>
      </c>
      <c r="J31" s="33" t="s">
        <v>12</v>
      </c>
      <c r="K31" s="33" t="s">
        <v>167</v>
      </c>
      <c r="L31" s="37">
        <v>1074</v>
      </c>
      <c r="M31" s="33" t="s">
        <v>410</v>
      </c>
      <c r="N31" s="38">
        <v>0.01</v>
      </c>
      <c r="O31" s="38">
        <v>0.03</v>
      </c>
      <c r="P31" s="38">
        <v>0.04</v>
      </c>
      <c r="Q31" s="39">
        <v>5.4999999999999997E-3</v>
      </c>
      <c r="R31" s="40" t="s">
        <v>209</v>
      </c>
      <c r="S31" s="41"/>
      <c r="T31" s="40" t="s">
        <v>209</v>
      </c>
      <c r="U31" s="41"/>
      <c r="V31" s="34">
        <v>43601</v>
      </c>
      <c r="W31" s="34"/>
      <c r="X31" s="34">
        <v>43560</v>
      </c>
    </row>
    <row r="32" spans="1:28" s="40" customFormat="1" x14ac:dyDescent="0.25">
      <c r="A32" s="33" t="s">
        <v>392</v>
      </c>
      <c r="B32" s="33" t="s">
        <v>389</v>
      </c>
      <c r="C32" s="33" t="s">
        <v>10</v>
      </c>
      <c r="D32" s="33" t="s">
        <v>390</v>
      </c>
      <c r="E32" s="33" t="s">
        <v>391</v>
      </c>
      <c r="F32" s="34">
        <v>32982</v>
      </c>
      <c r="G32" s="35" t="s">
        <v>503</v>
      </c>
      <c r="H32" s="36" t="s">
        <v>345</v>
      </c>
      <c r="I32" s="33" t="s">
        <v>27</v>
      </c>
      <c r="J32" s="33" t="s">
        <v>12</v>
      </c>
      <c r="K32" s="33" t="s">
        <v>167</v>
      </c>
      <c r="L32" s="37">
        <v>1074</v>
      </c>
      <c r="M32" s="33" t="s">
        <v>243</v>
      </c>
      <c r="N32" s="38">
        <v>0.01</v>
      </c>
      <c r="O32" s="38">
        <v>0.03</v>
      </c>
      <c r="P32" s="38">
        <v>0.04</v>
      </c>
      <c r="Q32" s="39">
        <v>5.4999999999999997E-3</v>
      </c>
      <c r="R32" s="40" t="s">
        <v>187</v>
      </c>
      <c r="S32" s="41"/>
      <c r="T32" s="40" t="s">
        <v>187</v>
      </c>
      <c r="U32" s="41"/>
      <c r="V32" s="34">
        <v>43602</v>
      </c>
    </row>
    <row r="33" spans="1:27" s="40" customFormat="1" x14ac:dyDescent="0.25">
      <c r="A33" s="33" t="s">
        <v>247</v>
      </c>
      <c r="B33" s="33" t="s">
        <v>193</v>
      </c>
      <c r="C33" s="33" t="s">
        <v>10</v>
      </c>
      <c r="D33" s="33" t="s">
        <v>194</v>
      </c>
      <c r="E33" s="33" t="s">
        <v>195</v>
      </c>
      <c r="F33" s="34">
        <v>29712</v>
      </c>
      <c r="G33" s="35" t="s">
        <v>301</v>
      </c>
      <c r="H33" s="36" t="s">
        <v>196</v>
      </c>
      <c r="I33" s="33" t="s">
        <v>16</v>
      </c>
      <c r="J33" s="33" t="s">
        <v>12</v>
      </c>
      <c r="K33" s="33" t="s">
        <v>167</v>
      </c>
      <c r="L33" s="40">
        <v>1074</v>
      </c>
      <c r="M33" s="33" t="s">
        <v>197</v>
      </c>
      <c r="N33" s="42">
        <v>0.01</v>
      </c>
      <c r="O33" s="38">
        <v>0.03</v>
      </c>
      <c r="P33" s="38">
        <v>0.04</v>
      </c>
      <c r="Q33" s="39">
        <v>5.4999999999999997E-3</v>
      </c>
      <c r="R33" s="40" t="s">
        <v>187</v>
      </c>
      <c r="S33" s="41"/>
      <c r="T33" s="40" t="s">
        <v>187</v>
      </c>
      <c r="U33" s="41"/>
      <c r="X33" s="34"/>
    </row>
    <row r="34" spans="1:27" s="40" customFormat="1" x14ac:dyDescent="0.25">
      <c r="A34" s="33" t="s">
        <v>395</v>
      </c>
      <c r="B34" s="33" t="s">
        <v>475</v>
      </c>
      <c r="C34" s="33" t="s">
        <v>10</v>
      </c>
      <c r="D34" s="33" t="s">
        <v>396</v>
      </c>
      <c r="E34" s="33" t="s">
        <v>195</v>
      </c>
      <c r="F34" s="34">
        <v>24390</v>
      </c>
      <c r="G34" s="35" t="s">
        <v>476</v>
      </c>
      <c r="H34" s="36" t="s">
        <v>477</v>
      </c>
      <c r="I34" s="33" t="s">
        <v>11</v>
      </c>
      <c r="J34" s="33" t="s">
        <v>12</v>
      </c>
      <c r="K34" s="33" t="s">
        <v>167</v>
      </c>
      <c r="L34" s="37">
        <v>1074</v>
      </c>
      <c r="M34" s="33" t="s">
        <v>243</v>
      </c>
      <c r="N34" s="38">
        <v>0.01</v>
      </c>
      <c r="O34" s="38">
        <v>0.03</v>
      </c>
      <c r="P34" s="38">
        <v>0.04</v>
      </c>
      <c r="Q34" s="39">
        <v>5.4999999999999997E-3</v>
      </c>
      <c r="R34" s="40" t="s">
        <v>209</v>
      </c>
      <c r="S34" s="41"/>
      <c r="T34" s="40" t="s">
        <v>209</v>
      </c>
      <c r="U34" s="41"/>
      <c r="V34" s="34">
        <v>43601</v>
      </c>
      <c r="W34" s="34"/>
      <c r="X34" s="34">
        <v>43549</v>
      </c>
    </row>
    <row r="35" spans="1:27" s="40" customFormat="1" x14ac:dyDescent="0.25">
      <c r="A35" s="33" t="s">
        <v>421</v>
      </c>
      <c r="B35" s="33" t="s">
        <v>436</v>
      </c>
      <c r="C35" s="33" t="s">
        <v>10</v>
      </c>
      <c r="D35" s="33" t="s">
        <v>422</v>
      </c>
      <c r="E35" s="33" t="s">
        <v>423</v>
      </c>
      <c r="F35" s="34">
        <v>28712</v>
      </c>
      <c r="G35" s="35" t="s">
        <v>437</v>
      </c>
      <c r="H35" s="36" t="s">
        <v>438</v>
      </c>
      <c r="I35" s="33" t="s">
        <v>11</v>
      </c>
      <c r="J35" s="33" t="s">
        <v>12</v>
      </c>
      <c r="K35" s="33" t="s">
        <v>167</v>
      </c>
      <c r="L35" s="37">
        <v>1074</v>
      </c>
      <c r="M35" s="33" t="s">
        <v>243</v>
      </c>
      <c r="N35" s="38">
        <v>0.01</v>
      </c>
      <c r="O35" s="38">
        <v>0.03</v>
      </c>
      <c r="P35" s="38">
        <v>0.04</v>
      </c>
      <c r="Q35" s="39">
        <v>5.4999999999999997E-3</v>
      </c>
      <c r="R35" s="40" t="s">
        <v>209</v>
      </c>
      <c r="S35" s="41"/>
      <c r="T35" s="40" t="s">
        <v>209</v>
      </c>
      <c r="U35" s="41"/>
      <c r="V35" s="34">
        <v>43601</v>
      </c>
      <c r="W35" s="34"/>
      <c r="AA35" s="40" t="s">
        <v>506</v>
      </c>
    </row>
    <row r="36" spans="1:27" s="40" customFormat="1" x14ac:dyDescent="0.25">
      <c r="A36" s="33" t="s">
        <v>393</v>
      </c>
      <c r="B36" s="33" t="s">
        <v>478</v>
      </c>
      <c r="C36" s="33" t="s">
        <v>15</v>
      </c>
      <c r="D36" s="33" t="s">
        <v>394</v>
      </c>
      <c r="E36" s="33" t="s">
        <v>420</v>
      </c>
      <c r="F36" s="34">
        <v>30964</v>
      </c>
      <c r="G36" s="35" t="s">
        <v>479</v>
      </c>
      <c r="H36" s="36" t="s">
        <v>480</v>
      </c>
      <c r="I36" s="33" t="s">
        <v>11</v>
      </c>
      <c r="J36" s="33" t="s">
        <v>12</v>
      </c>
      <c r="K36" s="33" t="s">
        <v>167</v>
      </c>
      <c r="L36" s="37">
        <v>1074</v>
      </c>
      <c r="M36" s="33" t="s">
        <v>243</v>
      </c>
      <c r="N36" s="38">
        <v>0.01</v>
      </c>
      <c r="O36" s="38">
        <v>0.03</v>
      </c>
      <c r="P36" s="38">
        <v>0.04</v>
      </c>
      <c r="Q36" s="39">
        <v>5.4999999999999997E-3</v>
      </c>
      <c r="R36" s="40" t="s">
        <v>209</v>
      </c>
      <c r="S36" s="41"/>
      <c r="T36" s="40" t="s">
        <v>209</v>
      </c>
      <c r="U36" s="41"/>
      <c r="V36" s="34">
        <v>43601</v>
      </c>
      <c r="W36" s="34"/>
      <c r="X36" s="34">
        <v>43578</v>
      </c>
      <c r="Y36" s="34"/>
    </row>
    <row r="37" spans="1:27" s="40" customFormat="1" x14ac:dyDescent="0.25">
      <c r="A37" s="33" t="s">
        <v>497</v>
      </c>
      <c r="B37" s="33" t="s">
        <v>498</v>
      </c>
      <c r="C37" s="33" t="s">
        <v>10</v>
      </c>
      <c r="D37" s="33" t="s">
        <v>499</v>
      </c>
      <c r="E37" s="33" t="s">
        <v>500</v>
      </c>
      <c r="F37" s="34">
        <v>26233</v>
      </c>
      <c r="G37" s="35" t="s">
        <v>501</v>
      </c>
      <c r="H37" s="36" t="s">
        <v>502</v>
      </c>
      <c r="I37" s="33" t="s">
        <v>11</v>
      </c>
      <c r="J37" s="33" t="s">
        <v>12</v>
      </c>
      <c r="K37" s="33" t="s">
        <v>167</v>
      </c>
      <c r="L37" s="37">
        <v>1074</v>
      </c>
      <c r="M37" s="33" t="s">
        <v>243</v>
      </c>
      <c r="N37" s="38">
        <v>0.01</v>
      </c>
      <c r="O37" s="38">
        <v>0.03</v>
      </c>
      <c r="P37" s="38">
        <v>0.04</v>
      </c>
      <c r="Q37" s="39">
        <v>5.4999999999999997E-3</v>
      </c>
      <c r="R37" s="40" t="s">
        <v>209</v>
      </c>
      <c r="S37" s="41"/>
      <c r="T37" s="40" t="s">
        <v>209</v>
      </c>
      <c r="U37" s="41"/>
      <c r="V37" s="34">
        <v>43602</v>
      </c>
      <c r="W37" s="34">
        <v>43602</v>
      </c>
      <c r="X37" s="34">
        <v>43549</v>
      </c>
    </row>
    <row r="38" spans="1:27" s="40" customFormat="1" x14ac:dyDescent="0.25">
      <c r="A38" s="33" t="s">
        <v>412</v>
      </c>
      <c r="B38" s="33" t="s">
        <v>413</v>
      </c>
      <c r="C38" s="33" t="s">
        <v>15</v>
      </c>
      <c r="D38" s="33" t="s">
        <v>414</v>
      </c>
      <c r="E38" s="33" t="s">
        <v>415</v>
      </c>
      <c r="F38" s="34">
        <v>30768</v>
      </c>
      <c r="G38" s="35" t="s">
        <v>416</v>
      </c>
      <c r="H38" s="36" t="s">
        <v>417</v>
      </c>
      <c r="I38" s="33" t="s">
        <v>11</v>
      </c>
      <c r="J38" s="33" t="s">
        <v>12</v>
      </c>
      <c r="K38" s="33" t="s">
        <v>167</v>
      </c>
      <c r="L38" s="37">
        <v>1074</v>
      </c>
      <c r="M38" s="33" t="s">
        <v>418</v>
      </c>
      <c r="N38" s="38">
        <v>0.01</v>
      </c>
      <c r="O38" s="38">
        <v>0.03</v>
      </c>
      <c r="P38" s="38">
        <v>0.04</v>
      </c>
      <c r="Q38" s="39">
        <v>5.4999999999999997E-3</v>
      </c>
      <c r="R38" s="40" t="s">
        <v>187</v>
      </c>
      <c r="S38" s="41"/>
      <c r="T38" s="40" t="s">
        <v>187</v>
      </c>
      <c r="U38" s="41"/>
      <c r="V38" s="34">
        <v>43601</v>
      </c>
      <c r="X38" s="34">
        <v>43593</v>
      </c>
    </row>
    <row r="39" spans="1:27" s="40" customFormat="1" x14ac:dyDescent="0.25">
      <c r="A39" s="33" t="s">
        <v>426</v>
      </c>
      <c r="B39" s="33" t="s">
        <v>433</v>
      </c>
      <c r="C39" s="33" t="s">
        <v>10</v>
      </c>
      <c r="D39" s="33" t="s">
        <v>398</v>
      </c>
      <c r="E39" s="33" t="s">
        <v>399</v>
      </c>
      <c r="F39" s="34">
        <v>29781</v>
      </c>
      <c r="G39" s="35" t="s">
        <v>434</v>
      </c>
      <c r="H39" s="36" t="s">
        <v>435</v>
      </c>
      <c r="I39" s="33" t="s">
        <v>11</v>
      </c>
      <c r="J39" s="33" t="s">
        <v>12</v>
      </c>
      <c r="K39" s="33" t="s">
        <v>167</v>
      </c>
      <c r="L39" s="37">
        <v>1074</v>
      </c>
      <c r="M39" s="33" t="s">
        <v>254</v>
      </c>
      <c r="N39" s="38">
        <v>0.01</v>
      </c>
      <c r="O39" s="38">
        <v>0.03</v>
      </c>
      <c r="P39" s="38">
        <v>0.04</v>
      </c>
      <c r="Q39" s="39">
        <v>5.4999999999999997E-3</v>
      </c>
      <c r="R39" s="40" t="s">
        <v>209</v>
      </c>
      <c r="S39" s="41"/>
      <c r="T39" s="40" t="s">
        <v>209</v>
      </c>
      <c r="U39" s="41"/>
      <c r="V39" s="34">
        <v>43601</v>
      </c>
      <c r="W39" s="34"/>
      <c r="X39" s="34">
        <v>43544</v>
      </c>
    </row>
    <row r="40" spans="1:27" s="40" customFormat="1" x14ac:dyDescent="0.25">
      <c r="A40" s="33" t="s">
        <v>400</v>
      </c>
      <c r="B40" s="33" t="s">
        <v>433</v>
      </c>
      <c r="C40" s="33" t="s">
        <v>10</v>
      </c>
      <c r="D40" s="33" t="s">
        <v>398</v>
      </c>
      <c r="E40" s="33" t="s">
        <v>399</v>
      </c>
      <c r="F40" s="34">
        <v>29781</v>
      </c>
      <c r="G40" s="35" t="s">
        <v>434</v>
      </c>
      <c r="H40" s="36" t="s">
        <v>435</v>
      </c>
      <c r="I40" s="33" t="s">
        <v>11</v>
      </c>
      <c r="J40" s="33" t="s">
        <v>12</v>
      </c>
      <c r="K40" s="33" t="s">
        <v>167</v>
      </c>
      <c r="L40" s="37">
        <v>1074</v>
      </c>
      <c r="M40" s="33" t="s">
        <v>254</v>
      </c>
      <c r="N40" s="38">
        <v>0.01</v>
      </c>
      <c r="O40" s="38">
        <v>0.03</v>
      </c>
      <c r="P40" s="38">
        <v>0.04</v>
      </c>
      <c r="Q40" s="39">
        <v>5.4999999999999997E-3</v>
      </c>
      <c r="R40" s="40" t="s">
        <v>209</v>
      </c>
      <c r="S40" s="41"/>
      <c r="T40" s="40" t="s">
        <v>209</v>
      </c>
      <c r="U40" s="41"/>
      <c r="V40" s="34">
        <v>43601</v>
      </c>
      <c r="W40" s="34"/>
      <c r="X40" s="34">
        <v>43544</v>
      </c>
      <c r="Y40" s="34"/>
    </row>
    <row r="41" spans="1:27" s="40" customFormat="1" x14ac:dyDescent="0.25">
      <c r="A41" s="33" t="s">
        <v>397</v>
      </c>
      <c r="B41" s="33" t="s">
        <v>439</v>
      </c>
      <c r="C41" s="33" t="s">
        <v>15</v>
      </c>
      <c r="D41" s="33" t="s">
        <v>424</v>
      </c>
      <c r="E41" s="33" t="s">
        <v>425</v>
      </c>
      <c r="F41" s="34">
        <v>27712</v>
      </c>
      <c r="G41" s="35" t="s">
        <v>440</v>
      </c>
      <c r="H41" s="36" t="s">
        <v>441</v>
      </c>
      <c r="I41" s="33" t="s">
        <v>11</v>
      </c>
      <c r="J41" s="33" t="s">
        <v>17</v>
      </c>
      <c r="K41" s="33" t="s">
        <v>68</v>
      </c>
      <c r="L41" s="37">
        <v>1501</v>
      </c>
      <c r="M41" s="33" t="s">
        <v>442</v>
      </c>
      <c r="N41" s="38">
        <v>0.03</v>
      </c>
      <c r="O41" s="38">
        <v>0.03</v>
      </c>
      <c r="P41" s="38">
        <v>0.04</v>
      </c>
      <c r="Q41" s="39">
        <v>5.4999999999999997E-3</v>
      </c>
      <c r="R41" s="40" t="s">
        <v>209</v>
      </c>
      <c r="S41" s="41"/>
      <c r="T41" s="40" t="s">
        <v>209</v>
      </c>
      <c r="U41" s="41"/>
      <c r="V41" s="34">
        <v>43601</v>
      </c>
      <c r="W41" s="34"/>
      <c r="X41" s="34">
        <v>43554</v>
      </c>
    </row>
    <row r="42" spans="1:27" s="40" customFormat="1" x14ac:dyDescent="0.25">
      <c r="A42" s="33" t="s">
        <v>203</v>
      </c>
      <c r="B42" s="33" t="s">
        <v>204</v>
      </c>
      <c r="C42" s="33" t="s">
        <v>10</v>
      </c>
      <c r="D42" s="33" t="s">
        <v>205</v>
      </c>
      <c r="E42" s="33" t="s">
        <v>206</v>
      </c>
      <c r="F42" s="34">
        <v>32391</v>
      </c>
      <c r="G42" s="35" t="s">
        <v>303</v>
      </c>
      <c r="H42" s="36" t="s">
        <v>207</v>
      </c>
      <c r="I42" s="33" t="s">
        <v>11</v>
      </c>
      <c r="J42" s="33" t="s">
        <v>25</v>
      </c>
      <c r="K42" s="33" t="s">
        <v>160</v>
      </c>
      <c r="L42" s="40">
        <v>0</v>
      </c>
      <c r="M42" s="33" t="s">
        <v>208</v>
      </c>
      <c r="N42" s="38">
        <v>0</v>
      </c>
      <c r="O42" s="38">
        <v>0.03</v>
      </c>
      <c r="P42" s="38">
        <v>0.04</v>
      </c>
      <c r="Q42" s="39">
        <v>5.4999999999999997E-3</v>
      </c>
      <c r="R42" s="40" t="s">
        <v>244</v>
      </c>
      <c r="S42" s="41">
        <v>50000</v>
      </c>
      <c r="T42" s="40" t="s">
        <v>244</v>
      </c>
      <c r="U42" s="41">
        <v>100000</v>
      </c>
      <c r="W42" s="34"/>
      <c r="X42" s="34"/>
    </row>
    <row r="43" spans="1:27" s="43" customFormat="1" x14ac:dyDescent="0.25">
      <c r="B43" s="44"/>
      <c r="C43" s="44"/>
      <c r="F43" s="45"/>
      <c r="G43" s="46"/>
      <c r="H43" s="46"/>
      <c r="N43" s="47"/>
      <c r="O43" s="47"/>
      <c r="P43" s="47"/>
      <c r="Q43" s="48"/>
      <c r="S43" s="49"/>
      <c r="U43" s="49"/>
    </row>
    <row r="44" spans="1:27" s="43" customFormat="1" x14ac:dyDescent="0.25">
      <c r="B44" s="44"/>
      <c r="C44" s="44"/>
      <c r="F44" s="45"/>
      <c r="G44" s="46"/>
      <c r="H44" s="46"/>
      <c r="N44" s="47"/>
      <c r="O44" s="47"/>
      <c r="P44" s="47"/>
      <c r="Q44" s="48"/>
      <c r="S44" s="49"/>
      <c r="U44" s="49"/>
    </row>
    <row r="45" spans="1:27" s="43" customFormat="1" x14ac:dyDescent="0.25">
      <c r="B45" s="44"/>
      <c r="C45" s="44"/>
      <c r="F45" s="45"/>
      <c r="G45" s="46"/>
      <c r="H45" s="46"/>
      <c r="N45" s="47"/>
      <c r="O45" s="47"/>
      <c r="P45" s="47"/>
      <c r="Q45" s="48"/>
      <c r="S45" s="49"/>
      <c r="U45" s="49"/>
    </row>
    <row r="46" spans="1:27" s="43" customFormat="1" x14ac:dyDescent="0.25">
      <c r="B46" s="44"/>
      <c r="C46" s="44"/>
      <c r="F46" s="45"/>
      <c r="G46" s="46"/>
      <c r="H46" s="46"/>
      <c r="N46" s="47"/>
      <c r="O46" s="47"/>
      <c r="P46" s="47"/>
      <c r="Q46" s="48"/>
      <c r="S46" s="49"/>
      <c r="U46" s="49"/>
    </row>
    <row r="47" spans="1:27" s="43" customFormat="1" x14ac:dyDescent="0.25">
      <c r="B47" s="44"/>
      <c r="C47" s="44"/>
      <c r="F47" s="45"/>
      <c r="G47" s="46"/>
      <c r="H47" s="46"/>
      <c r="N47" s="47"/>
      <c r="O47" s="47"/>
      <c r="P47" s="47"/>
      <c r="Q47" s="48"/>
      <c r="S47" s="49"/>
      <c r="U47" s="49"/>
    </row>
    <row r="48" spans="1:27" s="43" customFormat="1" x14ac:dyDescent="0.25">
      <c r="B48" s="44"/>
      <c r="C48" s="44"/>
      <c r="F48" s="45"/>
      <c r="G48" s="46"/>
      <c r="H48" s="46"/>
      <c r="N48" s="47"/>
      <c r="O48" s="47"/>
      <c r="P48" s="47"/>
      <c r="Q48" s="48"/>
      <c r="S48" s="49"/>
      <c r="U48" s="49"/>
    </row>
    <row r="49" spans="2:21" s="43" customFormat="1" x14ac:dyDescent="0.25">
      <c r="B49" s="44"/>
      <c r="C49" s="44"/>
      <c r="F49" s="45"/>
      <c r="G49" s="46"/>
      <c r="H49" s="46"/>
      <c r="N49" s="47"/>
      <c r="O49" s="47"/>
      <c r="P49" s="47"/>
      <c r="Q49" s="48"/>
      <c r="S49" s="49"/>
      <c r="U49" s="49"/>
    </row>
    <row r="50" spans="2:21" s="43" customFormat="1" x14ac:dyDescent="0.25">
      <c r="B50" s="44"/>
      <c r="C50" s="44"/>
      <c r="F50" s="45"/>
      <c r="G50" s="46"/>
      <c r="H50" s="46"/>
      <c r="N50" s="47"/>
      <c r="O50" s="47"/>
      <c r="P50" s="47"/>
      <c r="Q50" s="48"/>
      <c r="S50" s="49"/>
      <c r="U50" s="49"/>
    </row>
    <row r="51" spans="2:21" s="43" customFormat="1" x14ac:dyDescent="0.25">
      <c r="B51" s="44"/>
      <c r="C51" s="44"/>
      <c r="F51" s="45"/>
      <c r="G51" s="46"/>
      <c r="H51" s="46"/>
      <c r="N51" s="47"/>
      <c r="O51" s="47"/>
      <c r="P51" s="47"/>
      <c r="Q51" s="48"/>
      <c r="S51" s="49"/>
      <c r="U51" s="49"/>
    </row>
    <row r="52" spans="2:21" s="43" customFormat="1" x14ac:dyDescent="0.25">
      <c r="B52" s="44"/>
      <c r="C52" s="44"/>
      <c r="F52" s="45"/>
      <c r="G52" s="46"/>
      <c r="H52" s="46"/>
      <c r="N52" s="47"/>
      <c r="O52" s="47"/>
      <c r="P52" s="47"/>
      <c r="Q52" s="48"/>
      <c r="S52" s="49"/>
      <c r="U52" s="49"/>
    </row>
    <row r="53" spans="2:21" x14ac:dyDescent="0.25">
      <c r="E53" s="52"/>
    </row>
    <row r="54" spans="2:21" x14ac:dyDescent="0.25">
      <c r="E54" s="52"/>
    </row>
  </sheetData>
  <autoFilter ref="A1:AC1"/>
  <sortState ref="A2:Z53">
    <sortCondition descending="1" ref="A2:A53"/>
  </sortState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X69"/>
  <sheetViews>
    <sheetView zoomScale="80" zoomScaleNormal="80" workbookViewId="0">
      <pane ySplit="1" topLeftCell="A2" activePane="bottomLeft" state="frozen"/>
      <selection pane="bottomLeft" activeCell="G32" sqref="G31:G32"/>
    </sheetView>
  </sheetViews>
  <sheetFormatPr baseColWidth="10" defaultRowHeight="15" x14ac:dyDescent="0.25"/>
  <cols>
    <col min="1" max="1" width="11.7109375" style="11" bestFit="1" customWidth="1"/>
    <col min="2" max="2" width="9.85546875" style="11" bestFit="1" customWidth="1"/>
    <col min="3" max="3" width="11" style="11" bestFit="1" customWidth="1"/>
    <col min="4" max="4" width="20.7109375" style="11" bestFit="1" customWidth="1"/>
    <col min="5" max="5" width="17.42578125" style="11" bestFit="1" customWidth="1"/>
    <col min="6" max="6" width="44" style="11" customWidth="1"/>
    <col min="7" max="7" width="13" style="11" bestFit="1" customWidth="1"/>
    <col min="8" max="8" width="27.140625" style="11" bestFit="1" customWidth="1"/>
    <col min="9" max="9" width="10" style="11" bestFit="1" customWidth="1"/>
    <col min="10" max="10" width="15.85546875" style="11" bestFit="1" customWidth="1"/>
    <col min="11" max="11" width="17.140625" style="11" bestFit="1" customWidth="1"/>
    <col min="12" max="12" width="19.28515625" style="11" bestFit="1" customWidth="1"/>
    <col min="13" max="13" width="18.42578125" style="16" bestFit="1" customWidth="1"/>
    <col min="14" max="14" width="20" style="11" bestFit="1" customWidth="1"/>
    <col min="15" max="15" width="21.5703125" style="11" bestFit="1" customWidth="1"/>
    <col min="16" max="16" width="20" style="19" bestFit="1" customWidth="1"/>
    <col min="17" max="17" width="11.5703125" style="11" bestFit="1" customWidth="1"/>
    <col min="18" max="18" width="18.42578125" style="19" bestFit="1" customWidth="1"/>
    <col min="19" max="19" width="21.7109375" style="20" bestFit="1" customWidth="1"/>
    <col min="20" max="20" width="18.42578125" style="1" bestFit="1" customWidth="1"/>
    <col min="21" max="21" width="11.42578125" style="25"/>
    <col min="22" max="16384" width="11.42578125" style="11"/>
  </cols>
  <sheetData>
    <row r="1" spans="1:24" s="12" customFormat="1" x14ac:dyDescent="0.25">
      <c r="A1" s="12" t="s">
        <v>210</v>
      </c>
      <c r="B1" s="12" t="s">
        <v>211</v>
      </c>
      <c r="C1" s="12" t="s">
        <v>0</v>
      </c>
      <c r="D1" s="12" t="s">
        <v>209</v>
      </c>
      <c r="E1" s="12" t="s">
        <v>212</v>
      </c>
      <c r="F1" s="12" t="s">
        <v>213</v>
      </c>
      <c r="G1" s="12" t="s">
        <v>1</v>
      </c>
      <c r="H1" s="12" t="s">
        <v>214</v>
      </c>
      <c r="I1" s="12" t="s">
        <v>2</v>
      </c>
      <c r="J1" s="13" t="s">
        <v>215</v>
      </c>
      <c r="K1" s="13" t="s">
        <v>288</v>
      </c>
      <c r="L1" s="12" t="s">
        <v>9</v>
      </c>
      <c r="M1" s="15" t="s">
        <v>217</v>
      </c>
      <c r="N1" s="12" t="s">
        <v>7</v>
      </c>
      <c r="O1" s="12" t="s">
        <v>8</v>
      </c>
      <c r="P1" s="17" t="s">
        <v>218</v>
      </c>
      <c r="Q1" s="12" t="s">
        <v>219</v>
      </c>
      <c r="R1" s="17" t="s">
        <v>216</v>
      </c>
      <c r="S1" s="17" t="s">
        <v>220</v>
      </c>
      <c r="T1" s="6" t="s">
        <v>296</v>
      </c>
      <c r="U1" s="22" t="s">
        <v>428</v>
      </c>
      <c r="V1" s="12" t="s">
        <v>504</v>
      </c>
      <c r="W1" s="12" t="s">
        <v>505</v>
      </c>
      <c r="X1" s="12" t="s">
        <v>507</v>
      </c>
    </row>
    <row r="2" spans="1:24" s="7" customFormat="1" x14ac:dyDescent="0.25">
      <c r="A2" s="7" t="s">
        <v>432</v>
      </c>
      <c r="B2" s="7" t="s">
        <v>462</v>
      </c>
      <c r="C2" s="7" t="s">
        <v>10</v>
      </c>
      <c r="D2" s="7" t="s">
        <v>463</v>
      </c>
      <c r="E2" s="7" t="s">
        <v>330</v>
      </c>
      <c r="F2" s="7" t="s">
        <v>465</v>
      </c>
      <c r="G2" s="7" t="s">
        <v>11</v>
      </c>
      <c r="H2" s="7" t="s">
        <v>466</v>
      </c>
      <c r="I2" s="7" t="s">
        <v>12</v>
      </c>
      <c r="J2" s="14">
        <v>1074</v>
      </c>
      <c r="K2" s="14">
        <v>500076</v>
      </c>
      <c r="L2" s="7" t="s">
        <v>290</v>
      </c>
      <c r="M2" s="8">
        <v>55000</v>
      </c>
      <c r="N2" s="7" t="s">
        <v>291</v>
      </c>
      <c r="O2" s="7" t="s">
        <v>19</v>
      </c>
      <c r="P2" s="18">
        <v>43644</v>
      </c>
      <c r="Q2" s="7" t="s">
        <v>19</v>
      </c>
      <c r="R2" s="18">
        <v>43654</v>
      </c>
      <c r="S2" s="18"/>
      <c r="T2" s="21"/>
      <c r="U2" s="23"/>
      <c r="V2" s="7" t="s">
        <v>506</v>
      </c>
    </row>
    <row r="3" spans="1:24" s="7" customFormat="1" x14ac:dyDescent="0.25">
      <c r="A3" s="7" t="s">
        <v>522</v>
      </c>
      <c r="B3" s="7" t="s">
        <v>523</v>
      </c>
      <c r="C3" s="7" t="s">
        <v>10</v>
      </c>
      <c r="D3" s="7" t="s">
        <v>524</v>
      </c>
      <c r="E3" s="7" t="s">
        <v>525</v>
      </c>
      <c r="F3" s="7" t="s">
        <v>527</v>
      </c>
      <c r="G3" s="7" t="s">
        <v>11</v>
      </c>
      <c r="H3" s="7" t="s">
        <v>528</v>
      </c>
      <c r="I3" s="7" t="s">
        <v>12</v>
      </c>
      <c r="J3" s="14">
        <v>1074</v>
      </c>
      <c r="K3" s="14">
        <v>500075</v>
      </c>
      <c r="L3" s="7" t="s">
        <v>290</v>
      </c>
      <c r="M3" s="8">
        <v>30000</v>
      </c>
      <c r="N3" s="7" t="s">
        <v>291</v>
      </c>
      <c r="O3" s="7" t="s">
        <v>14</v>
      </c>
      <c r="P3" s="18">
        <v>43635</v>
      </c>
      <c r="Q3" s="7" t="s">
        <v>529</v>
      </c>
      <c r="R3" s="18">
        <v>43642</v>
      </c>
      <c r="S3" s="18"/>
      <c r="T3" s="21"/>
      <c r="U3" s="23"/>
      <c r="V3" s="7" t="s">
        <v>506</v>
      </c>
    </row>
    <row r="4" spans="1:24" s="7" customFormat="1" x14ac:dyDescent="0.25">
      <c r="A4" s="7" t="s">
        <v>515</v>
      </c>
      <c r="B4" s="7" t="s">
        <v>516</v>
      </c>
      <c r="C4" s="7" t="s">
        <v>10</v>
      </c>
      <c r="D4" s="7" t="s">
        <v>517</v>
      </c>
      <c r="E4" s="7" t="s">
        <v>518</v>
      </c>
      <c r="F4" s="7" t="s">
        <v>519</v>
      </c>
      <c r="G4" s="7" t="s">
        <v>11</v>
      </c>
      <c r="H4" s="7" t="s">
        <v>520</v>
      </c>
      <c r="I4" s="7" t="s">
        <v>12</v>
      </c>
      <c r="J4" s="14">
        <v>1074</v>
      </c>
      <c r="K4" s="14">
        <v>500074</v>
      </c>
      <c r="L4" s="7" t="s">
        <v>290</v>
      </c>
      <c r="M4" s="8">
        <v>40000</v>
      </c>
      <c r="N4" s="7" t="s">
        <v>291</v>
      </c>
      <c r="O4" s="7" t="s">
        <v>14</v>
      </c>
      <c r="P4" s="18">
        <v>43635</v>
      </c>
      <c r="Q4" s="7" t="s">
        <v>521</v>
      </c>
      <c r="R4" s="18">
        <v>43642</v>
      </c>
      <c r="S4" s="18"/>
      <c r="T4" s="21"/>
      <c r="U4" s="23"/>
      <c r="V4" s="7" t="s">
        <v>506</v>
      </c>
    </row>
    <row r="5" spans="1:24" s="7" customFormat="1" x14ac:dyDescent="0.25">
      <c r="A5" s="7" t="s">
        <v>509</v>
      </c>
      <c r="B5" s="7" t="s">
        <v>510</v>
      </c>
      <c r="C5" s="7" t="s">
        <v>10</v>
      </c>
      <c r="D5" s="7" t="s">
        <v>514</v>
      </c>
      <c r="E5" s="7" t="s">
        <v>511</v>
      </c>
      <c r="F5" s="7" t="s">
        <v>512</v>
      </c>
      <c r="G5" s="7" t="s">
        <v>11</v>
      </c>
      <c r="H5" s="7" t="s">
        <v>466</v>
      </c>
      <c r="I5" s="7" t="s">
        <v>12</v>
      </c>
      <c r="J5" s="14">
        <v>1074</v>
      </c>
      <c r="K5" s="14">
        <v>500073</v>
      </c>
      <c r="L5" s="7" t="s">
        <v>290</v>
      </c>
      <c r="M5" s="8">
        <v>74000</v>
      </c>
      <c r="N5" s="7" t="s">
        <v>291</v>
      </c>
      <c r="O5" s="7" t="s">
        <v>19</v>
      </c>
      <c r="P5" s="18">
        <v>43637</v>
      </c>
      <c r="Q5" s="7" t="s">
        <v>513</v>
      </c>
      <c r="R5" s="18">
        <v>43637</v>
      </c>
      <c r="S5" s="18"/>
      <c r="T5" s="21"/>
      <c r="U5" s="23"/>
      <c r="V5" s="7" t="s">
        <v>506</v>
      </c>
    </row>
    <row r="6" spans="1:24" s="7" customFormat="1" x14ac:dyDescent="0.25">
      <c r="A6" s="7" t="s">
        <v>497</v>
      </c>
      <c r="B6" s="7" t="s">
        <v>498</v>
      </c>
      <c r="C6" s="7" t="s">
        <v>10</v>
      </c>
      <c r="D6" s="7" t="s">
        <v>499</v>
      </c>
      <c r="E6" s="7" t="s">
        <v>500</v>
      </c>
      <c r="F6" s="7" t="s">
        <v>502</v>
      </c>
      <c r="G6" s="7" t="s">
        <v>11</v>
      </c>
      <c r="H6" s="7" t="s">
        <v>243</v>
      </c>
      <c r="I6" s="7" t="s">
        <v>12</v>
      </c>
      <c r="J6" s="14">
        <v>1074</v>
      </c>
      <c r="K6" s="14">
        <v>500072</v>
      </c>
      <c r="L6" s="7" t="s">
        <v>290</v>
      </c>
      <c r="M6" s="8">
        <v>30000</v>
      </c>
      <c r="N6" s="7" t="s">
        <v>291</v>
      </c>
      <c r="O6" s="7" t="s">
        <v>19</v>
      </c>
      <c r="P6" s="18">
        <v>43549</v>
      </c>
      <c r="Q6" s="7" t="s">
        <v>401</v>
      </c>
      <c r="R6" s="18">
        <v>43602</v>
      </c>
      <c r="S6" s="18"/>
      <c r="T6" s="21"/>
      <c r="U6" s="23"/>
    </row>
    <row r="7" spans="1:24" s="7" customFormat="1" x14ac:dyDescent="0.25">
      <c r="A7" s="7" t="s">
        <v>488</v>
      </c>
      <c r="B7" s="7" t="s">
        <v>489</v>
      </c>
      <c r="C7" s="7" t="s">
        <v>10</v>
      </c>
      <c r="D7" s="7" t="s">
        <v>490</v>
      </c>
      <c r="E7" s="7" t="s">
        <v>491</v>
      </c>
      <c r="F7" s="7" t="s">
        <v>493</v>
      </c>
      <c r="G7" s="7" t="s">
        <v>16</v>
      </c>
      <c r="H7" s="7" t="s">
        <v>494</v>
      </c>
      <c r="I7" s="7" t="s">
        <v>12</v>
      </c>
      <c r="J7" s="14">
        <v>1074</v>
      </c>
      <c r="K7" s="14">
        <v>500071</v>
      </c>
      <c r="L7" s="7" t="s">
        <v>289</v>
      </c>
      <c r="M7" s="8">
        <v>10000</v>
      </c>
      <c r="N7" s="7" t="s">
        <v>291</v>
      </c>
      <c r="O7" s="7" t="s">
        <v>19</v>
      </c>
      <c r="P7" s="18">
        <v>43599</v>
      </c>
      <c r="Q7" s="7" t="s">
        <v>496</v>
      </c>
      <c r="R7" s="18">
        <v>43602</v>
      </c>
      <c r="S7" s="18"/>
      <c r="T7" s="21"/>
      <c r="U7" s="23"/>
    </row>
    <row r="8" spans="1:24" s="7" customFormat="1" x14ac:dyDescent="0.25">
      <c r="A8" s="7" t="s">
        <v>488</v>
      </c>
      <c r="B8" s="7" t="s">
        <v>489</v>
      </c>
      <c r="C8" s="7" t="s">
        <v>10</v>
      </c>
      <c r="D8" s="7" t="s">
        <v>490</v>
      </c>
      <c r="E8" s="7" t="s">
        <v>491</v>
      </c>
      <c r="F8" s="7" t="s">
        <v>493</v>
      </c>
      <c r="G8" s="7" t="s">
        <v>16</v>
      </c>
      <c r="H8" s="7" t="s">
        <v>494</v>
      </c>
      <c r="I8" s="7" t="s">
        <v>12</v>
      </c>
      <c r="J8" s="14">
        <v>1074</v>
      </c>
      <c r="K8" s="14">
        <v>500070</v>
      </c>
      <c r="L8" s="7" t="s">
        <v>290</v>
      </c>
      <c r="M8" s="8">
        <v>30000</v>
      </c>
      <c r="N8" s="7" t="s">
        <v>291</v>
      </c>
      <c r="O8" s="7" t="s">
        <v>19</v>
      </c>
      <c r="P8" s="18">
        <v>43553</v>
      </c>
      <c r="Q8" s="7" t="s">
        <v>496</v>
      </c>
      <c r="R8" s="18">
        <v>43602</v>
      </c>
      <c r="S8" s="18"/>
      <c r="T8" s="21"/>
      <c r="U8" s="23"/>
    </row>
    <row r="9" spans="1:24" s="7" customFormat="1" x14ac:dyDescent="0.25">
      <c r="A9" s="7" t="s">
        <v>495</v>
      </c>
      <c r="B9" s="7" t="s">
        <v>489</v>
      </c>
      <c r="C9" s="7" t="s">
        <v>10</v>
      </c>
      <c r="D9" s="7" t="s">
        <v>490</v>
      </c>
      <c r="E9" s="7" t="s">
        <v>491</v>
      </c>
      <c r="F9" s="7" t="s">
        <v>493</v>
      </c>
      <c r="G9" s="7" t="s">
        <v>16</v>
      </c>
      <c r="H9" s="7" t="s">
        <v>494</v>
      </c>
      <c r="I9" s="7" t="s">
        <v>12</v>
      </c>
      <c r="J9" s="14">
        <v>1074</v>
      </c>
      <c r="K9" s="14">
        <v>500069</v>
      </c>
      <c r="L9" s="7" t="s">
        <v>289</v>
      </c>
      <c r="M9" s="8">
        <v>10000</v>
      </c>
      <c r="N9" s="7" t="s">
        <v>291</v>
      </c>
      <c r="O9" s="7" t="s">
        <v>19</v>
      </c>
      <c r="P9" s="18">
        <v>43599</v>
      </c>
      <c r="Q9" s="7" t="s">
        <v>496</v>
      </c>
      <c r="R9" s="18">
        <v>43602</v>
      </c>
      <c r="S9" s="18"/>
      <c r="T9" s="21"/>
      <c r="U9" s="23"/>
    </row>
    <row r="10" spans="1:24" s="7" customFormat="1" x14ac:dyDescent="0.25">
      <c r="A10" s="7" t="s">
        <v>495</v>
      </c>
      <c r="B10" s="7" t="s">
        <v>489</v>
      </c>
      <c r="C10" s="7" t="s">
        <v>10</v>
      </c>
      <c r="D10" s="7" t="s">
        <v>490</v>
      </c>
      <c r="E10" s="7" t="s">
        <v>491</v>
      </c>
      <c r="F10" s="7" t="s">
        <v>493</v>
      </c>
      <c r="G10" s="7" t="s">
        <v>16</v>
      </c>
      <c r="H10" s="7" t="s">
        <v>494</v>
      </c>
      <c r="I10" s="7" t="s">
        <v>12</v>
      </c>
      <c r="J10" s="14">
        <v>1074</v>
      </c>
      <c r="K10" s="14">
        <v>500068</v>
      </c>
      <c r="L10" s="7" t="s">
        <v>290</v>
      </c>
      <c r="M10" s="8">
        <v>30000</v>
      </c>
      <c r="N10" s="7" t="s">
        <v>291</v>
      </c>
      <c r="O10" s="7" t="s">
        <v>19</v>
      </c>
      <c r="P10" s="18">
        <v>43553</v>
      </c>
      <c r="Q10" s="7" t="s">
        <v>496</v>
      </c>
      <c r="R10" s="18">
        <v>43602</v>
      </c>
      <c r="S10" s="18"/>
      <c r="T10" s="21"/>
      <c r="U10" s="23"/>
    </row>
    <row r="11" spans="1:24" s="7" customFormat="1" x14ac:dyDescent="0.25">
      <c r="A11" s="7" t="s">
        <v>454</v>
      </c>
      <c r="B11" s="7" t="s">
        <v>455</v>
      </c>
      <c r="C11" s="7" t="s">
        <v>15</v>
      </c>
      <c r="D11" s="7" t="s">
        <v>456</v>
      </c>
      <c r="E11" s="7" t="s">
        <v>457</v>
      </c>
      <c r="F11" s="7" t="s">
        <v>459</v>
      </c>
      <c r="G11" s="7" t="s">
        <v>11</v>
      </c>
      <c r="H11" s="7" t="s">
        <v>460</v>
      </c>
      <c r="I11" s="7" t="s">
        <v>12</v>
      </c>
      <c r="J11" s="14">
        <v>1074</v>
      </c>
      <c r="K11" s="14">
        <v>500067</v>
      </c>
      <c r="L11" s="7" t="s">
        <v>290</v>
      </c>
      <c r="M11" s="8">
        <v>50000</v>
      </c>
      <c r="N11" s="7" t="s">
        <v>291</v>
      </c>
      <c r="O11" s="7" t="s">
        <v>19</v>
      </c>
      <c r="P11" s="18">
        <v>43577</v>
      </c>
      <c r="Q11" s="7" t="s">
        <v>453</v>
      </c>
      <c r="R11" s="18">
        <v>43602</v>
      </c>
      <c r="S11" s="18"/>
      <c r="T11" s="21"/>
      <c r="U11" s="23"/>
    </row>
    <row r="12" spans="1:24" s="7" customFormat="1" x14ac:dyDescent="0.25">
      <c r="A12" s="7" t="s">
        <v>446</v>
      </c>
      <c r="B12" s="7" t="s">
        <v>447</v>
      </c>
      <c r="C12" s="7" t="s">
        <v>10</v>
      </c>
      <c r="D12" s="7" t="s">
        <v>448</v>
      </c>
      <c r="E12" s="7" t="s">
        <v>449</v>
      </c>
      <c r="F12" s="7" t="s">
        <v>451</v>
      </c>
      <c r="G12" s="7" t="s">
        <v>11</v>
      </c>
      <c r="H12" s="7" t="s">
        <v>452</v>
      </c>
      <c r="I12" s="7" t="s">
        <v>12</v>
      </c>
      <c r="J12" s="14">
        <v>1074</v>
      </c>
      <c r="K12" s="14">
        <v>500066</v>
      </c>
      <c r="L12" s="7" t="s">
        <v>290</v>
      </c>
      <c r="M12" s="8">
        <v>30000</v>
      </c>
      <c r="N12" s="7" t="s">
        <v>291</v>
      </c>
      <c r="O12" s="7" t="s">
        <v>19</v>
      </c>
      <c r="P12" s="18">
        <v>43577</v>
      </c>
      <c r="Q12" s="7" t="s">
        <v>453</v>
      </c>
      <c r="R12" s="18">
        <v>43602</v>
      </c>
      <c r="S12" s="18"/>
      <c r="T12" s="21"/>
      <c r="U12" s="23"/>
    </row>
    <row r="13" spans="1:24" s="7" customFormat="1" x14ac:dyDescent="0.25">
      <c r="A13" s="7" t="s">
        <v>397</v>
      </c>
      <c r="B13" s="7" t="s">
        <v>439</v>
      </c>
      <c r="C13" s="7" t="s">
        <v>15</v>
      </c>
      <c r="D13" s="7" t="s">
        <v>424</v>
      </c>
      <c r="E13" s="7" t="s">
        <v>425</v>
      </c>
      <c r="F13" s="7" t="s">
        <v>441</v>
      </c>
      <c r="G13" s="7" t="s">
        <v>11</v>
      </c>
      <c r="H13" s="7" t="s">
        <v>442</v>
      </c>
      <c r="I13" s="7" t="s">
        <v>17</v>
      </c>
      <c r="J13" s="14">
        <v>1501</v>
      </c>
      <c r="K13" s="14">
        <v>500065</v>
      </c>
      <c r="L13" s="7" t="s">
        <v>289</v>
      </c>
      <c r="M13" s="8">
        <v>7000</v>
      </c>
      <c r="N13" s="7" t="s">
        <v>292</v>
      </c>
      <c r="O13" s="7" t="s">
        <v>19</v>
      </c>
      <c r="P13" s="18">
        <v>43585</v>
      </c>
      <c r="Q13" s="7" t="s">
        <v>427</v>
      </c>
      <c r="R13" s="18">
        <v>43601</v>
      </c>
      <c r="S13" s="18"/>
      <c r="T13" s="21"/>
      <c r="U13" s="23"/>
    </row>
    <row r="14" spans="1:24" s="7" customFormat="1" x14ac:dyDescent="0.25">
      <c r="A14" s="7" t="s">
        <v>397</v>
      </c>
      <c r="B14" s="7" t="s">
        <v>439</v>
      </c>
      <c r="C14" s="7" t="s">
        <v>15</v>
      </c>
      <c r="D14" s="7" t="s">
        <v>424</v>
      </c>
      <c r="E14" s="7" t="s">
        <v>425</v>
      </c>
      <c r="F14" s="7" t="s">
        <v>441</v>
      </c>
      <c r="G14" s="7" t="s">
        <v>11</v>
      </c>
      <c r="H14" s="7" t="s">
        <v>442</v>
      </c>
      <c r="I14" s="7" t="s">
        <v>17</v>
      </c>
      <c r="J14" s="14">
        <v>1501</v>
      </c>
      <c r="K14" s="14">
        <v>500064</v>
      </c>
      <c r="L14" s="7" t="s">
        <v>290</v>
      </c>
      <c r="M14" s="8">
        <v>7000</v>
      </c>
      <c r="N14" s="7" t="s">
        <v>292</v>
      </c>
      <c r="O14" s="7" t="s">
        <v>19</v>
      </c>
      <c r="P14" s="18">
        <v>43554</v>
      </c>
      <c r="Q14" s="7" t="s">
        <v>427</v>
      </c>
      <c r="R14" s="18">
        <v>43601</v>
      </c>
      <c r="S14" s="18"/>
      <c r="T14" s="21"/>
      <c r="U14" s="23"/>
    </row>
    <row r="15" spans="1:24" s="7" customFormat="1" x14ac:dyDescent="0.25">
      <c r="A15" s="7" t="s">
        <v>393</v>
      </c>
      <c r="B15" s="7" t="s">
        <v>478</v>
      </c>
      <c r="C15" s="7" t="s">
        <v>15</v>
      </c>
      <c r="D15" s="7" t="s">
        <v>394</v>
      </c>
      <c r="E15" s="7" t="s">
        <v>420</v>
      </c>
      <c r="F15" s="7" t="s">
        <v>480</v>
      </c>
      <c r="G15" s="7" t="s">
        <v>11</v>
      </c>
      <c r="H15" s="7" t="s">
        <v>243</v>
      </c>
      <c r="I15" s="7" t="s">
        <v>12</v>
      </c>
      <c r="J15" s="14">
        <v>1074</v>
      </c>
      <c r="K15" s="14">
        <v>500063</v>
      </c>
      <c r="L15" s="7" t="s">
        <v>289</v>
      </c>
      <c r="M15" s="8">
        <v>10000</v>
      </c>
      <c r="N15" s="7" t="s">
        <v>291</v>
      </c>
      <c r="O15" s="7" t="s">
        <v>19</v>
      </c>
      <c r="P15" s="18">
        <v>43578</v>
      </c>
      <c r="Q15" s="7" t="s">
        <v>405</v>
      </c>
      <c r="R15" s="18">
        <v>43601</v>
      </c>
      <c r="S15" s="18"/>
      <c r="T15" s="21"/>
      <c r="U15" s="23"/>
    </row>
    <row r="16" spans="1:24" s="7" customFormat="1" x14ac:dyDescent="0.25">
      <c r="A16" s="7" t="s">
        <v>393</v>
      </c>
      <c r="B16" s="7" t="s">
        <v>478</v>
      </c>
      <c r="C16" s="7" t="s">
        <v>15</v>
      </c>
      <c r="D16" s="7" t="s">
        <v>394</v>
      </c>
      <c r="E16" s="7" t="s">
        <v>420</v>
      </c>
      <c r="F16" s="7" t="s">
        <v>480</v>
      </c>
      <c r="G16" s="7" t="s">
        <v>11</v>
      </c>
      <c r="H16" s="7" t="s">
        <v>243</v>
      </c>
      <c r="I16" s="7" t="s">
        <v>12</v>
      </c>
      <c r="J16" s="14">
        <v>1074</v>
      </c>
      <c r="K16" s="14">
        <v>500062</v>
      </c>
      <c r="L16" s="7" t="s">
        <v>290</v>
      </c>
      <c r="M16" s="8">
        <v>60000</v>
      </c>
      <c r="N16" s="7" t="s">
        <v>291</v>
      </c>
      <c r="O16" s="7" t="s">
        <v>19</v>
      </c>
      <c r="P16" s="18">
        <v>43549</v>
      </c>
      <c r="Q16" s="7" t="s">
        <v>401</v>
      </c>
      <c r="R16" s="18">
        <v>43601</v>
      </c>
      <c r="S16" s="18"/>
      <c r="T16" s="21"/>
      <c r="U16" s="23"/>
    </row>
    <row r="17" spans="1:21" s="7" customFormat="1" x14ac:dyDescent="0.25">
      <c r="A17" s="7" t="s">
        <v>412</v>
      </c>
      <c r="B17" s="7" t="s">
        <v>413</v>
      </c>
      <c r="C17" s="7" t="s">
        <v>15</v>
      </c>
      <c r="D17" s="7" t="s">
        <v>414</v>
      </c>
      <c r="E17" s="7" t="s">
        <v>415</v>
      </c>
      <c r="F17" s="7" t="s">
        <v>417</v>
      </c>
      <c r="G17" s="7" t="s">
        <v>11</v>
      </c>
      <c r="H17" s="7" t="s">
        <v>418</v>
      </c>
      <c r="I17" s="7" t="s">
        <v>12</v>
      </c>
      <c r="J17" s="14">
        <v>1074</v>
      </c>
      <c r="K17" s="14">
        <v>500061</v>
      </c>
      <c r="L17" s="7" t="s">
        <v>290</v>
      </c>
      <c r="M17" s="8">
        <v>5000</v>
      </c>
      <c r="N17" s="7" t="s">
        <v>291</v>
      </c>
      <c r="O17" s="7" t="s">
        <v>19</v>
      </c>
      <c r="P17" s="18">
        <v>43593</v>
      </c>
      <c r="Q17" s="7" t="s">
        <v>419</v>
      </c>
      <c r="R17" s="18">
        <v>43601</v>
      </c>
      <c r="S17" s="18"/>
      <c r="T17" s="21"/>
      <c r="U17" s="23"/>
    </row>
    <row r="18" spans="1:21" s="7" customFormat="1" x14ac:dyDescent="0.25">
      <c r="A18" s="7" t="s">
        <v>407</v>
      </c>
      <c r="B18" s="7" t="s">
        <v>443</v>
      </c>
      <c r="C18" s="7" t="s">
        <v>10</v>
      </c>
      <c r="D18" s="7" t="s">
        <v>409</v>
      </c>
      <c r="E18" s="7" t="s">
        <v>408</v>
      </c>
      <c r="F18" s="7" t="s">
        <v>445</v>
      </c>
      <c r="G18" s="7" t="s">
        <v>11</v>
      </c>
      <c r="H18" s="7" t="s">
        <v>410</v>
      </c>
      <c r="I18" s="7" t="s">
        <v>12</v>
      </c>
      <c r="J18" s="14">
        <v>1074</v>
      </c>
      <c r="K18" s="14">
        <v>500060</v>
      </c>
      <c r="L18" s="7" t="s">
        <v>290</v>
      </c>
      <c r="M18" s="8">
        <v>153000</v>
      </c>
      <c r="N18" s="7" t="s">
        <v>291</v>
      </c>
      <c r="O18" s="7" t="s">
        <v>14</v>
      </c>
      <c r="P18" s="18">
        <v>43560</v>
      </c>
      <c r="Q18" s="7" t="s">
        <v>411</v>
      </c>
      <c r="R18" s="18">
        <v>43601</v>
      </c>
      <c r="S18" s="18"/>
      <c r="T18" s="21"/>
      <c r="U18" s="23"/>
    </row>
    <row r="19" spans="1:21" s="7" customFormat="1" x14ac:dyDescent="0.25">
      <c r="A19" s="7" t="s">
        <v>426</v>
      </c>
      <c r="B19" s="7" t="s">
        <v>433</v>
      </c>
      <c r="C19" s="7" t="s">
        <v>10</v>
      </c>
      <c r="D19" s="7" t="s">
        <v>398</v>
      </c>
      <c r="E19" s="7" t="s">
        <v>399</v>
      </c>
      <c r="F19" s="7" t="s">
        <v>435</v>
      </c>
      <c r="G19" s="7" t="s">
        <v>11</v>
      </c>
      <c r="H19" s="7" t="s">
        <v>254</v>
      </c>
      <c r="I19" s="7" t="s">
        <v>12</v>
      </c>
      <c r="J19" s="14">
        <v>1074</v>
      </c>
      <c r="K19" s="14">
        <v>500059</v>
      </c>
      <c r="L19" s="7" t="s">
        <v>289</v>
      </c>
      <c r="M19" s="8">
        <v>10000</v>
      </c>
      <c r="N19" s="7" t="s">
        <v>291</v>
      </c>
      <c r="O19" s="7" t="s">
        <v>14</v>
      </c>
      <c r="P19" s="18">
        <v>43563</v>
      </c>
      <c r="Q19" s="7" t="s">
        <v>406</v>
      </c>
      <c r="R19" s="18">
        <v>43601</v>
      </c>
      <c r="S19" s="18"/>
      <c r="T19" s="21"/>
      <c r="U19" s="23"/>
    </row>
    <row r="20" spans="1:21" s="7" customFormat="1" x14ac:dyDescent="0.25">
      <c r="A20" s="7" t="s">
        <v>426</v>
      </c>
      <c r="B20" s="7" t="s">
        <v>433</v>
      </c>
      <c r="C20" s="7" t="s">
        <v>10</v>
      </c>
      <c r="D20" s="7" t="s">
        <v>398</v>
      </c>
      <c r="E20" s="7" t="s">
        <v>399</v>
      </c>
      <c r="F20" s="7" t="s">
        <v>435</v>
      </c>
      <c r="G20" s="7" t="s">
        <v>11</v>
      </c>
      <c r="H20" s="7" t="s">
        <v>254</v>
      </c>
      <c r="I20" s="7" t="s">
        <v>12</v>
      </c>
      <c r="J20" s="14">
        <v>1074</v>
      </c>
      <c r="K20" s="14">
        <v>500057</v>
      </c>
      <c r="L20" s="7" t="s">
        <v>290</v>
      </c>
      <c r="M20" s="8">
        <v>500</v>
      </c>
      <c r="N20" s="7" t="s">
        <v>291</v>
      </c>
      <c r="O20" s="7" t="s">
        <v>14</v>
      </c>
      <c r="P20" s="18">
        <v>43544</v>
      </c>
      <c r="Q20" s="7" t="s">
        <v>404</v>
      </c>
      <c r="R20" s="18">
        <v>43601</v>
      </c>
      <c r="S20" s="18"/>
      <c r="T20" s="21"/>
      <c r="U20" s="23"/>
    </row>
    <row r="21" spans="1:21" s="7" customFormat="1" x14ac:dyDescent="0.25">
      <c r="A21" s="7" t="s">
        <v>400</v>
      </c>
      <c r="B21" s="7" t="s">
        <v>433</v>
      </c>
      <c r="C21" s="7" t="s">
        <v>10</v>
      </c>
      <c r="D21" s="7" t="s">
        <v>398</v>
      </c>
      <c r="E21" s="7" t="s">
        <v>399</v>
      </c>
      <c r="F21" s="7" t="s">
        <v>435</v>
      </c>
      <c r="G21" s="7" t="s">
        <v>11</v>
      </c>
      <c r="H21" s="7" t="s">
        <v>254</v>
      </c>
      <c r="I21" s="7" t="s">
        <v>12</v>
      </c>
      <c r="J21" s="14">
        <v>1074</v>
      </c>
      <c r="K21" s="14">
        <v>500056</v>
      </c>
      <c r="L21" s="7" t="s">
        <v>290</v>
      </c>
      <c r="M21" s="8">
        <v>30000</v>
      </c>
      <c r="N21" s="7" t="s">
        <v>291</v>
      </c>
      <c r="O21" s="7" t="s">
        <v>14</v>
      </c>
      <c r="P21" s="18">
        <v>43544</v>
      </c>
      <c r="Q21" s="7" t="s">
        <v>403</v>
      </c>
      <c r="R21" s="18">
        <v>43601</v>
      </c>
      <c r="S21" s="18"/>
      <c r="T21" s="21"/>
      <c r="U21" s="23"/>
    </row>
    <row r="22" spans="1:21" s="7" customFormat="1" x14ac:dyDescent="0.25">
      <c r="A22" s="7" t="s">
        <v>395</v>
      </c>
      <c r="B22" s="7" t="s">
        <v>475</v>
      </c>
      <c r="C22" s="7" t="s">
        <v>10</v>
      </c>
      <c r="D22" s="7" t="s">
        <v>396</v>
      </c>
      <c r="E22" s="7" t="s">
        <v>195</v>
      </c>
      <c r="F22" s="7" t="s">
        <v>477</v>
      </c>
      <c r="G22" s="7" t="s">
        <v>11</v>
      </c>
      <c r="H22" s="7" t="s">
        <v>243</v>
      </c>
      <c r="I22" s="7" t="s">
        <v>12</v>
      </c>
      <c r="J22" s="14">
        <v>1074</v>
      </c>
      <c r="K22" s="14">
        <v>500054</v>
      </c>
      <c r="L22" s="7" t="s">
        <v>290</v>
      </c>
      <c r="M22" s="8">
        <v>50000</v>
      </c>
      <c r="N22" s="7" t="s">
        <v>291</v>
      </c>
      <c r="O22" s="7" t="s">
        <v>19</v>
      </c>
      <c r="P22" s="18">
        <v>43549</v>
      </c>
      <c r="Q22" s="7" t="s">
        <v>402</v>
      </c>
      <c r="R22" s="18">
        <v>43601</v>
      </c>
      <c r="S22" s="18"/>
      <c r="T22" s="21"/>
      <c r="U22" s="23"/>
    </row>
    <row r="23" spans="1:21" s="7" customFormat="1" x14ac:dyDescent="0.25">
      <c r="A23" s="7" t="s">
        <v>392</v>
      </c>
      <c r="B23" s="7" t="s">
        <v>389</v>
      </c>
      <c r="C23" s="7" t="s">
        <v>10</v>
      </c>
      <c r="D23" s="7" t="s">
        <v>390</v>
      </c>
      <c r="E23" s="7" t="s">
        <v>391</v>
      </c>
      <c r="F23" s="7" t="s">
        <v>345</v>
      </c>
      <c r="G23" s="7" t="s">
        <v>27</v>
      </c>
      <c r="H23" s="7" t="s">
        <v>243</v>
      </c>
      <c r="I23" s="7" t="s">
        <v>12</v>
      </c>
      <c r="J23" s="14">
        <v>1074</v>
      </c>
      <c r="K23" s="14">
        <v>500052</v>
      </c>
      <c r="L23" s="7" t="s">
        <v>289</v>
      </c>
      <c r="M23" s="8">
        <v>16000</v>
      </c>
      <c r="N23" s="7" t="s">
        <v>291</v>
      </c>
      <c r="O23" s="7" t="s">
        <v>19</v>
      </c>
      <c r="P23" s="18">
        <v>43578</v>
      </c>
      <c r="Q23" s="7" t="s">
        <v>309</v>
      </c>
      <c r="R23" s="18">
        <v>43601</v>
      </c>
      <c r="S23" s="18"/>
      <c r="T23" s="21"/>
      <c r="U23" s="23"/>
    </row>
    <row r="24" spans="1:21" s="7" customFormat="1" x14ac:dyDescent="0.25">
      <c r="A24" s="7" t="s">
        <v>392</v>
      </c>
      <c r="B24" s="7" t="s">
        <v>389</v>
      </c>
      <c r="C24" s="7" t="s">
        <v>10</v>
      </c>
      <c r="D24" s="7" t="s">
        <v>390</v>
      </c>
      <c r="E24" s="7" t="s">
        <v>391</v>
      </c>
      <c r="F24" s="7" t="s">
        <v>345</v>
      </c>
      <c r="G24" s="7" t="s">
        <v>27</v>
      </c>
      <c r="H24" s="7" t="s">
        <v>243</v>
      </c>
      <c r="I24" s="7" t="s">
        <v>12</v>
      </c>
      <c r="J24" s="14">
        <v>1074</v>
      </c>
      <c r="K24" s="14">
        <v>500051</v>
      </c>
      <c r="L24" s="7" t="s">
        <v>290</v>
      </c>
      <c r="M24" s="8">
        <v>16000</v>
      </c>
      <c r="N24" s="7" t="s">
        <v>291</v>
      </c>
      <c r="O24" s="7" t="s">
        <v>19</v>
      </c>
      <c r="P24" s="18">
        <v>43549</v>
      </c>
      <c r="Q24" s="7" t="s">
        <v>309</v>
      </c>
      <c r="R24" s="18">
        <v>43601</v>
      </c>
      <c r="S24" s="18"/>
      <c r="T24" s="21"/>
      <c r="U24" s="23"/>
    </row>
    <row r="25" spans="1:21" s="7" customFormat="1" x14ac:dyDescent="0.25">
      <c r="A25" s="7" t="s">
        <v>383</v>
      </c>
      <c r="B25" s="7" t="s">
        <v>384</v>
      </c>
      <c r="C25" s="7" t="s">
        <v>10</v>
      </c>
      <c r="D25" s="7" t="s">
        <v>385</v>
      </c>
      <c r="E25" s="7" t="s">
        <v>386</v>
      </c>
      <c r="F25" s="7" t="s">
        <v>388</v>
      </c>
      <c r="G25" s="7" t="s">
        <v>11</v>
      </c>
      <c r="H25" s="7" t="s">
        <v>381</v>
      </c>
      <c r="I25" s="7" t="s">
        <v>12</v>
      </c>
      <c r="J25" s="14">
        <v>1074</v>
      </c>
      <c r="K25" s="14">
        <v>500050</v>
      </c>
      <c r="L25" s="7" t="s">
        <v>290</v>
      </c>
      <c r="M25" s="8">
        <v>11337.54</v>
      </c>
      <c r="N25" s="7" t="s">
        <v>291</v>
      </c>
      <c r="O25" s="7" t="s">
        <v>19</v>
      </c>
      <c r="P25" s="18">
        <v>43557</v>
      </c>
      <c r="Q25" s="7" t="s">
        <v>374</v>
      </c>
      <c r="R25" s="18">
        <v>43601</v>
      </c>
      <c r="S25" s="18"/>
      <c r="T25" s="21"/>
      <c r="U25" s="23"/>
    </row>
    <row r="26" spans="1:21" s="7" customFormat="1" x14ac:dyDescent="0.25">
      <c r="A26" s="7" t="s">
        <v>375</v>
      </c>
      <c r="B26" s="7" t="s">
        <v>376</v>
      </c>
      <c r="C26" s="7" t="s">
        <v>10</v>
      </c>
      <c r="D26" s="7" t="s">
        <v>377</v>
      </c>
      <c r="E26" s="7" t="s">
        <v>378</v>
      </c>
      <c r="F26" s="7" t="s">
        <v>380</v>
      </c>
      <c r="G26" s="7" t="s">
        <v>11</v>
      </c>
      <c r="H26" s="7" t="s">
        <v>381</v>
      </c>
      <c r="I26" s="7" t="s">
        <v>12</v>
      </c>
      <c r="J26" s="14">
        <v>1074</v>
      </c>
      <c r="K26" s="14">
        <v>500049</v>
      </c>
      <c r="L26" s="7" t="s">
        <v>290</v>
      </c>
      <c r="M26" s="8">
        <v>30000</v>
      </c>
      <c r="N26" s="7" t="s">
        <v>291</v>
      </c>
      <c r="O26" s="7" t="s">
        <v>19</v>
      </c>
      <c r="P26" s="18">
        <v>43557</v>
      </c>
      <c r="Q26" s="7" t="s">
        <v>374</v>
      </c>
      <c r="R26" s="18">
        <v>43601</v>
      </c>
      <c r="S26" s="18"/>
      <c r="T26" s="21"/>
      <c r="U26" s="23"/>
    </row>
    <row r="27" spans="1:21" s="7" customFormat="1" x14ac:dyDescent="0.25">
      <c r="A27" s="7" t="s">
        <v>382</v>
      </c>
      <c r="B27" s="7" t="s">
        <v>376</v>
      </c>
      <c r="C27" s="7" t="s">
        <v>10</v>
      </c>
      <c r="D27" s="7" t="s">
        <v>377</v>
      </c>
      <c r="E27" s="7" t="s">
        <v>378</v>
      </c>
      <c r="F27" s="7" t="s">
        <v>380</v>
      </c>
      <c r="G27" s="7" t="s">
        <v>11</v>
      </c>
      <c r="H27" s="7" t="s">
        <v>381</v>
      </c>
      <c r="I27" s="7" t="s">
        <v>12</v>
      </c>
      <c r="J27" s="14">
        <v>1074</v>
      </c>
      <c r="K27" s="14">
        <v>500048</v>
      </c>
      <c r="L27" s="7" t="s">
        <v>290</v>
      </c>
      <c r="M27" s="8">
        <v>1500</v>
      </c>
      <c r="N27" s="7" t="s">
        <v>291</v>
      </c>
      <c r="O27" s="7" t="s">
        <v>19</v>
      </c>
      <c r="P27" s="18">
        <v>43557</v>
      </c>
      <c r="Q27" s="7" t="s">
        <v>374</v>
      </c>
      <c r="R27" s="18">
        <v>43601</v>
      </c>
      <c r="S27" s="18"/>
      <c r="T27" s="21"/>
      <c r="U27" s="23"/>
    </row>
    <row r="28" spans="1:21" s="7" customFormat="1" x14ac:dyDescent="0.25">
      <c r="A28" s="7" t="s">
        <v>373</v>
      </c>
      <c r="B28" s="7" t="s">
        <v>368</v>
      </c>
      <c r="C28" s="7" t="s">
        <v>10</v>
      </c>
      <c r="D28" s="7" t="s">
        <v>369</v>
      </c>
      <c r="E28" s="7" t="s">
        <v>339</v>
      </c>
      <c r="F28" s="7" t="s">
        <v>371</v>
      </c>
      <c r="G28" s="7" t="s">
        <v>11</v>
      </c>
      <c r="H28" s="7" t="s">
        <v>372</v>
      </c>
      <c r="I28" s="7" t="s">
        <v>12</v>
      </c>
      <c r="J28" s="14">
        <v>1074</v>
      </c>
      <c r="K28" s="14">
        <v>500047</v>
      </c>
      <c r="L28" s="7" t="s">
        <v>290</v>
      </c>
      <c r="M28" s="8">
        <v>30000</v>
      </c>
      <c r="N28" s="7" t="s">
        <v>291</v>
      </c>
      <c r="O28" s="7" t="s">
        <v>19</v>
      </c>
      <c r="P28" s="18">
        <v>43557</v>
      </c>
      <c r="Q28" s="7" t="s">
        <v>374</v>
      </c>
      <c r="R28" s="18">
        <v>43601</v>
      </c>
      <c r="S28" s="18"/>
      <c r="T28" s="21"/>
      <c r="U28" s="23"/>
    </row>
    <row r="29" spans="1:21" s="7" customFormat="1" x14ac:dyDescent="0.25">
      <c r="A29" s="7" t="s">
        <v>352</v>
      </c>
      <c r="B29" s="7" t="s">
        <v>346</v>
      </c>
      <c r="C29" s="7" t="s">
        <v>10</v>
      </c>
      <c r="D29" s="7" t="s">
        <v>347</v>
      </c>
      <c r="E29" s="7" t="s">
        <v>348</v>
      </c>
      <c r="F29" s="7" t="s">
        <v>350</v>
      </c>
      <c r="G29" s="7" t="s">
        <v>11</v>
      </c>
      <c r="H29" s="7" t="s">
        <v>351</v>
      </c>
      <c r="I29" s="7" t="s">
        <v>12</v>
      </c>
      <c r="J29" s="14">
        <v>1074</v>
      </c>
      <c r="K29" s="14">
        <v>500046</v>
      </c>
      <c r="L29" s="7" t="s">
        <v>290</v>
      </c>
      <c r="M29" s="8">
        <v>30000</v>
      </c>
      <c r="N29" s="7" t="s">
        <v>291</v>
      </c>
      <c r="O29" s="7" t="s">
        <v>19</v>
      </c>
      <c r="P29" s="18">
        <v>43591</v>
      </c>
      <c r="Q29" s="7" t="s">
        <v>367</v>
      </c>
      <c r="R29" s="18">
        <v>43601</v>
      </c>
      <c r="S29" s="18"/>
      <c r="T29" s="21"/>
      <c r="U29" s="23"/>
    </row>
    <row r="30" spans="1:21" s="7" customFormat="1" x14ac:dyDescent="0.25">
      <c r="A30" s="7" t="s">
        <v>365</v>
      </c>
      <c r="B30" s="7" t="s">
        <v>359</v>
      </c>
      <c r="C30" s="7" t="s">
        <v>15</v>
      </c>
      <c r="D30" s="7" t="s">
        <v>360</v>
      </c>
      <c r="E30" s="7" t="s">
        <v>361</v>
      </c>
      <c r="F30" s="7" t="s">
        <v>363</v>
      </c>
      <c r="G30" s="7" t="s">
        <v>11</v>
      </c>
      <c r="H30" s="7" t="s">
        <v>364</v>
      </c>
      <c r="I30" s="7" t="s">
        <v>12</v>
      </c>
      <c r="J30" s="14">
        <v>1074</v>
      </c>
      <c r="K30" s="14">
        <v>500045</v>
      </c>
      <c r="L30" s="7" t="s">
        <v>290</v>
      </c>
      <c r="M30" s="8">
        <v>46000</v>
      </c>
      <c r="N30" s="7" t="s">
        <v>291</v>
      </c>
      <c r="O30" s="7" t="s">
        <v>14</v>
      </c>
      <c r="P30" s="18">
        <v>43571</v>
      </c>
      <c r="Q30" s="7" t="s">
        <v>366</v>
      </c>
      <c r="R30" s="18">
        <v>43601</v>
      </c>
      <c r="S30" s="18"/>
      <c r="T30" s="21"/>
      <c r="U30" s="23"/>
    </row>
    <row r="31" spans="1:21" s="7" customFormat="1" x14ac:dyDescent="0.25">
      <c r="A31" s="7" t="s">
        <v>358</v>
      </c>
      <c r="B31" s="7" t="s">
        <v>353</v>
      </c>
      <c r="C31" s="7" t="s">
        <v>10</v>
      </c>
      <c r="D31" s="7" t="s">
        <v>354</v>
      </c>
      <c r="E31" s="7" t="s">
        <v>355</v>
      </c>
      <c r="F31" s="7" t="s">
        <v>357</v>
      </c>
      <c r="G31" s="7" t="s">
        <v>11</v>
      </c>
      <c r="H31" s="7" t="s">
        <v>351</v>
      </c>
      <c r="I31" s="7" t="s">
        <v>12</v>
      </c>
      <c r="J31" s="14">
        <v>1074</v>
      </c>
      <c r="K31" s="14">
        <v>500044</v>
      </c>
      <c r="L31" s="7" t="s">
        <v>290</v>
      </c>
      <c r="M31" s="8">
        <v>15000</v>
      </c>
      <c r="N31" s="7" t="s">
        <v>291</v>
      </c>
      <c r="O31" s="7" t="s">
        <v>19</v>
      </c>
      <c r="P31" s="18">
        <v>43587</v>
      </c>
      <c r="Q31" s="7" t="s">
        <v>429</v>
      </c>
      <c r="R31" s="18">
        <v>43601</v>
      </c>
      <c r="S31" s="18"/>
      <c r="T31" s="21"/>
      <c r="U31" s="23"/>
    </row>
    <row r="32" spans="1:21" s="7" customFormat="1" x14ac:dyDescent="0.25">
      <c r="A32" s="7" t="s">
        <v>334</v>
      </c>
      <c r="B32" s="7" t="s">
        <v>328</v>
      </c>
      <c r="C32" s="7" t="s">
        <v>10</v>
      </c>
      <c r="D32" s="7" t="s">
        <v>329</v>
      </c>
      <c r="E32" s="7" t="s">
        <v>330</v>
      </c>
      <c r="F32" s="7" t="s">
        <v>332</v>
      </c>
      <c r="G32" s="7" t="s">
        <v>11</v>
      </c>
      <c r="H32" s="7" t="s">
        <v>333</v>
      </c>
      <c r="I32" s="7" t="s">
        <v>12</v>
      </c>
      <c r="J32" s="14">
        <v>1074</v>
      </c>
      <c r="K32" s="14">
        <v>500042</v>
      </c>
      <c r="L32" s="7" t="s">
        <v>290</v>
      </c>
      <c r="M32" s="8">
        <v>120000</v>
      </c>
      <c r="N32" s="7" t="s">
        <v>291</v>
      </c>
      <c r="O32" s="7" t="s">
        <v>19</v>
      </c>
      <c r="P32" s="18">
        <v>43592</v>
      </c>
      <c r="Q32" s="7" t="s">
        <v>335</v>
      </c>
      <c r="R32" s="18">
        <v>43599</v>
      </c>
      <c r="S32" s="18"/>
      <c r="T32" s="21"/>
      <c r="U32" s="23"/>
    </row>
    <row r="33" spans="1:23" s="7" customFormat="1" x14ac:dyDescent="0.25">
      <c r="A33" s="7" t="s">
        <v>255</v>
      </c>
      <c r="B33" s="7" t="s">
        <v>322</v>
      </c>
      <c r="C33" s="7" t="s">
        <v>10</v>
      </c>
      <c r="D33" s="7" t="s">
        <v>323</v>
      </c>
      <c r="E33" s="7" t="s">
        <v>253</v>
      </c>
      <c r="F33" s="7" t="s">
        <v>344</v>
      </c>
      <c r="G33" s="7" t="s">
        <v>11</v>
      </c>
      <c r="H33" s="7" t="s">
        <v>254</v>
      </c>
      <c r="I33" s="7" t="s">
        <v>12</v>
      </c>
      <c r="J33" s="14">
        <v>1074</v>
      </c>
      <c r="K33" s="14">
        <v>500041</v>
      </c>
      <c r="L33" s="7" t="s">
        <v>289</v>
      </c>
      <c r="M33" s="8">
        <v>100000</v>
      </c>
      <c r="N33" s="7" t="s">
        <v>291</v>
      </c>
      <c r="O33" s="7" t="s">
        <v>14</v>
      </c>
      <c r="P33" s="18">
        <v>43593</v>
      </c>
      <c r="Q33" s="7" t="s">
        <v>325</v>
      </c>
      <c r="R33" s="18">
        <v>43598</v>
      </c>
      <c r="S33" s="18"/>
      <c r="T33" s="21"/>
      <c r="U33" s="23">
        <v>43603</v>
      </c>
      <c r="W33" s="7" t="s">
        <v>506</v>
      </c>
    </row>
    <row r="34" spans="1:23" s="7" customFormat="1" x14ac:dyDescent="0.25">
      <c r="A34" s="7" t="s">
        <v>255</v>
      </c>
      <c r="B34" s="7" t="s">
        <v>322</v>
      </c>
      <c r="C34" s="7" t="s">
        <v>10</v>
      </c>
      <c r="D34" s="7" t="s">
        <v>323</v>
      </c>
      <c r="E34" s="7" t="s">
        <v>253</v>
      </c>
      <c r="F34" s="7" t="s">
        <v>344</v>
      </c>
      <c r="G34" s="7" t="s">
        <v>11</v>
      </c>
      <c r="H34" s="7" t="s">
        <v>254</v>
      </c>
      <c r="I34" s="7" t="s">
        <v>12</v>
      </c>
      <c r="J34" s="14">
        <v>1074</v>
      </c>
      <c r="K34" s="14">
        <v>500040</v>
      </c>
      <c r="L34" s="7" t="s">
        <v>290</v>
      </c>
      <c r="M34" s="8">
        <v>5000</v>
      </c>
      <c r="N34" s="7" t="s">
        <v>291</v>
      </c>
      <c r="O34" s="7" t="s">
        <v>14</v>
      </c>
      <c r="P34" s="18">
        <v>43538</v>
      </c>
      <c r="Q34" s="7" t="s">
        <v>324</v>
      </c>
      <c r="R34" s="18">
        <v>43598</v>
      </c>
      <c r="S34" s="18"/>
      <c r="T34" s="21"/>
      <c r="U34" s="23">
        <v>43603</v>
      </c>
      <c r="W34" s="7" t="s">
        <v>506</v>
      </c>
    </row>
    <row r="35" spans="1:23" s="7" customFormat="1" x14ac:dyDescent="0.25">
      <c r="A35" s="7" t="s">
        <v>326</v>
      </c>
      <c r="B35" s="7" t="s">
        <v>315</v>
      </c>
      <c r="C35" s="7" t="s">
        <v>10</v>
      </c>
      <c r="D35" s="7" t="s">
        <v>316</v>
      </c>
      <c r="E35" s="7" t="s">
        <v>317</v>
      </c>
      <c r="F35" s="7" t="s">
        <v>320</v>
      </c>
      <c r="G35" s="7" t="s">
        <v>11</v>
      </c>
      <c r="H35" s="7" t="s">
        <v>318</v>
      </c>
      <c r="I35" s="7" t="s">
        <v>12</v>
      </c>
      <c r="J35" s="14">
        <v>1074</v>
      </c>
      <c r="K35" s="14">
        <v>500038</v>
      </c>
      <c r="L35" s="7" t="s">
        <v>290</v>
      </c>
      <c r="M35" s="8">
        <v>42269</v>
      </c>
      <c r="N35" s="7" t="s">
        <v>291</v>
      </c>
      <c r="O35" s="7" t="s">
        <v>19</v>
      </c>
      <c r="P35" s="18">
        <v>43587</v>
      </c>
      <c r="Q35" s="7" t="s">
        <v>319</v>
      </c>
      <c r="R35" s="18">
        <v>43597</v>
      </c>
      <c r="S35" s="18"/>
      <c r="T35" s="21"/>
      <c r="U35" s="23"/>
    </row>
    <row r="36" spans="1:23" s="7" customFormat="1" x14ac:dyDescent="0.25">
      <c r="A36" s="7" t="s">
        <v>246</v>
      </c>
      <c r="B36" s="7" t="s">
        <v>188</v>
      </c>
      <c r="C36" s="7" t="s">
        <v>10</v>
      </c>
      <c r="D36" s="7" t="s">
        <v>189</v>
      </c>
      <c r="E36" s="7" t="s">
        <v>190</v>
      </c>
      <c r="F36" s="7" t="s">
        <v>191</v>
      </c>
      <c r="G36" s="7" t="s">
        <v>11</v>
      </c>
      <c r="H36" s="7" t="s">
        <v>192</v>
      </c>
      <c r="I36" s="7" t="s">
        <v>12</v>
      </c>
      <c r="J36" s="14">
        <v>1074</v>
      </c>
      <c r="K36" s="14">
        <v>500037</v>
      </c>
      <c r="L36" s="7" t="s">
        <v>290</v>
      </c>
      <c r="M36" s="8">
        <v>126723.77</v>
      </c>
      <c r="N36" s="7" t="s">
        <v>291</v>
      </c>
      <c r="O36" s="7" t="s">
        <v>19</v>
      </c>
      <c r="P36" s="18">
        <v>43590</v>
      </c>
      <c r="Q36" s="7" t="s">
        <v>313</v>
      </c>
      <c r="R36" s="18">
        <v>43596</v>
      </c>
      <c r="S36" s="18"/>
      <c r="T36" s="21"/>
      <c r="U36" s="23"/>
    </row>
    <row r="37" spans="1:23" s="7" customFormat="1" x14ac:dyDescent="0.25">
      <c r="A37" s="7" t="s">
        <v>245</v>
      </c>
      <c r="B37" s="7" t="s">
        <v>226</v>
      </c>
      <c r="C37" s="7" t="s">
        <v>15</v>
      </c>
      <c r="D37" s="7" t="s">
        <v>227</v>
      </c>
      <c r="E37" s="7" t="s">
        <v>228</v>
      </c>
      <c r="F37" s="7" t="s">
        <v>229</v>
      </c>
      <c r="G37" s="7" t="s">
        <v>11</v>
      </c>
      <c r="I37" s="7" t="s">
        <v>17</v>
      </c>
      <c r="J37" s="14">
        <v>1501</v>
      </c>
      <c r="K37" s="14">
        <v>500036</v>
      </c>
      <c r="L37" s="7" t="s">
        <v>290</v>
      </c>
      <c r="M37" s="8">
        <v>24000</v>
      </c>
      <c r="N37" s="7" t="s">
        <v>292</v>
      </c>
      <c r="O37" s="7" t="s">
        <v>14</v>
      </c>
      <c r="P37" s="18">
        <v>43585</v>
      </c>
      <c r="Q37" s="7" t="s">
        <v>312</v>
      </c>
      <c r="R37" s="18">
        <v>43596</v>
      </c>
      <c r="S37" s="18"/>
      <c r="T37" s="21"/>
      <c r="U37" s="23"/>
    </row>
    <row r="38" spans="1:23" s="7" customFormat="1" x14ac:dyDescent="0.25">
      <c r="A38" s="7" t="s">
        <v>252</v>
      </c>
      <c r="B38" s="7" t="s">
        <v>239</v>
      </c>
      <c r="C38" s="7" t="s">
        <v>15</v>
      </c>
      <c r="D38" s="7" t="s">
        <v>240</v>
      </c>
      <c r="E38" s="7" t="s">
        <v>241</v>
      </c>
      <c r="F38" s="7" t="s">
        <v>242</v>
      </c>
      <c r="G38" s="7" t="s">
        <v>11</v>
      </c>
      <c r="H38" s="7" t="s">
        <v>238</v>
      </c>
      <c r="I38" s="7" t="s">
        <v>12</v>
      </c>
      <c r="J38" s="14">
        <v>1074</v>
      </c>
      <c r="K38" s="14">
        <v>500035</v>
      </c>
      <c r="L38" s="7" t="s">
        <v>290</v>
      </c>
      <c r="M38" s="8">
        <v>120000</v>
      </c>
      <c r="N38" s="7" t="s">
        <v>291</v>
      </c>
      <c r="O38" s="7" t="s">
        <v>19</v>
      </c>
      <c r="P38" s="18">
        <v>43594</v>
      </c>
      <c r="Q38" s="7" t="s">
        <v>311</v>
      </c>
      <c r="R38" s="18">
        <v>43596</v>
      </c>
      <c r="S38" s="18"/>
      <c r="T38" s="21"/>
      <c r="U38" s="23"/>
    </row>
    <row r="39" spans="1:23" s="7" customFormat="1" x14ac:dyDescent="0.25">
      <c r="A39" s="7" t="s">
        <v>250</v>
      </c>
      <c r="B39" s="7" t="s">
        <v>230</v>
      </c>
      <c r="C39" s="7" t="s">
        <v>15</v>
      </c>
      <c r="D39" s="7" t="s">
        <v>231</v>
      </c>
      <c r="E39" s="7" t="s">
        <v>232</v>
      </c>
      <c r="F39" s="7" t="s">
        <v>233</v>
      </c>
      <c r="G39" s="7" t="s">
        <v>11</v>
      </c>
      <c r="H39" s="7" t="s">
        <v>238</v>
      </c>
      <c r="I39" s="7" t="s">
        <v>12</v>
      </c>
      <c r="J39" s="14">
        <v>1074</v>
      </c>
      <c r="K39" s="14">
        <v>500034</v>
      </c>
      <c r="L39" s="7" t="s">
        <v>290</v>
      </c>
      <c r="M39" s="8">
        <v>187000</v>
      </c>
      <c r="N39" s="7" t="s">
        <v>291</v>
      </c>
      <c r="O39" s="7" t="s">
        <v>19</v>
      </c>
      <c r="P39" s="18">
        <v>43594</v>
      </c>
      <c r="Q39" s="7" t="s">
        <v>310</v>
      </c>
      <c r="R39" s="18">
        <v>43596</v>
      </c>
      <c r="S39" s="18"/>
      <c r="T39" s="21"/>
      <c r="U39" s="23"/>
    </row>
    <row r="40" spans="1:23" s="7" customFormat="1" x14ac:dyDescent="0.25">
      <c r="A40" s="7" t="s">
        <v>251</v>
      </c>
      <c r="B40" s="7" t="s">
        <v>234</v>
      </c>
      <c r="C40" s="7" t="s">
        <v>15</v>
      </c>
      <c r="D40" s="7" t="s">
        <v>235</v>
      </c>
      <c r="E40" s="7" t="s">
        <v>236</v>
      </c>
      <c r="F40" s="7" t="s">
        <v>237</v>
      </c>
      <c r="G40" s="7" t="s">
        <v>11</v>
      </c>
      <c r="H40" s="7" t="s">
        <v>238</v>
      </c>
      <c r="I40" s="7" t="s">
        <v>12</v>
      </c>
      <c r="J40" s="14">
        <v>1074</v>
      </c>
      <c r="K40" s="14">
        <v>500033</v>
      </c>
      <c r="L40" s="7" t="s">
        <v>290</v>
      </c>
      <c r="M40" s="8">
        <v>94300</v>
      </c>
      <c r="N40" s="7" t="s">
        <v>291</v>
      </c>
      <c r="O40" s="7" t="s">
        <v>19</v>
      </c>
      <c r="P40" s="18">
        <v>43594</v>
      </c>
      <c r="Q40" s="7" t="s">
        <v>310</v>
      </c>
      <c r="R40" s="18">
        <v>43596</v>
      </c>
      <c r="S40" s="18"/>
      <c r="T40" s="21"/>
      <c r="U40" s="23"/>
    </row>
    <row r="41" spans="1:23" s="7" customFormat="1" x14ac:dyDescent="0.25">
      <c r="A41" s="7" t="s">
        <v>261</v>
      </c>
      <c r="B41" s="7" t="s">
        <v>256</v>
      </c>
      <c r="C41" s="7" t="s">
        <v>10</v>
      </c>
      <c r="D41" s="7" t="s">
        <v>257</v>
      </c>
      <c r="E41" s="7" t="s">
        <v>258</v>
      </c>
      <c r="F41" s="7" t="s">
        <v>259</v>
      </c>
      <c r="G41" s="7" t="s">
        <v>16</v>
      </c>
      <c r="H41" s="7" t="s">
        <v>260</v>
      </c>
      <c r="I41" s="7" t="s">
        <v>12</v>
      </c>
      <c r="J41" s="14">
        <v>1074</v>
      </c>
      <c r="K41" s="14">
        <v>500029</v>
      </c>
      <c r="L41" s="7" t="s">
        <v>290</v>
      </c>
      <c r="M41" s="8">
        <v>55385.82</v>
      </c>
      <c r="N41" s="7" t="s">
        <v>291</v>
      </c>
      <c r="O41" s="7" t="s">
        <v>14</v>
      </c>
      <c r="P41" s="18">
        <v>43583</v>
      </c>
      <c r="Q41" s="7" t="s">
        <v>308</v>
      </c>
      <c r="R41" s="18">
        <v>43596</v>
      </c>
      <c r="S41" s="18"/>
      <c r="T41" s="21"/>
      <c r="U41" s="23"/>
    </row>
    <row r="42" spans="1:23" s="7" customFormat="1" x14ac:dyDescent="0.25">
      <c r="A42" s="7" t="s">
        <v>273</v>
      </c>
      <c r="B42" s="7" t="s">
        <v>268</v>
      </c>
      <c r="C42" s="7" t="s">
        <v>10</v>
      </c>
      <c r="D42" s="7" t="s">
        <v>269</v>
      </c>
      <c r="E42" s="7" t="s">
        <v>270</v>
      </c>
      <c r="F42" s="7" t="s">
        <v>271</v>
      </c>
      <c r="G42" s="7" t="s">
        <v>11</v>
      </c>
      <c r="H42" s="7" t="s">
        <v>272</v>
      </c>
      <c r="I42" s="7" t="s">
        <v>12</v>
      </c>
      <c r="J42" s="14">
        <v>1074</v>
      </c>
      <c r="K42" s="14">
        <v>500028</v>
      </c>
      <c r="L42" s="7" t="s">
        <v>290</v>
      </c>
      <c r="M42" s="8">
        <v>29000</v>
      </c>
      <c r="N42" s="7" t="s">
        <v>291</v>
      </c>
      <c r="O42" s="7" t="s">
        <v>14</v>
      </c>
      <c r="P42" s="18">
        <v>43573</v>
      </c>
      <c r="Q42" s="7" t="s">
        <v>307</v>
      </c>
      <c r="R42" s="18">
        <v>43596</v>
      </c>
      <c r="S42" s="18"/>
      <c r="T42" s="21"/>
      <c r="U42" s="23"/>
    </row>
    <row r="43" spans="1:23" s="7" customFormat="1" x14ac:dyDescent="0.25">
      <c r="A43" s="7" t="s">
        <v>248</v>
      </c>
      <c r="B43" s="7" t="s">
        <v>198</v>
      </c>
      <c r="C43" s="7" t="s">
        <v>10</v>
      </c>
      <c r="D43" s="7" t="s">
        <v>199</v>
      </c>
      <c r="E43" s="7" t="s">
        <v>200</v>
      </c>
      <c r="F43" s="7" t="s">
        <v>201</v>
      </c>
      <c r="G43" s="7" t="s">
        <v>24</v>
      </c>
      <c r="H43" s="7" t="s">
        <v>202</v>
      </c>
      <c r="I43" s="7" t="s">
        <v>12</v>
      </c>
      <c r="J43" s="14">
        <v>1074</v>
      </c>
      <c r="K43" s="14">
        <v>500026</v>
      </c>
      <c r="L43" s="7" t="s">
        <v>289</v>
      </c>
      <c r="M43" s="8">
        <v>42000</v>
      </c>
      <c r="N43" s="7" t="s">
        <v>291</v>
      </c>
      <c r="O43" s="7" t="s">
        <v>19</v>
      </c>
      <c r="P43" s="18">
        <v>43587</v>
      </c>
      <c r="Q43" s="7" t="s">
        <v>306</v>
      </c>
      <c r="R43" s="18">
        <v>43596</v>
      </c>
      <c r="S43" s="18"/>
      <c r="T43" s="21"/>
      <c r="U43" s="23"/>
    </row>
    <row r="44" spans="1:23" s="7" customFormat="1" x14ac:dyDescent="0.25">
      <c r="A44" s="7" t="s">
        <v>248</v>
      </c>
      <c r="B44" s="7" t="s">
        <v>198</v>
      </c>
      <c r="C44" s="7" t="s">
        <v>10</v>
      </c>
      <c r="D44" s="7" t="s">
        <v>199</v>
      </c>
      <c r="E44" s="7" t="s">
        <v>200</v>
      </c>
      <c r="F44" s="7" t="s">
        <v>201</v>
      </c>
      <c r="G44" s="7" t="s">
        <v>24</v>
      </c>
      <c r="H44" s="7" t="s">
        <v>202</v>
      </c>
      <c r="I44" s="7" t="s">
        <v>12</v>
      </c>
      <c r="J44" s="14">
        <v>1074</v>
      </c>
      <c r="K44" s="14">
        <v>500025</v>
      </c>
      <c r="L44" s="7" t="s">
        <v>290</v>
      </c>
      <c r="M44" s="8">
        <v>15000</v>
      </c>
      <c r="N44" s="7" t="s">
        <v>291</v>
      </c>
      <c r="O44" s="7" t="s">
        <v>19</v>
      </c>
      <c r="P44" s="18">
        <v>43585</v>
      </c>
      <c r="Q44" s="7" t="s">
        <v>306</v>
      </c>
      <c r="R44" s="18">
        <v>43596</v>
      </c>
      <c r="S44" s="18"/>
      <c r="T44" s="21"/>
      <c r="U44" s="23"/>
    </row>
    <row r="45" spans="1:23" s="7" customFormat="1" x14ac:dyDescent="0.25">
      <c r="J45" s="14"/>
      <c r="K45" s="14"/>
      <c r="M45" s="8">
        <f>SUM(M6:M44)</f>
        <v>1679016.1300000001</v>
      </c>
      <c r="P45" s="18"/>
      <c r="R45" s="18"/>
      <c r="S45" s="18"/>
      <c r="T45" s="21"/>
      <c r="U45" s="23"/>
    </row>
    <row r="46" spans="1:23" s="7" customFormat="1" x14ac:dyDescent="0.25">
      <c r="J46" s="14"/>
      <c r="K46" s="14"/>
      <c r="M46" s="8"/>
      <c r="P46" s="18"/>
      <c r="R46" s="18"/>
      <c r="S46" s="18"/>
      <c r="T46" s="21"/>
      <c r="U46" s="23"/>
    </row>
    <row r="47" spans="1:23" s="7" customFormat="1" x14ac:dyDescent="0.25">
      <c r="J47" s="14"/>
      <c r="K47" s="14"/>
      <c r="M47" s="8"/>
      <c r="P47" s="18"/>
      <c r="R47" s="18"/>
      <c r="S47" s="18"/>
      <c r="T47" s="21"/>
      <c r="U47" s="23"/>
    </row>
    <row r="48" spans="1:23" s="7" customFormat="1" x14ac:dyDescent="0.25">
      <c r="J48" s="14"/>
      <c r="K48" s="14"/>
      <c r="M48" s="8"/>
      <c r="P48" s="18"/>
      <c r="R48" s="18"/>
      <c r="S48" s="18"/>
      <c r="T48" s="21"/>
      <c r="U48" s="23"/>
    </row>
    <row r="49" spans="10:21" s="7" customFormat="1" x14ac:dyDescent="0.25">
      <c r="J49" s="14"/>
      <c r="K49" s="14"/>
      <c r="M49" s="8"/>
      <c r="P49" s="18"/>
      <c r="R49" s="18"/>
      <c r="S49" s="18"/>
      <c r="T49" s="21"/>
      <c r="U49" s="23"/>
    </row>
    <row r="50" spans="10:21" s="7" customFormat="1" x14ac:dyDescent="0.25">
      <c r="J50" s="14"/>
      <c r="K50" s="14"/>
      <c r="M50" s="8"/>
      <c r="P50" s="18"/>
      <c r="R50" s="18"/>
      <c r="S50" s="18"/>
      <c r="T50" s="21"/>
      <c r="U50" s="23"/>
    </row>
    <row r="51" spans="10:21" s="7" customFormat="1" x14ac:dyDescent="0.25">
      <c r="J51" s="14"/>
      <c r="K51" s="14"/>
      <c r="M51" s="8"/>
      <c r="P51" s="18"/>
      <c r="R51" s="18"/>
      <c r="S51" s="18"/>
      <c r="T51" s="21"/>
      <c r="U51" s="23"/>
    </row>
    <row r="52" spans="10:21" s="7" customFormat="1" x14ac:dyDescent="0.25">
      <c r="J52" s="14"/>
      <c r="K52" s="14"/>
      <c r="M52" s="8"/>
      <c r="P52" s="18"/>
      <c r="R52" s="18"/>
      <c r="S52" s="18"/>
      <c r="T52" s="21"/>
      <c r="U52" s="23"/>
    </row>
    <row r="53" spans="10:21" s="7" customFormat="1" x14ac:dyDescent="0.25">
      <c r="J53" s="14"/>
      <c r="K53" s="14"/>
      <c r="M53" s="8"/>
      <c r="P53" s="18"/>
      <c r="R53" s="18"/>
      <c r="S53" s="18"/>
      <c r="T53" s="21"/>
      <c r="U53" s="23"/>
    </row>
    <row r="54" spans="10:21" s="7" customFormat="1" x14ac:dyDescent="0.25">
      <c r="J54" s="14"/>
      <c r="K54" s="14"/>
      <c r="M54" s="8"/>
      <c r="P54" s="18"/>
      <c r="R54" s="18"/>
      <c r="S54" s="18"/>
      <c r="T54" s="21"/>
      <c r="U54" s="23"/>
    </row>
    <row r="55" spans="10:21" s="7" customFormat="1" x14ac:dyDescent="0.25">
      <c r="J55" s="14"/>
      <c r="K55" s="14"/>
      <c r="M55" s="8"/>
      <c r="P55" s="18"/>
      <c r="R55" s="18"/>
      <c r="S55" s="18"/>
      <c r="T55" s="21"/>
      <c r="U55" s="23"/>
    </row>
    <row r="56" spans="10:21" s="7" customFormat="1" x14ac:dyDescent="0.25">
      <c r="J56" s="14"/>
      <c r="K56" s="14"/>
      <c r="M56" s="8"/>
      <c r="P56" s="18"/>
      <c r="R56" s="18"/>
      <c r="S56" s="18"/>
      <c r="T56" s="21"/>
      <c r="U56" s="23"/>
    </row>
    <row r="57" spans="10:21" s="7" customFormat="1" x14ac:dyDescent="0.25">
      <c r="J57" s="14"/>
      <c r="K57" s="14"/>
      <c r="M57" s="8"/>
      <c r="P57" s="18"/>
      <c r="R57" s="18"/>
      <c r="S57" s="18"/>
      <c r="T57" s="21"/>
      <c r="U57" s="23"/>
    </row>
    <row r="58" spans="10:21" s="7" customFormat="1" x14ac:dyDescent="0.25">
      <c r="J58" s="14"/>
      <c r="K58" s="14"/>
      <c r="M58" s="8"/>
      <c r="P58" s="18"/>
      <c r="R58" s="18"/>
      <c r="S58" s="18"/>
      <c r="T58" s="21"/>
      <c r="U58" s="23"/>
    </row>
    <row r="59" spans="10:21" s="7" customFormat="1" x14ac:dyDescent="0.25">
      <c r="J59" s="14"/>
      <c r="K59" s="14"/>
      <c r="M59" s="8"/>
      <c r="P59" s="18"/>
      <c r="R59" s="18"/>
      <c r="S59" s="18"/>
      <c r="T59" s="21"/>
      <c r="U59" s="23"/>
    </row>
    <row r="60" spans="10:21" s="7" customFormat="1" x14ac:dyDescent="0.25">
      <c r="J60" s="14"/>
      <c r="K60" s="14"/>
      <c r="M60" s="8"/>
      <c r="P60" s="18"/>
      <c r="R60" s="18"/>
      <c r="S60" s="18"/>
      <c r="T60" s="21"/>
      <c r="U60" s="23"/>
    </row>
    <row r="61" spans="10:21" s="7" customFormat="1" x14ac:dyDescent="0.25">
      <c r="J61" s="14"/>
      <c r="K61" s="14"/>
      <c r="M61" s="8"/>
      <c r="P61" s="18"/>
      <c r="R61" s="18"/>
      <c r="S61" s="18"/>
      <c r="T61" s="21"/>
      <c r="U61" s="23"/>
    </row>
    <row r="62" spans="10:21" s="7" customFormat="1" x14ac:dyDescent="0.25">
      <c r="J62" s="14"/>
      <c r="K62" s="14"/>
      <c r="M62" s="8"/>
      <c r="P62" s="18"/>
      <c r="R62" s="18"/>
      <c r="S62" s="18"/>
      <c r="T62" s="21"/>
      <c r="U62" s="23"/>
    </row>
    <row r="63" spans="10:21" s="7" customFormat="1" x14ac:dyDescent="0.25">
      <c r="J63" s="14"/>
      <c r="K63" s="14"/>
      <c r="M63" s="8"/>
      <c r="P63" s="18"/>
      <c r="R63" s="18"/>
      <c r="S63" s="18"/>
      <c r="T63" s="21"/>
      <c r="U63" s="23"/>
    </row>
    <row r="64" spans="10:21" s="7" customFormat="1" x14ac:dyDescent="0.25">
      <c r="J64" s="14"/>
      <c r="K64" s="14"/>
      <c r="M64" s="8"/>
      <c r="P64" s="18"/>
      <c r="R64" s="18"/>
      <c r="S64" s="18"/>
      <c r="T64" s="21"/>
      <c r="U64" s="23"/>
    </row>
    <row r="65" spans="10:21" s="7" customFormat="1" x14ac:dyDescent="0.25">
      <c r="J65" s="14"/>
      <c r="K65" s="14"/>
      <c r="M65" s="8"/>
      <c r="P65" s="18"/>
      <c r="R65" s="18"/>
      <c r="S65" s="18"/>
      <c r="T65" s="21"/>
      <c r="U65" s="23"/>
    </row>
    <row r="66" spans="10:21" s="7" customFormat="1" x14ac:dyDescent="0.25">
      <c r="J66" s="14"/>
      <c r="K66" s="14"/>
      <c r="M66" s="8"/>
      <c r="P66" s="18"/>
      <c r="R66" s="18"/>
      <c r="S66" s="18"/>
      <c r="T66" s="21"/>
      <c r="U66" s="23"/>
    </row>
    <row r="67" spans="10:21" s="7" customFormat="1" x14ac:dyDescent="0.25">
      <c r="J67" s="14"/>
      <c r="K67" s="14"/>
      <c r="M67" s="8"/>
      <c r="P67" s="18"/>
      <c r="R67" s="18"/>
      <c r="S67" s="18"/>
      <c r="T67" s="21"/>
      <c r="U67" s="23"/>
    </row>
    <row r="68" spans="10:21" s="9" customFormat="1" x14ac:dyDescent="0.25">
      <c r="J68" s="10"/>
      <c r="K68" s="10"/>
      <c r="M68" s="8"/>
      <c r="P68" s="18"/>
      <c r="R68" s="18"/>
      <c r="S68" s="18"/>
      <c r="T68" s="21"/>
      <c r="U68" s="24"/>
    </row>
    <row r="69" spans="10:21" s="9" customFormat="1" x14ac:dyDescent="0.25">
      <c r="J69" s="10"/>
      <c r="K69" s="10"/>
      <c r="M69" s="8"/>
      <c r="P69" s="18"/>
      <c r="R69" s="18"/>
      <c r="S69" s="18"/>
      <c r="T69" s="21"/>
      <c r="U69" s="24"/>
    </row>
  </sheetData>
  <sheetProtection sort="0" autoFilter="0"/>
  <autoFilter ref="A1:X1"/>
  <sortState ref="A2:U65">
    <sortCondition descending="1" ref="K2:K65"/>
  </sortState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>
    <pageSetUpPr fitToPage="1"/>
  </sheetPr>
  <dimension ref="A1:F64"/>
  <sheetViews>
    <sheetView tabSelected="1" zoomScale="80" zoomScaleNormal="80" workbookViewId="0">
      <selection activeCell="A30" sqref="A30"/>
    </sheetView>
  </sheetViews>
  <sheetFormatPr baseColWidth="10" defaultRowHeight="15" x14ac:dyDescent="0.2"/>
  <cols>
    <col min="1" max="1" width="17.28515625" style="67" customWidth="1"/>
    <col min="2" max="2" width="22.5703125" style="67" customWidth="1"/>
    <col min="3" max="3" width="11.7109375" style="67" customWidth="1"/>
    <col min="4" max="4" width="29.85546875" style="67" customWidth="1"/>
    <col min="5" max="5" width="41.7109375" style="67" customWidth="1"/>
    <col min="6" max="6" width="10.140625" style="67" customWidth="1"/>
    <col min="7" max="16384" width="11.42578125" style="67"/>
  </cols>
  <sheetData>
    <row r="1" spans="1:6" x14ac:dyDescent="0.2">
      <c r="A1" s="66">
        <v>500076</v>
      </c>
    </row>
    <row r="2" spans="1:6" ht="15.75" x14ac:dyDescent="0.2">
      <c r="E2" s="68"/>
    </row>
    <row r="3" spans="1:6" ht="15.75" x14ac:dyDescent="0.2">
      <c r="E3" s="68"/>
    </row>
    <row r="4" spans="1:6" ht="20.25" x14ac:dyDescent="0.2">
      <c r="A4" s="87" t="str">
        <f ca="1">"Casablanca le, "&amp;TEXT(TODAY(),"j mmmm aaaa")</f>
        <v>Casablanca le, 8 juillet 2019</v>
      </c>
      <c r="B4" s="87"/>
      <c r="E4" s="68"/>
    </row>
    <row r="6" spans="1:6" x14ac:dyDescent="0.2">
      <c r="A6" s="69"/>
      <c r="B6" s="69"/>
    </row>
    <row r="7" spans="1:6" s="71" customFormat="1" ht="15.75" x14ac:dyDescent="0.25">
      <c r="A7" s="70"/>
      <c r="F7" s="72"/>
    </row>
    <row r="8" spans="1:6" s="74" customFormat="1" x14ac:dyDescent="0.25">
      <c r="A8" s="73"/>
      <c r="B8" s="73"/>
    </row>
    <row r="9" spans="1:6" s="76" customFormat="1" ht="18" x14ac:dyDescent="0.25">
      <c r="A9" s="79"/>
      <c r="B9" s="79"/>
      <c r="E9" s="82" t="str">
        <f>INDEX(Feuil3!C:C,MATCH(A1,Feuil3!K:K,0))&amp;" "&amp;INDEX(Feuil3!D:D,MATCH(A1,Feuil3!K:K,0))&amp;" "&amp;INDEX(Feuil3!E:E,MATCH(A1,Feuil3!K:K,0))</f>
        <v>MR AMEGRISSI YASSIR</v>
      </c>
    </row>
    <row r="10" spans="1:6" s="74" customFormat="1" ht="54" x14ac:dyDescent="0.25">
      <c r="A10" s="73"/>
      <c r="B10" s="73"/>
      <c r="E10" s="83" t="str">
        <f>INDEX(Feuil3!F:F,MATCH(A1,Feuil3!K:K,0))</f>
        <v>APPT 15 IMM 8 GH 8 RESIDENCE AL BADR SIDI BERNOUSSI</v>
      </c>
    </row>
    <row r="11" spans="1:6" ht="18" x14ac:dyDescent="0.2">
      <c r="A11" s="69"/>
      <c r="B11" s="69"/>
      <c r="E11" s="80" t="str">
        <f>INDEX(Feuil3!G:G,MATCH(A1,Feuil3!K:K,0))</f>
        <v>CASABLANCA</v>
      </c>
    </row>
    <row r="12" spans="1:6" ht="15.75" x14ac:dyDescent="0.2">
      <c r="A12" s="69"/>
      <c r="B12" s="69"/>
      <c r="E12" s="75"/>
    </row>
    <row r="13" spans="1:6" ht="15.75" x14ac:dyDescent="0.2">
      <c r="A13" s="69"/>
      <c r="B13" s="69"/>
      <c r="E13" s="75"/>
    </row>
    <row r="14" spans="1:6" ht="15.75" x14ac:dyDescent="0.2">
      <c r="A14" s="69"/>
      <c r="B14" s="69"/>
      <c r="E14" s="75"/>
    </row>
    <row r="15" spans="1:6" ht="15.75" x14ac:dyDescent="0.2">
      <c r="A15" s="69"/>
      <c r="B15" s="69"/>
      <c r="E15" s="75"/>
    </row>
    <row r="16" spans="1:6" ht="24" customHeight="1" x14ac:dyDescent="0.2"/>
    <row r="20" spans="1:5" ht="18.75" customHeight="1" x14ac:dyDescent="0.2">
      <c r="A20" s="86" t="str">
        <f>"QUITTANCE N° "&amp;A1</f>
        <v>QUITTANCE N° 500076</v>
      </c>
      <c r="B20" s="86"/>
      <c r="C20" s="86"/>
      <c r="D20" s="86"/>
      <c r="E20" s="86"/>
    </row>
    <row r="21" spans="1:5" ht="15.75" x14ac:dyDescent="0.2">
      <c r="E21" s="75"/>
    </row>
    <row r="22" spans="1:5" ht="15.75" x14ac:dyDescent="0.2">
      <c r="E22" s="75"/>
    </row>
    <row r="23" spans="1:5" ht="15.75" x14ac:dyDescent="0.2">
      <c r="E23" s="75"/>
    </row>
    <row r="24" spans="1:5" ht="15.75" customHeight="1" x14ac:dyDescent="0.2">
      <c r="E24" s="75"/>
    </row>
    <row r="25" spans="1:5" s="88" customFormat="1" ht="24.75" customHeight="1" x14ac:dyDescent="0.25">
      <c r="A25" s="88" t="s">
        <v>530</v>
      </c>
    </row>
    <row r="26" spans="1:5" s="89" customFormat="1" ht="20.25" x14ac:dyDescent="0.3"/>
    <row r="27" spans="1:5" s="90" customFormat="1" ht="19.5" customHeight="1" x14ac:dyDescent="0.25">
      <c r="A27" s="88" t="s">
        <v>294</v>
      </c>
    </row>
    <row r="28" spans="1:5" s="89" customFormat="1" ht="15" customHeight="1" x14ac:dyDescent="0.3"/>
    <row r="29" spans="1:5" s="90" customFormat="1" ht="108.75" customHeight="1" x14ac:dyDescent="0.25">
      <c r="A29" s="92" t="s">
        <v>531</v>
      </c>
      <c r="B29" s="91"/>
      <c r="C29" s="91"/>
      <c r="D29" s="91"/>
      <c r="E29" s="91"/>
    </row>
    <row r="30" spans="1:5" s="89" customFormat="1" ht="15" customHeight="1" x14ac:dyDescent="0.3"/>
    <row r="31" spans="1:5" s="93" customFormat="1" ht="40.5" customHeight="1" x14ac:dyDescent="0.25">
      <c r="A31" s="92" t="s">
        <v>295</v>
      </c>
      <c r="B31" s="92"/>
      <c r="C31" s="92"/>
      <c r="D31" s="92"/>
      <c r="E31" s="92"/>
    </row>
    <row r="32" spans="1:5" s="89" customFormat="1" ht="20.25" x14ac:dyDescent="0.3"/>
    <row r="33" spans="5:5" s="81" customFormat="1" ht="18" x14ac:dyDescent="0.25"/>
    <row r="36" spans="5:5" s="80" customFormat="1" ht="21" customHeight="1" x14ac:dyDescent="0.25">
      <c r="E36" s="94" t="s">
        <v>321</v>
      </c>
    </row>
    <row r="37" spans="5:5" s="81" customFormat="1" ht="18" x14ac:dyDescent="0.25">
      <c r="E37" s="94" t="s">
        <v>208</v>
      </c>
    </row>
    <row r="54" spans="1:6" ht="15" customHeight="1" x14ac:dyDescent="0.2">
      <c r="B54" s="74"/>
      <c r="C54" s="74"/>
      <c r="D54" s="74"/>
      <c r="E54" s="74"/>
    </row>
    <row r="55" spans="1:6" ht="15" customHeight="1" x14ac:dyDescent="0.2">
      <c r="B55" s="74"/>
      <c r="C55" s="74"/>
      <c r="D55" s="74"/>
      <c r="E55" s="74"/>
    </row>
    <row r="56" spans="1:6" ht="15" customHeight="1" x14ac:dyDescent="0.2">
      <c r="B56" s="74"/>
      <c r="C56" s="74"/>
      <c r="D56" s="74"/>
      <c r="E56" s="74"/>
    </row>
    <row r="57" spans="1:6" ht="15" customHeight="1" x14ac:dyDescent="0.2">
      <c r="B57" s="74"/>
      <c r="C57" s="74"/>
      <c r="D57" s="74"/>
      <c r="E57" s="74"/>
    </row>
    <row r="58" spans="1:6" ht="15" customHeight="1" x14ac:dyDescent="0.2">
      <c r="B58" s="74"/>
      <c r="C58" s="74"/>
      <c r="D58" s="74"/>
      <c r="E58" s="74"/>
    </row>
    <row r="59" spans="1:6" ht="12.75" customHeight="1" x14ac:dyDescent="0.2">
      <c r="A59" s="74"/>
      <c r="B59" s="74"/>
      <c r="C59" s="74"/>
      <c r="D59" s="74"/>
      <c r="E59" s="74"/>
      <c r="F59" s="74"/>
    </row>
    <row r="60" spans="1:6" x14ac:dyDescent="0.2">
      <c r="A60" s="84"/>
      <c r="B60" s="84"/>
      <c r="C60" s="84"/>
      <c r="D60" s="84"/>
      <c r="E60" s="84"/>
      <c r="F60" s="74"/>
    </row>
    <row r="61" spans="1:6" ht="15" customHeight="1" x14ac:dyDescent="0.2">
      <c r="A61" s="85" t="s">
        <v>336</v>
      </c>
      <c r="B61" s="85"/>
      <c r="C61" s="85"/>
      <c r="D61" s="85"/>
      <c r="E61" s="85"/>
      <c r="F61" s="74"/>
    </row>
    <row r="62" spans="1:6" ht="12.75" customHeight="1" x14ac:dyDescent="0.2">
      <c r="A62" s="85"/>
      <c r="B62" s="85"/>
      <c r="C62" s="85"/>
      <c r="D62" s="85"/>
      <c r="E62" s="85"/>
    </row>
    <row r="63" spans="1:6" x14ac:dyDescent="0.2">
      <c r="A63" s="85"/>
      <c r="B63" s="85"/>
      <c r="C63" s="85"/>
      <c r="D63" s="85"/>
      <c r="E63" s="85"/>
    </row>
    <row r="64" spans="1:6" x14ac:dyDescent="0.2">
      <c r="A64" s="85"/>
      <c r="B64" s="85"/>
      <c r="C64" s="85"/>
      <c r="D64" s="85"/>
      <c r="E64" s="85"/>
    </row>
  </sheetData>
  <mergeCells count="6">
    <mergeCell ref="A60:E60"/>
    <mergeCell ref="A61:E64"/>
    <mergeCell ref="A31:E31"/>
    <mergeCell ref="A29:E29"/>
    <mergeCell ref="A4:B4"/>
    <mergeCell ref="A20:E20"/>
  </mergeCells>
  <printOptions horizontalCentered="1"/>
  <pageMargins left="0.70866141732283472" right="0.6692913385826772" top="0.74803149606299213" bottom="0.26" header="0.31496062992125984" footer="0.17"/>
  <pageSetup paperSize="9" scale="67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J162"/>
  <sheetViews>
    <sheetView zoomScale="80" zoomScaleNormal="80" workbookViewId="0">
      <selection activeCell="B1" sqref="B1:B1048576"/>
    </sheetView>
  </sheetViews>
  <sheetFormatPr baseColWidth="10" defaultRowHeight="15" x14ac:dyDescent="0.25"/>
  <cols>
    <col min="1" max="1" width="8" bestFit="1" customWidth="1"/>
    <col min="2" max="2" width="12.85546875" bestFit="1" customWidth="1"/>
    <col min="3" max="3" width="15.85546875" bestFit="1" customWidth="1"/>
    <col min="4" max="4" width="57.5703125" bestFit="1" customWidth="1"/>
    <col min="5" max="5" width="5.85546875" style="3" bestFit="1" customWidth="1"/>
    <col min="6" max="6" width="21.28515625" style="5" bestFit="1" customWidth="1"/>
    <col min="7" max="7" width="23" style="5" bestFit="1" customWidth="1"/>
    <col min="8" max="8" width="17.85546875" bestFit="1" customWidth="1"/>
    <col min="9" max="9" width="15.42578125" customWidth="1"/>
  </cols>
  <sheetData>
    <row r="1" spans="1:10" x14ac:dyDescent="0.25">
      <c r="A1" t="s">
        <v>0</v>
      </c>
      <c r="B1" t="s">
        <v>1</v>
      </c>
      <c r="C1" t="s">
        <v>2</v>
      </c>
      <c r="D1" t="s">
        <v>3</v>
      </c>
      <c r="E1" s="3" t="s">
        <v>4</v>
      </c>
      <c r="F1" s="4" t="s">
        <v>5</v>
      </c>
      <c r="G1" s="4" t="s">
        <v>6</v>
      </c>
      <c r="H1" s="4" t="s">
        <v>7</v>
      </c>
      <c r="I1" s="4" t="s">
        <v>8</v>
      </c>
      <c r="J1" s="4" t="s">
        <v>9</v>
      </c>
    </row>
    <row r="2" spans="1:10" x14ac:dyDescent="0.25">
      <c r="A2" t="s">
        <v>10</v>
      </c>
      <c r="B2" t="s">
        <v>11</v>
      </c>
      <c r="C2" t="s">
        <v>12</v>
      </c>
      <c r="D2" t="s">
        <v>13</v>
      </c>
      <c r="E2">
        <v>2039</v>
      </c>
      <c r="F2" s="5">
        <v>50000</v>
      </c>
      <c r="G2" s="5">
        <v>100000</v>
      </c>
      <c r="H2" t="s">
        <v>291</v>
      </c>
      <c r="I2" t="s">
        <v>14</v>
      </c>
      <c r="J2" t="s">
        <v>290</v>
      </c>
    </row>
    <row r="3" spans="1:10" x14ac:dyDescent="0.25">
      <c r="A3" t="s">
        <v>15</v>
      </c>
      <c r="B3" t="s">
        <v>16</v>
      </c>
      <c r="C3" t="s">
        <v>17</v>
      </c>
      <c r="D3" t="s">
        <v>18</v>
      </c>
      <c r="E3">
        <v>1788</v>
      </c>
      <c r="F3" s="5">
        <v>100000</v>
      </c>
      <c r="G3" s="5">
        <v>150000</v>
      </c>
      <c r="H3" t="s">
        <v>292</v>
      </c>
      <c r="I3" t="s">
        <v>19</v>
      </c>
      <c r="J3" t="s">
        <v>289</v>
      </c>
    </row>
    <row r="4" spans="1:10" x14ac:dyDescent="0.25">
      <c r="A4" t="s">
        <v>20</v>
      </c>
      <c r="B4" t="s">
        <v>21</v>
      </c>
      <c r="C4" t="s">
        <v>22</v>
      </c>
      <c r="D4" t="s">
        <v>23</v>
      </c>
      <c r="E4">
        <v>1775</v>
      </c>
      <c r="F4" s="5">
        <v>150000</v>
      </c>
      <c r="G4" s="5">
        <v>250000</v>
      </c>
    </row>
    <row r="5" spans="1:10" x14ac:dyDescent="0.25">
      <c r="B5" t="s">
        <v>24</v>
      </c>
      <c r="C5" t="s">
        <v>25</v>
      </c>
      <c r="D5" t="s">
        <v>26</v>
      </c>
      <c r="E5">
        <v>1987</v>
      </c>
      <c r="F5" s="5">
        <v>250000</v>
      </c>
    </row>
    <row r="6" spans="1:10" x14ac:dyDescent="0.25">
      <c r="B6" t="s">
        <v>27</v>
      </c>
      <c r="D6" t="s">
        <v>28</v>
      </c>
      <c r="E6">
        <v>2038</v>
      </c>
    </row>
    <row r="7" spans="1:10" x14ac:dyDescent="0.25">
      <c r="B7" t="s">
        <v>29</v>
      </c>
      <c r="D7" t="s">
        <v>30</v>
      </c>
      <c r="E7">
        <v>1275</v>
      </c>
    </row>
    <row r="8" spans="1:10" x14ac:dyDescent="0.25">
      <c r="B8" t="s">
        <v>31</v>
      </c>
      <c r="D8" t="s">
        <v>32</v>
      </c>
      <c r="E8">
        <v>1530</v>
      </c>
    </row>
    <row r="9" spans="1:10" x14ac:dyDescent="0.25">
      <c r="B9" t="s">
        <v>430</v>
      </c>
      <c r="D9" t="s">
        <v>33</v>
      </c>
      <c r="E9">
        <v>1995</v>
      </c>
    </row>
    <row r="10" spans="1:10" x14ac:dyDescent="0.25">
      <c r="D10" t="s">
        <v>34</v>
      </c>
      <c r="E10">
        <v>1715</v>
      </c>
    </row>
    <row r="11" spans="1:10" x14ac:dyDescent="0.25">
      <c r="D11" t="s">
        <v>35</v>
      </c>
      <c r="E11">
        <v>1667</v>
      </c>
    </row>
    <row r="12" spans="1:10" x14ac:dyDescent="0.25">
      <c r="D12" t="s">
        <v>36</v>
      </c>
      <c r="E12">
        <v>1655</v>
      </c>
    </row>
    <row r="13" spans="1:10" x14ac:dyDescent="0.25">
      <c r="D13" t="s">
        <v>37</v>
      </c>
      <c r="E13">
        <v>1773</v>
      </c>
      <c r="F13" s="2"/>
    </row>
    <row r="14" spans="1:10" x14ac:dyDescent="0.25">
      <c r="D14" t="s">
        <v>38</v>
      </c>
      <c r="E14">
        <v>2043</v>
      </c>
    </row>
    <row r="15" spans="1:10" x14ac:dyDescent="0.25">
      <c r="D15" t="s">
        <v>39</v>
      </c>
      <c r="E15">
        <v>1771</v>
      </c>
    </row>
    <row r="16" spans="1:10" x14ac:dyDescent="0.25">
      <c r="D16" t="s">
        <v>40</v>
      </c>
      <c r="E16">
        <v>1219</v>
      </c>
    </row>
    <row r="17" spans="4:5" x14ac:dyDescent="0.25">
      <c r="D17" t="s">
        <v>41</v>
      </c>
      <c r="E17">
        <v>2014</v>
      </c>
    </row>
    <row r="18" spans="4:5" x14ac:dyDescent="0.25">
      <c r="D18" t="s">
        <v>42</v>
      </c>
      <c r="E18">
        <v>2072</v>
      </c>
    </row>
    <row r="19" spans="4:5" x14ac:dyDescent="0.25">
      <c r="D19" t="s">
        <v>43</v>
      </c>
      <c r="E19">
        <v>1738</v>
      </c>
    </row>
    <row r="20" spans="4:5" x14ac:dyDescent="0.25">
      <c r="D20" t="s">
        <v>44</v>
      </c>
      <c r="E20">
        <v>2024</v>
      </c>
    </row>
    <row r="21" spans="4:5" x14ac:dyDescent="0.25">
      <c r="D21" t="s">
        <v>45</v>
      </c>
      <c r="E21">
        <v>1930</v>
      </c>
    </row>
    <row r="22" spans="4:5" x14ac:dyDescent="0.25">
      <c r="D22" t="s">
        <v>46</v>
      </c>
      <c r="E22">
        <v>2058</v>
      </c>
    </row>
    <row r="23" spans="4:5" x14ac:dyDescent="0.25">
      <c r="D23" t="s">
        <v>47</v>
      </c>
      <c r="E23">
        <v>2018</v>
      </c>
    </row>
    <row r="24" spans="4:5" x14ac:dyDescent="0.25">
      <c r="D24" t="s">
        <v>48</v>
      </c>
      <c r="E24">
        <v>2074</v>
      </c>
    </row>
    <row r="25" spans="4:5" x14ac:dyDescent="0.25">
      <c r="D25" t="s">
        <v>49</v>
      </c>
      <c r="E25">
        <v>1706</v>
      </c>
    </row>
    <row r="26" spans="4:5" x14ac:dyDescent="0.25">
      <c r="D26" t="s">
        <v>50</v>
      </c>
      <c r="E26">
        <v>2012</v>
      </c>
    </row>
    <row r="27" spans="4:5" x14ac:dyDescent="0.25">
      <c r="D27" t="s">
        <v>51</v>
      </c>
      <c r="E27">
        <v>1902</v>
      </c>
    </row>
    <row r="28" spans="4:5" x14ac:dyDescent="0.25">
      <c r="D28" t="s">
        <v>52</v>
      </c>
      <c r="E28">
        <v>1748</v>
      </c>
    </row>
    <row r="29" spans="4:5" x14ac:dyDescent="0.25">
      <c r="D29" t="s">
        <v>53</v>
      </c>
      <c r="E29">
        <v>2037</v>
      </c>
    </row>
    <row r="30" spans="4:5" x14ac:dyDescent="0.25">
      <c r="D30" t="s">
        <v>54</v>
      </c>
      <c r="E30">
        <v>1991</v>
      </c>
    </row>
    <row r="31" spans="4:5" x14ac:dyDescent="0.25">
      <c r="D31" t="s">
        <v>55</v>
      </c>
      <c r="E31">
        <v>2046</v>
      </c>
    </row>
    <row r="32" spans="4:5" x14ac:dyDescent="0.25">
      <c r="D32" t="s">
        <v>56</v>
      </c>
      <c r="E32">
        <v>1966</v>
      </c>
    </row>
    <row r="33" spans="4:5" x14ac:dyDescent="0.25">
      <c r="D33" t="s">
        <v>57</v>
      </c>
      <c r="E33">
        <v>2073</v>
      </c>
    </row>
    <row r="34" spans="4:5" x14ac:dyDescent="0.25">
      <c r="D34" t="s">
        <v>58</v>
      </c>
      <c r="E34">
        <v>1959</v>
      </c>
    </row>
    <row r="35" spans="4:5" x14ac:dyDescent="0.25">
      <c r="D35" t="s">
        <v>59</v>
      </c>
      <c r="E35">
        <v>2028</v>
      </c>
    </row>
    <row r="36" spans="4:5" x14ac:dyDescent="0.25">
      <c r="D36" t="s">
        <v>60</v>
      </c>
      <c r="E36">
        <v>1670</v>
      </c>
    </row>
    <row r="37" spans="4:5" x14ac:dyDescent="0.25">
      <c r="D37" t="s">
        <v>61</v>
      </c>
      <c r="E37">
        <v>1743</v>
      </c>
    </row>
    <row r="38" spans="4:5" x14ac:dyDescent="0.25">
      <c r="D38" t="s">
        <v>62</v>
      </c>
      <c r="E38">
        <v>2034</v>
      </c>
    </row>
    <row r="39" spans="4:5" x14ac:dyDescent="0.25">
      <c r="D39" t="s">
        <v>63</v>
      </c>
      <c r="E39">
        <v>2002</v>
      </c>
    </row>
    <row r="40" spans="4:5" x14ac:dyDescent="0.25">
      <c r="D40" t="s">
        <v>64</v>
      </c>
      <c r="E40">
        <v>2029</v>
      </c>
    </row>
    <row r="41" spans="4:5" x14ac:dyDescent="0.25">
      <c r="D41" t="s">
        <v>65</v>
      </c>
      <c r="E41">
        <v>2047</v>
      </c>
    </row>
    <row r="42" spans="4:5" x14ac:dyDescent="0.25">
      <c r="D42" t="s">
        <v>66</v>
      </c>
      <c r="E42">
        <v>2035</v>
      </c>
    </row>
    <row r="43" spans="4:5" x14ac:dyDescent="0.25">
      <c r="D43" t="s">
        <v>67</v>
      </c>
      <c r="E43">
        <v>1723</v>
      </c>
    </row>
    <row r="44" spans="4:5" x14ac:dyDescent="0.25">
      <c r="D44" t="s">
        <v>68</v>
      </c>
      <c r="E44">
        <v>1501</v>
      </c>
    </row>
    <row r="45" spans="4:5" x14ac:dyDescent="0.25">
      <c r="D45" t="s">
        <v>69</v>
      </c>
      <c r="E45">
        <v>1757</v>
      </c>
    </row>
    <row r="46" spans="4:5" x14ac:dyDescent="0.25">
      <c r="D46" t="s">
        <v>70</v>
      </c>
      <c r="E46">
        <v>1597</v>
      </c>
    </row>
    <row r="47" spans="4:5" x14ac:dyDescent="0.25">
      <c r="D47" t="s">
        <v>71</v>
      </c>
      <c r="E47">
        <v>1769</v>
      </c>
    </row>
    <row r="48" spans="4:5" x14ac:dyDescent="0.25">
      <c r="D48" t="s">
        <v>72</v>
      </c>
      <c r="E48">
        <v>1584</v>
      </c>
    </row>
    <row r="49" spans="4:5" x14ac:dyDescent="0.25">
      <c r="D49" t="s">
        <v>73</v>
      </c>
      <c r="E49">
        <v>2021</v>
      </c>
    </row>
    <row r="50" spans="4:5" x14ac:dyDescent="0.25">
      <c r="D50" t="s">
        <v>74</v>
      </c>
      <c r="E50">
        <v>1998</v>
      </c>
    </row>
    <row r="51" spans="4:5" x14ac:dyDescent="0.25">
      <c r="D51" t="s">
        <v>75</v>
      </c>
      <c r="E51">
        <v>1950</v>
      </c>
    </row>
    <row r="52" spans="4:5" x14ac:dyDescent="0.25">
      <c r="D52" t="s">
        <v>76</v>
      </c>
      <c r="E52">
        <v>2045</v>
      </c>
    </row>
    <row r="53" spans="4:5" x14ac:dyDescent="0.25">
      <c r="D53" t="s">
        <v>77</v>
      </c>
      <c r="E53">
        <v>1751</v>
      </c>
    </row>
    <row r="54" spans="4:5" x14ac:dyDescent="0.25">
      <c r="D54" t="s">
        <v>78</v>
      </c>
      <c r="E54">
        <v>1956</v>
      </c>
    </row>
    <row r="55" spans="4:5" x14ac:dyDescent="0.25">
      <c r="D55" t="s">
        <v>79</v>
      </c>
      <c r="E55">
        <v>1759</v>
      </c>
    </row>
    <row r="56" spans="4:5" x14ac:dyDescent="0.25">
      <c r="D56" t="s">
        <v>80</v>
      </c>
      <c r="E56">
        <v>1664</v>
      </c>
    </row>
    <row r="57" spans="4:5" x14ac:dyDescent="0.25">
      <c r="D57" t="s">
        <v>81</v>
      </c>
      <c r="E57">
        <v>2006</v>
      </c>
    </row>
    <row r="58" spans="4:5" x14ac:dyDescent="0.25">
      <c r="D58" t="s">
        <v>82</v>
      </c>
      <c r="E58">
        <v>1988</v>
      </c>
    </row>
    <row r="59" spans="4:5" x14ac:dyDescent="0.25">
      <c r="D59" t="s">
        <v>83</v>
      </c>
      <c r="E59">
        <v>1955</v>
      </c>
    </row>
    <row r="60" spans="4:5" x14ac:dyDescent="0.25">
      <c r="D60" t="s">
        <v>84</v>
      </c>
      <c r="E60">
        <v>1914</v>
      </c>
    </row>
    <row r="61" spans="4:5" x14ac:dyDescent="0.25">
      <c r="D61" t="s">
        <v>85</v>
      </c>
      <c r="E61">
        <v>1646</v>
      </c>
    </row>
    <row r="62" spans="4:5" x14ac:dyDescent="0.25">
      <c r="D62" t="s">
        <v>86</v>
      </c>
      <c r="E62">
        <v>1648</v>
      </c>
    </row>
    <row r="63" spans="4:5" x14ac:dyDescent="0.25">
      <c r="D63" t="s">
        <v>87</v>
      </c>
      <c r="E63">
        <v>1742</v>
      </c>
    </row>
    <row r="64" spans="4:5" x14ac:dyDescent="0.25">
      <c r="D64" t="s">
        <v>88</v>
      </c>
      <c r="E64">
        <v>1581</v>
      </c>
    </row>
    <row r="65" spans="4:5" x14ac:dyDescent="0.25">
      <c r="D65" t="s">
        <v>89</v>
      </c>
      <c r="E65">
        <v>1665</v>
      </c>
    </row>
    <row r="66" spans="4:5" x14ac:dyDescent="0.25">
      <c r="D66" t="s">
        <v>90</v>
      </c>
      <c r="E66">
        <v>1953</v>
      </c>
    </row>
    <row r="67" spans="4:5" x14ac:dyDescent="0.25">
      <c r="D67" t="s">
        <v>91</v>
      </c>
      <c r="E67">
        <v>1986</v>
      </c>
    </row>
    <row r="68" spans="4:5" x14ac:dyDescent="0.25">
      <c r="D68" t="s">
        <v>92</v>
      </c>
      <c r="E68">
        <v>1779</v>
      </c>
    </row>
    <row r="69" spans="4:5" x14ac:dyDescent="0.25">
      <c r="D69" t="s">
        <v>93</v>
      </c>
      <c r="E69">
        <v>2057</v>
      </c>
    </row>
    <row r="70" spans="4:5" x14ac:dyDescent="0.25">
      <c r="D70" t="s">
        <v>94</v>
      </c>
      <c r="E70">
        <v>2069</v>
      </c>
    </row>
    <row r="71" spans="4:5" x14ac:dyDescent="0.25">
      <c r="D71" t="s">
        <v>95</v>
      </c>
      <c r="E71">
        <v>1786</v>
      </c>
    </row>
    <row r="72" spans="4:5" x14ac:dyDescent="0.25">
      <c r="D72" t="s">
        <v>96</v>
      </c>
      <c r="E72">
        <v>1772</v>
      </c>
    </row>
    <row r="73" spans="4:5" x14ac:dyDescent="0.25">
      <c r="D73" t="s">
        <v>97</v>
      </c>
      <c r="E73">
        <v>1230</v>
      </c>
    </row>
    <row r="74" spans="4:5" x14ac:dyDescent="0.25">
      <c r="D74" t="s">
        <v>98</v>
      </c>
      <c r="E74">
        <v>1724</v>
      </c>
    </row>
    <row r="75" spans="4:5" x14ac:dyDescent="0.25">
      <c r="D75" t="s">
        <v>99</v>
      </c>
      <c r="E75">
        <v>1663</v>
      </c>
    </row>
    <row r="76" spans="4:5" x14ac:dyDescent="0.25">
      <c r="D76" t="s">
        <v>100</v>
      </c>
      <c r="E76">
        <v>1668</v>
      </c>
    </row>
    <row r="77" spans="4:5" x14ac:dyDescent="0.25">
      <c r="D77" t="s">
        <v>101</v>
      </c>
      <c r="E77">
        <v>1952</v>
      </c>
    </row>
    <row r="78" spans="4:5" x14ac:dyDescent="0.25">
      <c r="D78" t="s">
        <v>102</v>
      </c>
      <c r="E78">
        <v>1913</v>
      </c>
    </row>
    <row r="79" spans="4:5" x14ac:dyDescent="0.25">
      <c r="D79" t="s">
        <v>103</v>
      </c>
      <c r="E79">
        <v>2040</v>
      </c>
    </row>
    <row r="80" spans="4:5" x14ac:dyDescent="0.25">
      <c r="D80" t="s">
        <v>104</v>
      </c>
      <c r="E80">
        <v>1989</v>
      </c>
    </row>
    <row r="81" spans="4:5" x14ac:dyDescent="0.25">
      <c r="D81" t="s">
        <v>105</v>
      </c>
      <c r="E81">
        <v>1903</v>
      </c>
    </row>
    <row r="82" spans="4:5" x14ac:dyDescent="0.25">
      <c r="D82" t="s">
        <v>106</v>
      </c>
      <c r="E82">
        <v>1654</v>
      </c>
    </row>
    <row r="83" spans="4:5" x14ac:dyDescent="0.25">
      <c r="D83" t="s">
        <v>107</v>
      </c>
      <c r="E83">
        <v>2026</v>
      </c>
    </row>
    <row r="84" spans="4:5" x14ac:dyDescent="0.25">
      <c r="D84" t="s">
        <v>108</v>
      </c>
      <c r="E84">
        <v>1923</v>
      </c>
    </row>
    <row r="85" spans="4:5" x14ac:dyDescent="0.25">
      <c r="D85" t="s">
        <v>109</v>
      </c>
      <c r="E85">
        <v>1228</v>
      </c>
    </row>
    <row r="86" spans="4:5" x14ac:dyDescent="0.25">
      <c r="D86" t="s">
        <v>110</v>
      </c>
      <c r="E86">
        <v>2017</v>
      </c>
    </row>
    <row r="87" spans="4:5" x14ac:dyDescent="0.25">
      <c r="D87" t="s">
        <v>111</v>
      </c>
      <c r="E87">
        <v>1582</v>
      </c>
    </row>
    <row r="88" spans="4:5" x14ac:dyDescent="0.25">
      <c r="D88" t="s">
        <v>112</v>
      </c>
      <c r="E88">
        <v>1257</v>
      </c>
    </row>
    <row r="89" spans="4:5" x14ac:dyDescent="0.25">
      <c r="D89" t="s">
        <v>113</v>
      </c>
      <c r="E89">
        <v>1287</v>
      </c>
    </row>
    <row r="90" spans="4:5" x14ac:dyDescent="0.25">
      <c r="D90" t="s">
        <v>114</v>
      </c>
      <c r="E90">
        <v>1721</v>
      </c>
    </row>
    <row r="91" spans="4:5" x14ac:dyDescent="0.25">
      <c r="D91" t="s">
        <v>115</v>
      </c>
      <c r="E91">
        <v>1752</v>
      </c>
    </row>
    <row r="92" spans="4:5" x14ac:dyDescent="0.25">
      <c r="D92" t="s">
        <v>116</v>
      </c>
      <c r="E92">
        <v>1652</v>
      </c>
    </row>
    <row r="93" spans="4:5" x14ac:dyDescent="0.25">
      <c r="D93" t="s">
        <v>117</v>
      </c>
      <c r="E93">
        <v>2003</v>
      </c>
    </row>
    <row r="94" spans="4:5" x14ac:dyDescent="0.25">
      <c r="D94" t="s">
        <v>119</v>
      </c>
      <c r="E94">
        <v>2023</v>
      </c>
    </row>
    <row r="95" spans="4:5" x14ac:dyDescent="0.25">
      <c r="D95" t="s">
        <v>120</v>
      </c>
      <c r="E95">
        <v>1799</v>
      </c>
    </row>
    <row r="96" spans="4:5" x14ac:dyDescent="0.25">
      <c r="D96" t="s">
        <v>121</v>
      </c>
      <c r="E96">
        <v>1999</v>
      </c>
    </row>
    <row r="97" spans="4:5" x14ac:dyDescent="0.25">
      <c r="D97" t="s">
        <v>122</v>
      </c>
      <c r="E97">
        <v>1960</v>
      </c>
    </row>
    <row r="98" spans="4:5" x14ac:dyDescent="0.25">
      <c r="D98" t="s">
        <v>123</v>
      </c>
      <c r="E98">
        <v>1753</v>
      </c>
    </row>
    <row r="99" spans="4:5" x14ac:dyDescent="0.25">
      <c r="D99" t="s">
        <v>124</v>
      </c>
      <c r="E99">
        <v>1713</v>
      </c>
    </row>
    <row r="100" spans="4:5" x14ac:dyDescent="0.25">
      <c r="D100" t="s">
        <v>125</v>
      </c>
      <c r="E100">
        <v>1792</v>
      </c>
    </row>
    <row r="101" spans="4:5" x14ac:dyDescent="0.25">
      <c r="D101" t="s">
        <v>126</v>
      </c>
      <c r="E101">
        <v>1270</v>
      </c>
    </row>
    <row r="102" spans="4:5" x14ac:dyDescent="0.25">
      <c r="D102" t="s">
        <v>127</v>
      </c>
      <c r="E102">
        <v>1265</v>
      </c>
    </row>
    <row r="103" spans="4:5" x14ac:dyDescent="0.25">
      <c r="D103" t="s">
        <v>128</v>
      </c>
      <c r="E103">
        <v>1990</v>
      </c>
    </row>
    <row r="104" spans="4:5" x14ac:dyDescent="0.25">
      <c r="D104" t="s">
        <v>129</v>
      </c>
      <c r="E104">
        <v>1926</v>
      </c>
    </row>
    <row r="105" spans="4:5" x14ac:dyDescent="0.25">
      <c r="D105" t="s">
        <v>130</v>
      </c>
      <c r="E105">
        <v>2011</v>
      </c>
    </row>
    <row r="106" spans="4:5" x14ac:dyDescent="0.25">
      <c r="D106" t="s">
        <v>131</v>
      </c>
      <c r="E106">
        <v>2080</v>
      </c>
    </row>
    <row r="107" spans="4:5" x14ac:dyDescent="0.25">
      <c r="D107" t="s">
        <v>132</v>
      </c>
      <c r="E107">
        <v>1939</v>
      </c>
    </row>
    <row r="108" spans="4:5" x14ac:dyDescent="0.25">
      <c r="D108" t="s">
        <v>133</v>
      </c>
      <c r="E108">
        <v>1785</v>
      </c>
    </row>
    <row r="109" spans="4:5" x14ac:dyDescent="0.25">
      <c r="D109" t="s">
        <v>134</v>
      </c>
      <c r="E109">
        <v>2030</v>
      </c>
    </row>
    <row r="110" spans="4:5" x14ac:dyDescent="0.25">
      <c r="D110" t="s">
        <v>135</v>
      </c>
      <c r="E110">
        <v>2033</v>
      </c>
    </row>
    <row r="111" spans="4:5" x14ac:dyDescent="0.25">
      <c r="D111" t="s">
        <v>136</v>
      </c>
      <c r="E111">
        <v>1761</v>
      </c>
    </row>
    <row r="112" spans="4:5" x14ac:dyDescent="0.25">
      <c r="D112" t="s">
        <v>137</v>
      </c>
      <c r="E112">
        <v>1780</v>
      </c>
    </row>
    <row r="113" spans="4:5" x14ac:dyDescent="0.25">
      <c r="D113" t="s">
        <v>138</v>
      </c>
      <c r="E113">
        <v>1791</v>
      </c>
    </row>
    <row r="114" spans="4:5" x14ac:dyDescent="0.25">
      <c r="D114" t="s">
        <v>139</v>
      </c>
      <c r="E114">
        <v>1214</v>
      </c>
    </row>
    <row r="115" spans="4:5" x14ac:dyDescent="0.25">
      <c r="D115" t="s">
        <v>140</v>
      </c>
      <c r="E115">
        <v>1744</v>
      </c>
    </row>
    <row r="116" spans="4:5" x14ac:dyDescent="0.25">
      <c r="D116" t="s">
        <v>141</v>
      </c>
      <c r="E116">
        <v>2071</v>
      </c>
    </row>
    <row r="117" spans="4:5" x14ac:dyDescent="0.25">
      <c r="D117" t="s">
        <v>142</v>
      </c>
      <c r="E117">
        <v>1909</v>
      </c>
    </row>
    <row r="118" spans="4:5" x14ac:dyDescent="0.25">
      <c r="D118" t="s">
        <v>143</v>
      </c>
      <c r="E118">
        <v>1783</v>
      </c>
    </row>
    <row r="119" spans="4:5" x14ac:dyDescent="0.25">
      <c r="D119" t="s">
        <v>144</v>
      </c>
      <c r="E119">
        <v>1593</v>
      </c>
    </row>
    <row r="120" spans="4:5" x14ac:dyDescent="0.25">
      <c r="D120" t="s">
        <v>145</v>
      </c>
      <c r="E120">
        <v>1784</v>
      </c>
    </row>
    <row r="121" spans="4:5" x14ac:dyDescent="0.25">
      <c r="D121" t="s">
        <v>146</v>
      </c>
      <c r="E121">
        <v>2044</v>
      </c>
    </row>
    <row r="122" spans="4:5" x14ac:dyDescent="0.25">
      <c r="D122" t="s">
        <v>147</v>
      </c>
      <c r="E122">
        <v>1586</v>
      </c>
    </row>
    <row r="123" spans="4:5" x14ac:dyDescent="0.25">
      <c r="D123" t="s">
        <v>148</v>
      </c>
      <c r="E123">
        <v>1943</v>
      </c>
    </row>
    <row r="124" spans="4:5" x14ac:dyDescent="0.25">
      <c r="D124" t="s">
        <v>149</v>
      </c>
      <c r="E124">
        <v>1640</v>
      </c>
    </row>
    <row r="125" spans="4:5" x14ac:dyDescent="0.25">
      <c r="D125" t="s">
        <v>150</v>
      </c>
      <c r="E125">
        <v>1964</v>
      </c>
    </row>
    <row r="126" spans="4:5" x14ac:dyDescent="0.25">
      <c r="D126" t="s">
        <v>151</v>
      </c>
      <c r="E126">
        <v>2015</v>
      </c>
    </row>
    <row r="127" spans="4:5" x14ac:dyDescent="0.25">
      <c r="D127" t="s">
        <v>152</v>
      </c>
      <c r="E127">
        <v>2031</v>
      </c>
    </row>
    <row r="128" spans="4:5" x14ac:dyDescent="0.25">
      <c r="D128" t="s">
        <v>153</v>
      </c>
      <c r="E128">
        <v>1971</v>
      </c>
    </row>
    <row r="129" spans="4:5" x14ac:dyDescent="0.25">
      <c r="D129" t="s">
        <v>154</v>
      </c>
      <c r="E129">
        <v>1945</v>
      </c>
    </row>
    <row r="130" spans="4:5" x14ac:dyDescent="0.25">
      <c r="D130" t="s">
        <v>155</v>
      </c>
      <c r="E130">
        <v>2027</v>
      </c>
    </row>
    <row r="131" spans="4:5" x14ac:dyDescent="0.25">
      <c r="D131" t="s">
        <v>156</v>
      </c>
      <c r="E131">
        <v>1658</v>
      </c>
    </row>
    <row r="132" spans="4:5" x14ac:dyDescent="0.25">
      <c r="D132" t="s">
        <v>157</v>
      </c>
      <c r="E132">
        <v>2041</v>
      </c>
    </row>
    <row r="133" spans="4:5" x14ac:dyDescent="0.25">
      <c r="D133" t="s">
        <v>158</v>
      </c>
      <c r="E133">
        <v>1910</v>
      </c>
    </row>
    <row r="134" spans="4:5" x14ac:dyDescent="0.25">
      <c r="D134" t="s">
        <v>159</v>
      </c>
      <c r="E134">
        <v>1722</v>
      </c>
    </row>
    <row r="135" spans="4:5" x14ac:dyDescent="0.25">
      <c r="D135" t="s">
        <v>161</v>
      </c>
      <c r="E135">
        <v>1755</v>
      </c>
    </row>
    <row r="136" spans="4:5" x14ac:dyDescent="0.25">
      <c r="D136" t="s">
        <v>162</v>
      </c>
      <c r="E136">
        <v>1972</v>
      </c>
    </row>
    <row r="137" spans="4:5" x14ac:dyDescent="0.25">
      <c r="D137" t="s">
        <v>163</v>
      </c>
      <c r="E137">
        <v>2005</v>
      </c>
    </row>
    <row r="138" spans="4:5" x14ac:dyDescent="0.25">
      <c r="D138" t="s">
        <v>164</v>
      </c>
      <c r="E138">
        <v>1790</v>
      </c>
    </row>
    <row r="139" spans="4:5" x14ac:dyDescent="0.25">
      <c r="D139" t="s">
        <v>165</v>
      </c>
      <c r="E139">
        <v>2048</v>
      </c>
    </row>
    <row r="140" spans="4:5" x14ac:dyDescent="0.25">
      <c r="D140" t="s">
        <v>166</v>
      </c>
      <c r="E140">
        <v>1997</v>
      </c>
    </row>
    <row r="141" spans="4:5" x14ac:dyDescent="0.25">
      <c r="D141" t="s">
        <v>168</v>
      </c>
      <c r="E141">
        <v>1705</v>
      </c>
    </row>
    <row r="142" spans="4:5" x14ac:dyDescent="0.25">
      <c r="D142" t="s">
        <v>169</v>
      </c>
      <c r="E142">
        <v>1787</v>
      </c>
    </row>
    <row r="143" spans="4:5" x14ac:dyDescent="0.25">
      <c r="D143" t="s">
        <v>170</v>
      </c>
      <c r="E143">
        <v>1564</v>
      </c>
    </row>
    <row r="144" spans="4:5" x14ac:dyDescent="0.25">
      <c r="D144" t="s">
        <v>171</v>
      </c>
      <c r="E144">
        <v>1758</v>
      </c>
    </row>
    <row r="145" spans="4:5" x14ac:dyDescent="0.25">
      <c r="D145" t="s">
        <v>172</v>
      </c>
      <c r="E145">
        <v>1572</v>
      </c>
    </row>
    <row r="146" spans="4:5" x14ac:dyDescent="0.25">
      <c r="D146" t="s">
        <v>173</v>
      </c>
      <c r="E146">
        <v>1647</v>
      </c>
    </row>
    <row r="147" spans="4:5" x14ac:dyDescent="0.25">
      <c r="D147" t="s">
        <v>174</v>
      </c>
      <c r="E147">
        <v>2022</v>
      </c>
    </row>
    <row r="148" spans="4:5" x14ac:dyDescent="0.25">
      <c r="D148" t="s">
        <v>175</v>
      </c>
      <c r="E148">
        <v>2036</v>
      </c>
    </row>
    <row r="149" spans="4:5" x14ac:dyDescent="0.25">
      <c r="D149" t="s">
        <v>176</v>
      </c>
      <c r="E149">
        <v>2013</v>
      </c>
    </row>
    <row r="150" spans="4:5" x14ac:dyDescent="0.25">
      <c r="D150" t="s">
        <v>177</v>
      </c>
      <c r="E150">
        <v>1749</v>
      </c>
    </row>
    <row r="151" spans="4:5" x14ac:dyDescent="0.25">
      <c r="D151" t="s">
        <v>178</v>
      </c>
      <c r="E151">
        <v>1545</v>
      </c>
    </row>
    <row r="152" spans="4:5" x14ac:dyDescent="0.25">
      <c r="D152" t="s">
        <v>179</v>
      </c>
      <c r="E152">
        <v>1643</v>
      </c>
    </row>
    <row r="153" spans="4:5" x14ac:dyDescent="0.25">
      <c r="D153" t="s">
        <v>180</v>
      </c>
      <c r="E153">
        <v>1596</v>
      </c>
    </row>
    <row r="154" spans="4:5" x14ac:dyDescent="0.25">
      <c r="D154" t="s">
        <v>181</v>
      </c>
      <c r="E154">
        <v>1450</v>
      </c>
    </row>
    <row r="155" spans="4:5" x14ac:dyDescent="0.25">
      <c r="D155" t="s">
        <v>182</v>
      </c>
      <c r="E155">
        <v>1729</v>
      </c>
    </row>
    <row r="156" spans="4:5" x14ac:dyDescent="0.25">
      <c r="D156" t="s">
        <v>183</v>
      </c>
      <c r="E156">
        <v>1417</v>
      </c>
    </row>
    <row r="157" spans="4:5" x14ac:dyDescent="0.25">
      <c r="D157" t="s">
        <v>184</v>
      </c>
      <c r="E157">
        <v>1760</v>
      </c>
    </row>
    <row r="158" spans="4:5" x14ac:dyDescent="0.25">
      <c r="D158" t="s">
        <v>185</v>
      </c>
      <c r="E158">
        <v>2042</v>
      </c>
    </row>
    <row r="159" spans="4:5" x14ac:dyDescent="0.25">
      <c r="D159" t="s">
        <v>186</v>
      </c>
      <c r="E159">
        <v>2025</v>
      </c>
    </row>
    <row r="160" spans="4:5" x14ac:dyDescent="0.25">
      <c r="D160" t="s">
        <v>167</v>
      </c>
      <c r="E160">
        <v>1074</v>
      </c>
    </row>
    <row r="161" spans="4:5" x14ac:dyDescent="0.25">
      <c r="D161" t="s">
        <v>118</v>
      </c>
      <c r="E161">
        <v>1057</v>
      </c>
    </row>
    <row r="162" spans="4:5" x14ac:dyDescent="0.25">
      <c r="E162"/>
    </row>
  </sheetData>
  <sortState ref="D2:E163">
    <sortCondition ref="D2:D163"/>
  </sortState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5"/>
  <dimension ref="A2:U3"/>
  <sheetViews>
    <sheetView topLeftCell="A2" workbookViewId="0">
      <selection activeCell="U2" sqref="U2"/>
    </sheetView>
  </sheetViews>
  <sheetFormatPr baseColWidth="10" defaultRowHeight="15" x14ac:dyDescent="0.25"/>
  <cols>
    <col min="1" max="16384" width="11.42578125" style="51"/>
  </cols>
  <sheetData>
    <row r="2" spans="1:21" s="77" customFormat="1" x14ac:dyDescent="0.25">
      <c r="A2" s="61"/>
      <c r="B2" s="61"/>
      <c r="C2" s="61"/>
      <c r="D2" s="61"/>
      <c r="E2" s="61"/>
      <c r="H2" s="61"/>
      <c r="I2" s="61"/>
      <c r="J2" s="61"/>
      <c r="K2" s="61"/>
      <c r="M2" s="61"/>
      <c r="N2" s="78"/>
      <c r="O2" s="78"/>
      <c r="P2" s="78"/>
      <c r="Q2" s="78"/>
      <c r="S2" s="78"/>
      <c r="U2" s="78"/>
    </row>
    <row r="3" spans="1:21" s="77" customFormat="1" x14ac:dyDescent="0.25">
      <c r="A3" s="61"/>
      <c r="B3" s="61"/>
      <c r="C3" s="61"/>
      <c r="D3" s="61"/>
      <c r="E3" s="61"/>
      <c r="H3" s="61"/>
      <c r="I3" s="61"/>
      <c r="J3" s="61"/>
      <c r="K3" s="61"/>
      <c r="M3" s="61"/>
      <c r="N3" s="78"/>
      <c r="O3" s="78"/>
      <c r="P3" s="78"/>
      <c r="Q3" s="78"/>
      <c r="S3" s="78"/>
      <c r="U3" s="78"/>
    </row>
  </sheetData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049" r:id="rId4" name="Button 1">
              <controlPr defaultSize="0" print="0" autoFill="0" autoPict="0" macro="[0]!RECHERCHE_CLIENT">
                <anchor moveWithCells="1" sizeWithCells="1">
                  <from>
                    <xdr:col>6</xdr:col>
                    <xdr:colOff>438150</xdr:colOff>
                    <xdr:row>8</xdr:row>
                    <xdr:rowOff>114300</xdr:rowOff>
                  </from>
                  <to>
                    <xdr:col>10</xdr:col>
                    <xdr:colOff>38100</xdr:colOff>
                    <xdr:row>12</xdr:row>
                    <xdr:rowOff>47625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5</vt:i4>
      </vt:variant>
      <vt:variant>
        <vt:lpstr>Plages nommées</vt:lpstr>
      </vt:variant>
      <vt:variant>
        <vt:i4>12</vt:i4>
      </vt:variant>
    </vt:vector>
  </HeadingPairs>
  <TitlesOfParts>
    <vt:vector size="17" baseType="lpstr">
      <vt:lpstr>Feuil1</vt:lpstr>
      <vt:lpstr>Feuil3</vt:lpstr>
      <vt:lpstr>Feuil4</vt:lpstr>
      <vt:lpstr>Feuil2</vt:lpstr>
      <vt:lpstr>Feuil5</vt:lpstr>
      <vt:lpstr>CANAL</vt:lpstr>
      <vt:lpstr>CIVILITE</vt:lpstr>
      <vt:lpstr>CODEINTERMEDIAIRE</vt:lpstr>
      <vt:lpstr>DIRECT_INTERMEDIAIRE</vt:lpstr>
      <vt:lpstr>GARANTIEDA</vt:lpstr>
      <vt:lpstr>GARANTIEDN</vt:lpstr>
      <vt:lpstr>INTERMEDIAIRE</vt:lpstr>
      <vt:lpstr>MODEREGLEMENT</vt:lpstr>
      <vt:lpstr>TYPEQUITTANCE</vt:lpstr>
      <vt:lpstr>TYPEVERSEMENT</vt:lpstr>
      <vt:lpstr>VILLE</vt:lpstr>
      <vt:lpstr>Feuil4!Zone_d_impression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Saad Iraqi</dc:creator>
  <cp:lastModifiedBy>Saad Iraqi</cp:lastModifiedBy>
  <cp:lastPrinted>2019-07-08T18:22:39Z</cp:lastPrinted>
  <dcterms:created xsi:type="dcterms:W3CDTF">2019-04-17T10:42:57Z</dcterms:created>
  <dcterms:modified xsi:type="dcterms:W3CDTF">2019-07-08T18:34:20Z</dcterms:modified>
</cp:coreProperties>
</file>