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il.sadouki\Desktop\"/>
    </mc:Choice>
  </mc:AlternateContent>
  <xr:revisionPtr revIDLastSave="0" documentId="13_ncr:1_{D55A14D4-9208-4AC5-89E1-3FAF2CFC9E74}" xr6:coauthVersionLast="41" xr6:coauthVersionMax="41" xr10:uidLastSave="{00000000-0000-0000-0000-000000000000}"/>
  <workbookProtection workbookAlgorithmName="SHA-512" workbookHashValue="Ysn5N2RPMqHvw2mtukMV+e2xS1yhhBpG4hb/gOi94+b29IoAofWle8xTNpLtoDDalaloz8+7agt13h40ItBxdQ==" workbookSaltValue="IhgRZFnFY1e0KVvR9UXQVg==" workbookSpinCount="100000" lockStructure="1"/>
  <bookViews>
    <workbookView xWindow="-120" yWindow="-120" windowWidth="20730" windowHeight="11160" firstSheet="1" activeTab="1" xr2:uid="{EA2B88D5-0A32-4F75-A517-90F88A11C224}"/>
  </bookViews>
  <sheets>
    <sheet name="Map" sheetId="1" state="hidden" r:id="rId1"/>
    <sheet name="Database" sheetId="2" r:id="rId2"/>
  </sheets>
  <definedNames>
    <definedName name="_xlnm._FilterDatabase" localSheetId="1" hidden="1">Database!$A$1:$AC$1</definedName>
    <definedName name="BAH">Map!$P$2:$P$8</definedName>
    <definedName name="BAHm">Map!$P$24:$P$27</definedName>
    <definedName name="EGY">Map!$T$2:$T$8</definedName>
    <definedName name="IRQm">Map!$V$24:$V$32</definedName>
    <definedName name="JOR">Map!$S$2:$S$10</definedName>
    <definedName name="JORm">Map!$S$24:$S$37</definedName>
    <definedName name="KSA">Map!$N$2:$N$16</definedName>
    <definedName name="KSAm">Map!$N$24:$N$34</definedName>
    <definedName name="KWT">Map!$R$2:$R$11</definedName>
    <definedName name="KWTm">Map!$R$24:$R$31</definedName>
    <definedName name="LEB">Map!$U$2:$U$8</definedName>
    <definedName name="LEBm">Map!$U$24:$U$38</definedName>
    <definedName name="Listing">OFFSET(Database!$AL$2,,,COUNTA(Database!$AL:$AL)-1)</definedName>
    <definedName name="Market">Map!$M$1:$W$1</definedName>
    <definedName name="OMN">Map!$Q$2:$Q$7</definedName>
    <definedName name="OMNm">Map!$Q$24:$Q$26</definedName>
    <definedName name="QAT">Map!$O$2:$O$16</definedName>
    <definedName name="QATm">Map!$O$24:$O$32</definedName>
    <definedName name="UAE">Map!$M$2:$M$16</definedName>
    <definedName name="UAEm">Map!$M$24:$M$33</definedName>
    <definedName name="YEMm">Map!$W$24:$W$30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91" i="2" l="1"/>
  <c r="R91" i="2"/>
  <c r="S91" i="2"/>
  <c r="U91" i="2"/>
  <c r="V91" i="2"/>
  <c r="P91" i="2"/>
  <c r="AE90" i="2"/>
  <c r="Z90" i="2"/>
  <c r="T90" i="2"/>
  <c r="O90" i="2"/>
  <c r="Y90" i="2" s="1"/>
  <c r="AE89" i="2"/>
  <c r="W89" i="2"/>
  <c r="T89" i="2"/>
  <c r="O89" i="2"/>
  <c r="Z89" i="2" s="1"/>
  <c r="AE88" i="2"/>
  <c r="Z88" i="2"/>
  <c r="Y88" i="2"/>
  <c r="T88" i="2"/>
  <c r="O88" i="2"/>
  <c r="AE87" i="2"/>
  <c r="T87" i="2"/>
  <c r="O87" i="2"/>
  <c r="Z87" i="2" s="1"/>
  <c r="AE86" i="2"/>
  <c r="T86" i="2"/>
  <c r="O86" i="2"/>
  <c r="Z86" i="2" s="1"/>
  <c r="AE85" i="2"/>
  <c r="X85" i="2"/>
  <c r="W85" i="2"/>
  <c r="T85" i="2"/>
  <c r="O85" i="2"/>
  <c r="Z85" i="2" s="1"/>
  <c r="AE84" i="2"/>
  <c r="T84" i="2"/>
  <c r="O84" i="2"/>
  <c r="Y84" i="2" s="1"/>
  <c r="AE83" i="2"/>
  <c r="X83" i="2"/>
  <c r="T83" i="2"/>
  <c r="O83" i="2"/>
  <c r="Z83" i="2" s="1"/>
  <c r="AE82" i="2"/>
  <c r="Y82" i="2"/>
  <c r="T82" i="2"/>
  <c r="O82" i="2"/>
  <c r="AE81" i="2"/>
  <c r="T81" i="2"/>
  <c r="O81" i="2"/>
  <c r="Y81" i="2" s="1"/>
  <c r="AE80" i="2"/>
  <c r="T80" i="2"/>
  <c r="O80" i="2"/>
  <c r="Z80" i="2" s="1"/>
  <c r="AE79" i="2"/>
  <c r="X79" i="2"/>
  <c r="W79" i="2"/>
  <c r="T79" i="2"/>
  <c r="O79" i="2"/>
  <c r="Z79" i="2" s="1"/>
  <c r="AE78" i="2"/>
  <c r="T78" i="2"/>
  <c r="O78" i="2"/>
  <c r="Y78" i="2" s="1"/>
  <c r="AE77" i="2"/>
  <c r="X77" i="2"/>
  <c r="T77" i="2"/>
  <c r="O77" i="2"/>
  <c r="Z77" i="2" s="1"/>
  <c r="AE76" i="2"/>
  <c r="W76" i="2"/>
  <c r="T76" i="2"/>
  <c r="O76" i="2"/>
  <c r="AC76" i="2" s="1"/>
  <c r="AE75" i="2"/>
  <c r="AC75" i="2"/>
  <c r="X75" i="2"/>
  <c r="T75" i="2"/>
  <c r="O75" i="2"/>
  <c r="Z75" i="2" s="1"/>
  <c r="AE74" i="2"/>
  <c r="Y74" i="2"/>
  <c r="T74" i="2"/>
  <c r="O74" i="2"/>
  <c r="AE73" i="2"/>
  <c r="Y73" i="2"/>
  <c r="T73" i="2"/>
  <c r="O73" i="2"/>
  <c r="AE72" i="2"/>
  <c r="Z72" i="2"/>
  <c r="T72" i="2"/>
  <c r="O72" i="2"/>
  <c r="AE71" i="2"/>
  <c r="T71" i="2"/>
  <c r="O71" i="2"/>
  <c r="Z71" i="2" s="1"/>
  <c r="AE70" i="2"/>
  <c r="T70" i="2"/>
  <c r="O70" i="2"/>
  <c r="Y70" i="2" s="1"/>
  <c r="AE69" i="2"/>
  <c r="X69" i="2"/>
  <c r="T69" i="2"/>
  <c r="O69" i="2"/>
  <c r="Z69" i="2" s="1"/>
  <c r="AE68" i="2"/>
  <c r="Y68" i="2"/>
  <c r="W68" i="2"/>
  <c r="T68" i="2"/>
  <c r="O68" i="2"/>
  <c r="AC68" i="2" s="1"/>
  <c r="AE67" i="2"/>
  <c r="T67" i="2"/>
  <c r="O67" i="2"/>
  <c r="Z67" i="2" s="1"/>
  <c r="AE66" i="2"/>
  <c r="Y66" i="2"/>
  <c r="W66" i="2"/>
  <c r="T66" i="2"/>
  <c r="O66" i="2"/>
  <c r="AC66" i="2" s="1"/>
  <c r="AE65" i="2"/>
  <c r="T65" i="2"/>
  <c r="O65" i="2"/>
  <c r="AE64" i="2"/>
  <c r="T64" i="2"/>
  <c r="O64" i="2"/>
  <c r="AE63" i="2"/>
  <c r="T63" i="2"/>
  <c r="O63" i="2"/>
  <c r="Z63" i="2" s="1"/>
  <c r="AE62" i="2"/>
  <c r="T62" i="2"/>
  <c r="O62" i="2"/>
  <c r="Y62" i="2" s="1"/>
  <c r="AE61" i="2"/>
  <c r="AC61" i="2"/>
  <c r="X61" i="2"/>
  <c r="W61" i="2"/>
  <c r="T61" i="2"/>
  <c r="O61" i="2"/>
  <c r="Z61" i="2" s="1"/>
  <c r="AE60" i="2"/>
  <c r="T60" i="2"/>
  <c r="O60" i="2"/>
  <c r="W60" i="2" s="1"/>
  <c r="AE59" i="2"/>
  <c r="T59" i="2"/>
  <c r="O59" i="2"/>
  <c r="Z59" i="2" s="1"/>
  <c r="AE58" i="2"/>
  <c r="Z58" i="2"/>
  <c r="W58" i="2"/>
  <c r="T58" i="2"/>
  <c r="O58" i="2"/>
  <c r="AC58" i="2" s="1"/>
  <c r="AE57" i="2"/>
  <c r="T57" i="2"/>
  <c r="O57" i="2"/>
  <c r="AE56" i="2"/>
  <c r="Z56" i="2"/>
  <c r="W56" i="2"/>
  <c r="T56" i="2"/>
  <c r="O56" i="2"/>
  <c r="AC56" i="2" s="1"/>
  <c r="AE55" i="2"/>
  <c r="Y55" i="2"/>
  <c r="T55" i="2"/>
  <c r="O55" i="2"/>
  <c r="X55" i="2" s="1"/>
  <c r="AE54" i="2"/>
  <c r="T54" i="2"/>
  <c r="O54" i="2"/>
  <c r="AC54" i="2" s="1"/>
  <c r="AE53" i="2"/>
  <c r="X53" i="2"/>
  <c r="T53" i="2"/>
  <c r="O53" i="2"/>
  <c r="Y53" i="2" s="1"/>
  <c r="AE52" i="2"/>
  <c r="Z52" i="2"/>
  <c r="W52" i="2"/>
  <c r="T52" i="2"/>
  <c r="O52" i="2"/>
  <c r="AC52" i="2" s="1"/>
  <c r="AE51" i="2"/>
  <c r="Y51" i="2"/>
  <c r="T51" i="2"/>
  <c r="O51" i="2"/>
  <c r="AE50" i="2"/>
  <c r="T50" i="2"/>
  <c r="O50" i="2"/>
  <c r="AC50" i="2" s="1"/>
  <c r="AE49" i="2"/>
  <c r="T49" i="2"/>
  <c r="O49" i="2"/>
  <c r="AE48" i="2"/>
  <c r="Z48" i="2"/>
  <c r="T48" i="2"/>
  <c r="O48" i="2"/>
  <c r="AC48" i="2" s="1"/>
  <c r="AE47" i="2"/>
  <c r="X47" i="2"/>
  <c r="T47" i="2"/>
  <c r="O47" i="2"/>
  <c r="AC47" i="2" s="1"/>
  <c r="AE46" i="2"/>
  <c r="Z46" i="2"/>
  <c r="W46" i="2"/>
  <c r="T46" i="2"/>
  <c r="O46" i="2"/>
  <c r="AC46" i="2" s="1"/>
  <c r="AE45" i="2"/>
  <c r="Y45" i="2"/>
  <c r="T45" i="2"/>
  <c r="O45" i="2"/>
  <c r="X45" i="2" s="1"/>
  <c r="Z50" i="2" l="1"/>
  <c r="Y60" i="2"/>
  <c r="AB67" i="2"/>
  <c r="AC78" i="2"/>
  <c r="AC84" i="2"/>
  <c r="AB87" i="2"/>
  <c r="AC55" i="2"/>
  <c r="AC67" i="2"/>
  <c r="AB69" i="2"/>
  <c r="Y47" i="2"/>
  <c r="W54" i="2"/>
  <c r="X59" i="2"/>
  <c r="W67" i="2"/>
  <c r="AC69" i="2"/>
  <c r="Y76" i="2"/>
  <c r="AC77" i="2"/>
  <c r="W78" i="2"/>
  <c r="AB79" i="2"/>
  <c r="AC83" i="2"/>
  <c r="W84" i="2"/>
  <c r="AB85" i="2"/>
  <c r="W87" i="2"/>
  <c r="X89" i="2"/>
  <c r="AC60" i="2"/>
  <c r="AB77" i="2"/>
  <c r="W48" i="2"/>
  <c r="W50" i="2"/>
  <c r="Z54" i="2"/>
  <c r="AC59" i="2"/>
  <c r="AB61" i="2"/>
  <c r="X67" i="2"/>
  <c r="W69" i="2"/>
  <c r="W77" i="2"/>
  <c r="AC79" i="2"/>
  <c r="X87" i="2"/>
  <c r="AB89" i="2"/>
  <c r="W49" i="2"/>
  <c r="Z49" i="2"/>
  <c r="AB49" i="2"/>
  <c r="W57" i="2"/>
  <c r="Z57" i="2"/>
  <c r="AC57" i="2"/>
  <c r="AB57" i="2"/>
  <c r="AB80" i="2"/>
  <c r="X80" i="2"/>
  <c r="Y80" i="2"/>
  <c r="AC80" i="2"/>
  <c r="W80" i="2"/>
  <c r="AC49" i="2"/>
  <c r="W51" i="2"/>
  <c r="Z51" i="2"/>
  <c r="AB51" i="2"/>
  <c r="AB64" i="2"/>
  <c r="X64" i="2"/>
  <c r="Y64" i="2"/>
  <c r="AC64" i="2"/>
  <c r="W64" i="2"/>
  <c r="Z65" i="2"/>
  <c r="AC65" i="2"/>
  <c r="X65" i="2"/>
  <c r="AB65" i="2"/>
  <c r="W65" i="2"/>
  <c r="W45" i="2"/>
  <c r="AA45" i="2" s="1"/>
  <c r="Z45" i="2"/>
  <c r="AB45" i="2"/>
  <c r="X49" i="2"/>
  <c r="AC51" i="2"/>
  <c r="W53" i="2"/>
  <c r="AA53" i="2" s="1"/>
  <c r="Z53" i="2"/>
  <c r="AB53" i="2"/>
  <c r="X57" i="2"/>
  <c r="AC45" i="2"/>
  <c r="W47" i="2"/>
  <c r="Z47" i="2"/>
  <c r="AB47" i="2"/>
  <c r="Y49" i="2"/>
  <c r="X51" i="2"/>
  <c r="AC53" i="2"/>
  <c r="W55" i="2"/>
  <c r="AA55" i="2" s="1"/>
  <c r="Z55" i="2"/>
  <c r="AB55" i="2"/>
  <c r="Y57" i="2"/>
  <c r="Z64" i="2"/>
  <c r="Y65" i="2"/>
  <c r="AB72" i="2"/>
  <c r="X72" i="2"/>
  <c r="Y72" i="2"/>
  <c r="AC72" i="2"/>
  <c r="W72" i="2"/>
  <c r="Z73" i="2"/>
  <c r="AC73" i="2"/>
  <c r="X73" i="2"/>
  <c r="AB73" i="2"/>
  <c r="W73" i="2"/>
  <c r="Z81" i="2"/>
  <c r="AC81" i="2"/>
  <c r="X81" i="2"/>
  <c r="AB81" i="2"/>
  <c r="W81" i="2"/>
  <c r="AB74" i="2"/>
  <c r="X74" i="2"/>
  <c r="Z74" i="2"/>
  <c r="Y75" i="2"/>
  <c r="AB82" i="2"/>
  <c r="X82" i="2"/>
  <c r="Z82" i="2"/>
  <c r="Y83" i="2"/>
  <c r="AB86" i="2"/>
  <c r="X86" i="2"/>
  <c r="W86" i="2"/>
  <c r="AC86" i="2"/>
  <c r="W62" i="2"/>
  <c r="AC62" i="2"/>
  <c r="W63" i="2"/>
  <c r="AB63" i="2"/>
  <c r="AB66" i="2"/>
  <c r="X66" i="2"/>
  <c r="AA66" i="2" s="1"/>
  <c r="Z66" i="2"/>
  <c r="Y67" i="2"/>
  <c r="W70" i="2"/>
  <c r="AC70" i="2"/>
  <c r="W71" i="2"/>
  <c r="AB71" i="2"/>
  <c r="X46" i="2"/>
  <c r="AB46" i="2"/>
  <c r="X48" i="2"/>
  <c r="AB48" i="2"/>
  <c r="X50" i="2"/>
  <c r="AB50" i="2"/>
  <c r="X52" i="2"/>
  <c r="AB52" i="2"/>
  <c r="X54" i="2"/>
  <c r="AB54" i="2"/>
  <c r="X56" i="2"/>
  <c r="AB56" i="2"/>
  <c r="X58" i="2"/>
  <c r="AB58" i="2"/>
  <c r="AB60" i="2"/>
  <c r="X60" i="2"/>
  <c r="Z60" i="2"/>
  <c r="Y61" i="2"/>
  <c r="AA61" i="2" s="1"/>
  <c r="X63" i="2"/>
  <c r="AC63" i="2"/>
  <c r="AB68" i="2"/>
  <c r="X68" i="2"/>
  <c r="Z68" i="2"/>
  <c r="Y69" i="2"/>
  <c r="AA69" i="2" s="1"/>
  <c r="X71" i="2"/>
  <c r="AC71" i="2"/>
  <c r="AB76" i="2"/>
  <c r="X76" i="2"/>
  <c r="AA76" i="2" s="1"/>
  <c r="Z76" i="2"/>
  <c r="Y77" i="2"/>
  <c r="AA77" i="2" s="1"/>
  <c r="AB84" i="2"/>
  <c r="X84" i="2"/>
  <c r="AA84" i="2" s="1"/>
  <c r="Z84" i="2"/>
  <c r="AB88" i="2"/>
  <c r="X88" i="2"/>
  <c r="W88" i="2"/>
  <c r="AC88" i="2"/>
  <c r="Y59" i="2"/>
  <c r="Y46" i="2"/>
  <c r="Y48" i="2"/>
  <c r="Y50" i="2"/>
  <c r="Y52" i="2"/>
  <c r="Y54" i="2"/>
  <c r="Y56" i="2"/>
  <c r="Y58" i="2"/>
  <c r="W59" i="2"/>
  <c r="AA59" i="2" s="1"/>
  <c r="AB59" i="2"/>
  <c r="AB62" i="2"/>
  <c r="X62" i="2"/>
  <c r="Z62" i="2"/>
  <c r="Y63" i="2"/>
  <c r="AB70" i="2"/>
  <c r="X70" i="2"/>
  <c r="Z70" i="2"/>
  <c r="Y71" i="2"/>
  <c r="W74" i="2"/>
  <c r="AA74" i="2" s="1"/>
  <c r="AC74" i="2"/>
  <c r="W75" i="2"/>
  <c r="AA75" i="2" s="1"/>
  <c r="AB75" i="2"/>
  <c r="AB78" i="2"/>
  <c r="X78" i="2"/>
  <c r="AA78" i="2" s="1"/>
  <c r="Z78" i="2"/>
  <c r="Y79" i="2"/>
  <c r="AA79" i="2" s="1"/>
  <c r="W82" i="2"/>
  <c r="AA82" i="2" s="1"/>
  <c r="AC82" i="2"/>
  <c r="W83" i="2"/>
  <c r="AA83" i="2" s="1"/>
  <c r="AB83" i="2"/>
  <c r="Y86" i="2"/>
  <c r="AB90" i="2"/>
  <c r="X90" i="2"/>
  <c r="W90" i="2"/>
  <c r="AA90" i="2" s="1"/>
  <c r="AC90" i="2"/>
  <c r="Y85" i="2"/>
  <c r="AA85" i="2" s="1"/>
  <c r="AC85" i="2"/>
  <c r="Y87" i="2"/>
  <c r="AA87" i="2" s="1"/>
  <c r="AC87" i="2"/>
  <c r="Y89" i="2"/>
  <c r="AA89" i="2" s="1"/>
  <c r="AC89" i="2"/>
  <c r="O2" i="2"/>
  <c r="AC2" i="2" s="1"/>
  <c r="T2" i="2"/>
  <c r="O3" i="2"/>
  <c r="AC3" i="2" s="1"/>
  <c r="T3" i="2"/>
  <c r="O4" i="2"/>
  <c r="AB4" i="2" s="1"/>
  <c r="T4" i="2"/>
  <c r="O5" i="2"/>
  <c r="AC5" i="2" s="1"/>
  <c r="T5" i="2"/>
  <c r="O6" i="2"/>
  <c r="AB6" i="2" s="1"/>
  <c r="T6" i="2"/>
  <c r="O7" i="2"/>
  <c r="AB7" i="2" s="1"/>
  <c r="T7" i="2"/>
  <c r="O8" i="2"/>
  <c r="AB8" i="2" s="1"/>
  <c r="T8" i="2"/>
  <c r="O9" i="2"/>
  <c r="Z9" i="2" s="1"/>
  <c r="T9" i="2"/>
  <c r="O10" i="2"/>
  <c r="X10" i="2" s="1"/>
  <c r="T10" i="2"/>
  <c r="O11" i="2"/>
  <c r="AC11" i="2" s="1"/>
  <c r="T11" i="2"/>
  <c r="O12" i="2"/>
  <c r="Y12" i="2" s="1"/>
  <c r="T12" i="2"/>
  <c r="O13" i="2"/>
  <c r="AC13" i="2" s="1"/>
  <c r="T13" i="2"/>
  <c r="O14" i="2"/>
  <c r="Y14" i="2" s="1"/>
  <c r="T14" i="2"/>
  <c r="O15" i="2"/>
  <c r="AC15" i="2" s="1"/>
  <c r="T15" i="2"/>
  <c r="O16" i="2"/>
  <c r="AC16" i="2" s="1"/>
  <c r="T16" i="2"/>
  <c r="O17" i="2"/>
  <c r="Z17" i="2" s="1"/>
  <c r="T17" i="2"/>
  <c r="O18" i="2"/>
  <c r="Y18" i="2" s="1"/>
  <c r="T18" i="2"/>
  <c r="O19" i="2"/>
  <c r="Z19" i="2" s="1"/>
  <c r="T19" i="2"/>
  <c r="O20" i="2"/>
  <c r="AC20" i="2" s="1"/>
  <c r="T20" i="2"/>
  <c r="O21" i="2"/>
  <c r="Z21" i="2" s="1"/>
  <c r="T21" i="2"/>
  <c r="O22" i="2"/>
  <c r="AC22" i="2" s="1"/>
  <c r="T22" i="2"/>
  <c r="O23" i="2"/>
  <c r="AC23" i="2" s="1"/>
  <c r="T23" i="2"/>
  <c r="O24" i="2"/>
  <c r="AC24" i="2" s="1"/>
  <c r="T24" i="2"/>
  <c r="O25" i="2"/>
  <c r="W25" i="2" s="1"/>
  <c r="T25" i="2"/>
  <c r="O26" i="2"/>
  <c r="Y26" i="2" s="1"/>
  <c r="T26" i="2"/>
  <c r="O27" i="2"/>
  <c r="Z27" i="2" s="1"/>
  <c r="T27" i="2"/>
  <c r="O28" i="2"/>
  <c r="AC28" i="2" s="1"/>
  <c r="T28" i="2"/>
  <c r="O29" i="2"/>
  <c r="Z29" i="2" s="1"/>
  <c r="T29" i="2"/>
  <c r="O30" i="2"/>
  <c r="Y30" i="2" s="1"/>
  <c r="T30" i="2"/>
  <c r="O31" i="2"/>
  <c r="AC31" i="2" s="1"/>
  <c r="T31" i="2"/>
  <c r="O32" i="2"/>
  <c r="W32" i="2" s="1"/>
  <c r="T32" i="2"/>
  <c r="O33" i="2"/>
  <c r="AC33" i="2" s="1"/>
  <c r="T33" i="2"/>
  <c r="O34" i="2"/>
  <c r="W34" i="2" s="1"/>
  <c r="T34" i="2"/>
  <c r="O35" i="2"/>
  <c r="AC35" i="2" s="1"/>
  <c r="T35" i="2"/>
  <c r="O36" i="2"/>
  <c r="W36" i="2" s="1"/>
  <c r="T36" i="2"/>
  <c r="O37" i="2"/>
  <c r="AC37" i="2" s="1"/>
  <c r="T37" i="2"/>
  <c r="O38" i="2"/>
  <c r="W38" i="2" s="1"/>
  <c r="T38" i="2"/>
  <c r="O39" i="2"/>
  <c r="AC39" i="2" s="1"/>
  <c r="T39" i="2"/>
  <c r="O40" i="2"/>
  <c r="W40" i="2" s="1"/>
  <c r="T40" i="2"/>
  <c r="O41" i="2"/>
  <c r="AC41" i="2" s="1"/>
  <c r="T41" i="2"/>
  <c r="O42" i="2"/>
  <c r="W42" i="2" s="1"/>
  <c r="T42" i="2"/>
  <c r="O43" i="2"/>
  <c r="AC43" i="2" s="1"/>
  <c r="T43" i="2"/>
  <c r="O44" i="2"/>
  <c r="W44" i="2" s="1"/>
  <c r="T44" i="2"/>
  <c r="AE44" i="2"/>
  <c r="AE43" i="2"/>
  <c r="AE42" i="2"/>
  <c r="AE41" i="2"/>
  <c r="Z41" i="2"/>
  <c r="AE40" i="2"/>
  <c r="AE39" i="2"/>
  <c r="AE38" i="2"/>
  <c r="AE37" i="2"/>
  <c r="AE36" i="2"/>
  <c r="AE35" i="2"/>
  <c r="AE34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AE19" i="2"/>
  <c r="AE18" i="2"/>
  <c r="X18" i="2"/>
  <c r="AE17" i="2"/>
  <c r="AE16" i="2"/>
  <c r="AE15" i="2"/>
  <c r="AE14" i="2"/>
  <c r="AE13" i="2"/>
  <c r="W13" i="2"/>
  <c r="AE12" i="2"/>
  <c r="AE11" i="2"/>
  <c r="AE10" i="2"/>
  <c r="Y10" i="2"/>
  <c r="AE9" i="2"/>
  <c r="AC7" i="2"/>
  <c r="AC6" i="2"/>
  <c r="AE8" i="2"/>
  <c r="AA67" i="2" l="1"/>
  <c r="AA58" i="2"/>
  <c r="AA50" i="2"/>
  <c r="AC9" i="2"/>
  <c r="W11" i="2"/>
  <c r="Z23" i="2"/>
  <c r="T91" i="2"/>
  <c r="AA60" i="2"/>
  <c r="AA56" i="2"/>
  <c r="AA52" i="2"/>
  <c r="AA48" i="2"/>
  <c r="W21" i="2"/>
  <c r="AA68" i="2"/>
  <c r="AA72" i="2"/>
  <c r="AA47" i="2"/>
  <c r="AA71" i="2"/>
  <c r="AA86" i="2"/>
  <c r="AA64" i="2"/>
  <c r="AA49" i="2"/>
  <c r="AA63" i="2"/>
  <c r="AA80" i="2"/>
  <c r="AA57" i="2"/>
  <c r="AA54" i="2"/>
  <c r="AA46" i="2"/>
  <c r="AA70" i="2"/>
  <c r="AA62" i="2"/>
  <c r="AA81" i="2"/>
  <c r="AA73" i="2"/>
  <c r="AA88" i="2"/>
  <c r="AA65" i="2"/>
  <c r="AA51" i="2"/>
  <c r="AB5" i="2"/>
  <c r="AB3" i="2"/>
  <c r="W9" i="2"/>
  <c r="W41" i="2"/>
  <c r="W43" i="2"/>
  <c r="W39" i="2"/>
  <c r="AC8" i="2"/>
  <c r="Z11" i="2"/>
  <c r="W23" i="2"/>
  <c r="AC25" i="2"/>
  <c r="AC4" i="2"/>
  <c r="AC91" i="2" s="1"/>
  <c r="AC12" i="2"/>
  <c r="AC14" i="2"/>
  <c r="AC17" i="2"/>
  <c r="W27" i="2"/>
  <c r="Z33" i="2"/>
  <c r="X12" i="2"/>
  <c r="Z13" i="2"/>
  <c r="W15" i="2"/>
  <c r="Y20" i="2"/>
  <c r="Y22" i="2"/>
  <c r="W29" i="2"/>
  <c r="W31" i="2"/>
  <c r="W37" i="2"/>
  <c r="AB34" i="2"/>
  <c r="Z15" i="2"/>
  <c r="W17" i="2"/>
  <c r="W19" i="2"/>
  <c r="AC21" i="2"/>
  <c r="AC29" i="2"/>
  <c r="W33" i="2"/>
  <c r="Z37" i="2"/>
  <c r="X8" i="2"/>
  <c r="AC19" i="2"/>
  <c r="X20" i="2"/>
  <c r="X26" i="2"/>
  <c r="Y28" i="2"/>
  <c r="AB38" i="2"/>
  <c r="AB42" i="2"/>
  <c r="AB2" i="2"/>
  <c r="X32" i="2"/>
  <c r="X36" i="2"/>
  <c r="X40" i="2"/>
  <c r="X44" i="2"/>
  <c r="AB32" i="2"/>
  <c r="W35" i="2"/>
  <c r="AB36" i="2"/>
  <c r="AB40" i="2"/>
  <c r="AB44" i="2"/>
  <c r="Z25" i="2"/>
  <c r="AC27" i="2"/>
  <c r="X28" i="2"/>
  <c r="Z31" i="2"/>
  <c r="X34" i="2"/>
  <c r="Z35" i="2"/>
  <c r="X38" i="2"/>
  <c r="Z39" i="2"/>
  <c r="X42" i="2"/>
  <c r="Z43" i="2"/>
  <c r="AB16" i="2"/>
  <c r="W10" i="2"/>
  <c r="Z10" i="2"/>
  <c r="AB10" i="2"/>
  <c r="X14" i="2"/>
  <c r="W18" i="2"/>
  <c r="Z18" i="2"/>
  <c r="AB18" i="2"/>
  <c r="X22" i="2"/>
  <c r="W26" i="2"/>
  <c r="Z26" i="2"/>
  <c r="AB26" i="2"/>
  <c r="X30" i="2"/>
  <c r="W16" i="2"/>
  <c r="Z16" i="2"/>
  <c r="W24" i="2"/>
  <c r="Z24" i="2"/>
  <c r="AB24" i="2"/>
  <c r="AC10" i="2"/>
  <c r="W12" i="2"/>
  <c r="Z12" i="2"/>
  <c r="AB12" i="2"/>
  <c r="X16" i="2"/>
  <c r="AC18" i="2"/>
  <c r="W20" i="2"/>
  <c r="Z20" i="2"/>
  <c r="AB20" i="2"/>
  <c r="X24" i="2"/>
  <c r="AC26" i="2"/>
  <c r="W28" i="2"/>
  <c r="Z28" i="2"/>
  <c r="AB28" i="2"/>
  <c r="W14" i="2"/>
  <c r="Z14" i="2"/>
  <c r="AB14" i="2"/>
  <c r="Y16" i="2"/>
  <c r="W22" i="2"/>
  <c r="Z22" i="2"/>
  <c r="AB22" i="2"/>
  <c r="Y24" i="2"/>
  <c r="W30" i="2"/>
  <c r="AC30" i="2"/>
  <c r="Z30" i="2"/>
  <c r="AB30" i="2"/>
  <c r="Y32" i="2"/>
  <c r="Y34" i="2"/>
  <c r="Y36" i="2"/>
  <c r="Y40" i="2"/>
  <c r="Y44" i="2"/>
  <c r="AC44" i="2"/>
  <c r="X9" i="2"/>
  <c r="AB9" i="2"/>
  <c r="X11" i="2"/>
  <c r="AB11" i="2"/>
  <c r="X13" i="2"/>
  <c r="AB13" i="2"/>
  <c r="X15" i="2"/>
  <c r="AB15" i="2"/>
  <c r="X17" i="2"/>
  <c r="AB17" i="2"/>
  <c r="X19" i="2"/>
  <c r="AB19" i="2"/>
  <c r="X21" i="2"/>
  <c r="AB21" i="2"/>
  <c r="X23" i="2"/>
  <c r="AB23" i="2"/>
  <c r="X25" i="2"/>
  <c r="AB25" i="2"/>
  <c r="X27" i="2"/>
  <c r="AB27" i="2"/>
  <c r="X29" i="2"/>
  <c r="AB29" i="2"/>
  <c r="X31" i="2"/>
  <c r="AB31" i="2"/>
  <c r="Z32" i="2"/>
  <c r="X33" i="2"/>
  <c r="AB33" i="2"/>
  <c r="Z34" i="2"/>
  <c r="X35" i="2"/>
  <c r="AB35" i="2"/>
  <c r="Z36" i="2"/>
  <c r="X37" i="2"/>
  <c r="AB37" i="2"/>
  <c r="Z38" i="2"/>
  <c r="X39" i="2"/>
  <c r="AB39" i="2"/>
  <c r="Z40" i="2"/>
  <c r="X41" i="2"/>
  <c r="AB41" i="2"/>
  <c r="Z42" i="2"/>
  <c r="X43" i="2"/>
  <c r="AB43" i="2"/>
  <c r="Z44" i="2"/>
  <c r="AC32" i="2"/>
  <c r="AC34" i="2"/>
  <c r="AC36" i="2"/>
  <c r="Y38" i="2"/>
  <c r="AC38" i="2"/>
  <c r="AC40" i="2"/>
  <c r="Y42" i="2"/>
  <c r="AC42" i="2"/>
  <c r="Y9" i="2"/>
  <c r="Y11" i="2"/>
  <c r="Y13" i="2"/>
  <c r="Y15" i="2"/>
  <c r="Y17" i="2"/>
  <c r="Y19" i="2"/>
  <c r="Y21" i="2"/>
  <c r="Y23" i="2"/>
  <c r="Y25" i="2"/>
  <c r="Y27" i="2"/>
  <c r="Y29" i="2"/>
  <c r="Y31" i="2"/>
  <c r="Y33" i="2"/>
  <c r="Y35" i="2"/>
  <c r="Y37" i="2"/>
  <c r="Y39" i="2"/>
  <c r="Y41" i="2"/>
  <c r="Y43" i="2"/>
  <c r="Y8" i="2"/>
  <c r="Z8" i="2"/>
  <c r="W8" i="2"/>
  <c r="AE3" i="2"/>
  <c r="AE4" i="2"/>
  <c r="AE5" i="2"/>
  <c r="AE6" i="2"/>
  <c r="AE7" i="2"/>
  <c r="AE2" i="2"/>
  <c r="AB91" i="2" l="1"/>
  <c r="AA42" i="2"/>
  <c r="AA23" i="2"/>
  <c r="AA44" i="2"/>
  <c r="AA20" i="2"/>
  <c r="AA38" i="2"/>
  <c r="AA43" i="2"/>
  <c r="AA35" i="2"/>
  <c r="AA29" i="2"/>
  <c r="AA21" i="2"/>
  <c r="AA13" i="2"/>
  <c r="AA36" i="2"/>
  <c r="AA37" i="2"/>
  <c r="AA34" i="2"/>
  <c r="AA12" i="2"/>
  <c r="AA8" i="2"/>
  <c r="AA39" i="2"/>
  <c r="AA31" i="2"/>
  <c r="AA15" i="2"/>
  <c r="AA32" i="2"/>
  <c r="AA41" i="2"/>
  <c r="AA33" i="2"/>
  <c r="AA40" i="2"/>
  <c r="AA25" i="2"/>
  <c r="AA17" i="2"/>
  <c r="AA9" i="2"/>
  <c r="AA24" i="2"/>
  <c r="AA28" i="2"/>
  <c r="AA27" i="2"/>
  <c r="AA19" i="2"/>
  <c r="AA11" i="2"/>
  <c r="AA30" i="2"/>
  <c r="AA22" i="2"/>
  <c r="AA14" i="2"/>
  <c r="AA16" i="2"/>
  <c r="AA26" i="2"/>
  <c r="AA18" i="2"/>
  <c r="AA10" i="2"/>
  <c r="O1048551" i="2" l="1"/>
  <c r="Z4" i="2" l="1"/>
  <c r="Y4" i="2"/>
  <c r="X4" i="2"/>
  <c r="W4" i="2"/>
  <c r="Z2" i="2"/>
  <c r="Y2" i="2"/>
  <c r="W2" i="2"/>
  <c r="X2" i="2"/>
  <c r="X91" i="2" s="1"/>
  <c r="Z5" i="2"/>
  <c r="Y5" i="2"/>
  <c r="X5" i="2"/>
  <c r="W5" i="2"/>
  <c r="Z7" i="2"/>
  <c r="Y7" i="2"/>
  <c r="X7" i="2"/>
  <c r="W7" i="2"/>
  <c r="X6" i="2"/>
  <c r="Y6" i="2"/>
  <c r="W6" i="2"/>
  <c r="Z6" i="2"/>
  <c r="Y3" i="2"/>
  <c r="X3" i="2"/>
  <c r="W3" i="2"/>
  <c r="Z3" i="2"/>
  <c r="Y91" i="2" l="1"/>
  <c r="W91" i="2"/>
  <c r="Z91" i="2"/>
  <c r="AA7" i="2"/>
  <c r="AA2" i="2"/>
  <c r="AA5" i="2"/>
  <c r="AA4" i="2"/>
  <c r="AA6" i="2"/>
  <c r="AA3" i="2"/>
  <c r="AA91" i="2" l="1"/>
</calcChain>
</file>

<file path=xl/sharedStrings.xml><?xml version="1.0" encoding="utf-8"?>
<sst xmlns="http://schemas.openxmlformats.org/spreadsheetml/2006/main" count="744" uniqueCount="302">
  <si>
    <t>Brand</t>
  </si>
  <si>
    <t>Category</t>
  </si>
  <si>
    <t>Line</t>
  </si>
  <si>
    <t>Subline</t>
  </si>
  <si>
    <t>Fine Fragrance</t>
  </si>
  <si>
    <t>Intenso</t>
  </si>
  <si>
    <t>Pour Femme</t>
  </si>
  <si>
    <t>Pour Femme Intense</t>
  </si>
  <si>
    <t>Pour Homme</t>
  </si>
  <si>
    <t>DG5</t>
  </si>
  <si>
    <t>Dolce EDP</t>
  </si>
  <si>
    <t>Dolce EDT</t>
  </si>
  <si>
    <t>Dolce Garden</t>
  </si>
  <si>
    <t>Dolce Peony</t>
  </si>
  <si>
    <t>Dolce Rosa</t>
  </si>
  <si>
    <t>Light Blue EDT</t>
  </si>
  <si>
    <t>Light Blue Intense</t>
  </si>
  <si>
    <t>Light Blue Summer Edition</t>
  </si>
  <si>
    <t>Light Blue Pour Homme EDT</t>
  </si>
  <si>
    <t>Light Blue Pour Homme Intense</t>
  </si>
  <si>
    <t>Light Blue Pour Homme Summer Edition</t>
  </si>
  <si>
    <t>L'imperatice</t>
  </si>
  <si>
    <t>Other Fragrances</t>
  </si>
  <si>
    <t>Parfum Original</t>
  </si>
  <si>
    <t>The One Desire</t>
  </si>
  <si>
    <t>The One EDP</t>
  </si>
  <si>
    <t>The One EDT</t>
  </si>
  <si>
    <t>The One Essence</t>
  </si>
  <si>
    <t>The One Limited Edition</t>
  </si>
  <si>
    <t>The Only One</t>
  </si>
  <si>
    <t>The Only One 2</t>
  </si>
  <si>
    <t>The One For Men EDP</t>
  </si>
  <si>
    <t>The One For Men EDT</t>
  </si>
  <si>
    <t>The One For Men Grey</t>
  </si>
  <si>
    <t>The One For Men Limited Edition</t>
  </si>
  <si>
    <t>The One Mysterious Night</t>
  </si>
  <si>
    <t>The One Royal Night</t>
  </si>
  <si>
    <t>ELIE SAAB</t>
  </si>
  <si>
    <t>Le Parfum</t>
  </si>
  <si>
    <t>Le Parfum EDP</t>
  </si>
  <si>
    <t>Le Parfum White</t>
  </si>
  <si>
    <t>Le Parfum 2020</t>
  </si>
  <si>
    <t>Girl Of Now</t>
  </si>
  <si>
    <t>Girl of Now EDP</t>
  </si>
  <si>
    <t>Girl of Now Shine</t>
  </si>
  <si>
    <t>Girl of Now forever</t>
  </si>
  <si>
    <t>Girl of Now 2020</t>
  </si>
  <si>
    <t>NARCISO RODRIGUEZ</t>
  </si>
  <si>
    <t>For Her</t>
  </si>
  <si>
    <t>For Her Amber Musc</t>
  </si>
  <si>
    <t>For Her Amber Musc Hair Mist</t>
  </si>
  <si>
    <t>For Her Core</t>
  </si>
  <si>
    <t>For Her Fleur Musc</t>
  </si>
  <si>
    <t>For Her Hair Mist</t>
  </si>
  <si>
    <t>Orientals</t>
  </si>
  <si>
    <t>For Her Pure Musc</t>
  </si>
  <si>
    <t>Narciso</t>
  </si>
  <si>
    <t>Narciso Core</t>
  </si>
  <si>
    <t>Narciso EDP Rouge</t>
  </si>
  <si>
    <t>Narciso Hair Mist</t>
  </si>
  <si>
    <t>Narciso Poudré</t>
  </si>
  <si>
    <t>Narciso EDT 2018</t>
  </si>
  <si>
    <t>Narciso 2019</t>
  </si>
  <si>
    <t>For Him</t>
  </si>
  <si>
    <t>For Him Bleu Noir</t>
  </si>
  <si>
    <t>For Him EDT</t>
  </si>
  <si>
    <t>For Him 2020</t>
  </si>
  <si>
    <t>Type</t>
  </si>
  <si>
    <t>Status</t>
  </si>
  <si>
    <t>Activity Type</t>
  </si>
  <si>
    <t>UAE</t>
  </si>
  <si>
    <t>KSA</t>
  </si>
  <si>
    <t>QAT</t>
  </si>
  <si>
    <t>BAH</t>
  </si>
  <si>
    <t>OMN</t>
  </si>
  <si>
    <t>KWT</t>
  </si>
  <si>
    <t>JOR</t>
  </si>
  <si>
    <t>EGY</t>
  </si>
  <si>
    <t>LEB</t>
  </si>
  <si>
    <t>IRQ</t>
  </si>
  <si>
    <t>YEM</t>
  </si>
  <si>
    <t xml:space="preserve">Local </t>
  </si>
  <si>
    <t>Pending</t>
  </si>
  <si>
    <t>New launch</t>
  </si>
  <si>
    <t>Paris Gallery</t>
  </si>
  <si>
    <t>Regional</t>
  </si>
  <si>
    <t>Confirmed</t>
  </si>
  <si>
    <t>Reboost</t>
  </si>
  <si>
    <t>Capital Store</t>
  </si>
  <si>
    <t xml:space="preserve">Abu Shakra </t>
  </si>
  <si>
    <t xml:space="preserve">Gravity </t>
  </si>
  <si>
    <t>ABC</t>
  </si>
  <si>
    <t xml:space="preserve">Bloomingdales </t>
  </si>
  <si>
    <t>Muscat Pharmacy</t>
  </si>
  <si>
    <t>C&amp;F</t>
  </si>
  <si>
    <t>Generic</t>
  </si>
  <si>
    <t>Mishref Exhibition</t>
  </si>
  <si>
    <t>Fashion boutique</t>
  </si>
  <si>
    <t>Robinsons</t>
  </si>
  <si>
    <t>51 East</t>
  </si>
  <si>
    <t>Gazzaz</t>
  </si>
  <si>
    <t>Highland</t>
  </si>
  <si>
    <t>Le BHV</t>
  </si>
  <si>
    <t>Sky Sales</t>
  </si>
  <si>
    <t>T5</t>
  </si>
  <si>
    <t>Merch</t>
  </si>
  <si>
    <t>Tryano</t>
  </si>
  <si>
    <t>Laure</t>
  </si>
  <si>
    <t>Blue Salon</t>
  </si>
  <si>
    <t>Grand Stores</t>
  </si>
  <si>
    <t>Market</t>
  </si>
  <si>
    <t>Retailer</t>
  </si>
  <si>
    <t>Listing</t>
  </si>
  <si>
    <t>AED</t>
  </si>
  <si>
    <t>SAR</t>
  </si>
  <si>
    <t>BHD</t>
  </si>
  <si>
    <t>OMR</t>
  </si>
  <si>
    <t>KWD</t>
  </si>
  <si>
    <t>Currency</t>
  </si>
  <si>
    <t>QAR</t>
  </si>
  <si>
    <t>USD</t>
  </si>
  <si>
    <t>Mall</t>
  </si>
  <si>
    <t>Rental</t>
  </si>
  <si>
    <t>Production</t>
  </si>
  <si>
    <t>Promoters</t>
  </si>
  <si>
    <t>Others</t>
  </si>
  <si>
    <t>Activation</t>
  </si>
  <si>
    <t>Duration</t>
  </si>
  <si>
    <t>Description</t>
  </si>
  <si>
    <t>Windows</t>
  </si>
  <si>
    <t>Nb of doors</t>
  </si>
  <si>
    <t>Total Cost</t>
  </si>
  <si>
    <t>SO Target</t>
  </si>
  <si>
    <t>Actual Sales</t>
  </si>
  <si>
    <t>Activity</t>
  </si>
  <si>
    <t>1 day</t>
  </si>
  <si>
    <t>2 days</t>
  </si>
  <si>
    <t>3 days</t>
  </si>
  <si>
    <t>4 days</t>
  </si>
  <si>
    <t>5 days</t>
  </si>
  <si>
    <t>6 days</t>
  </si>
  <si>
    <t>1 week</t>
  </si>
  <si>
    <t>1 month</t>
  </si>
  <si>
    <t>2 months</t>
  </si>
  <si>
    <t>Animation</t>
  </si>
  <si>
    <t>3x3 Mall Podium</t>
  </si>
  <si>
    <t>Mega Mall Podium (8x8 &amp; above)</t>
  </si>
  <si>
    <t>In-store Podium</t>
  </si>
  <si>
    <t>Retailer Package</t>
  </si>
  <si>
    <t>Lightboxes</t>
  </si>
  <si>
    <t>Security Gates</t>
  </si>
  <si>
    <t>Counter Take-over</t>
  </si>
  <si>
    <t>On-counter Animation</t>
  </si>
  <si>
    <t>Line Target</t>
  </si>
  <si>
    <t>BCs Incentive</t>
  </si>
  <si>
    <t>Gift Sets Operation</t>
  </si>
  <si>
    <t>Sephora Beauty Studio</t>
  </si>
  <si>
    <t>Make-up Tour</t>
  </si>
  <si>
    <t>Bloggers activation</t>
  </si>
  <si>
    <t>Social Media Posts</t>
  </si>
  <si>
    <t>Counter Update</t>
  </si>
  <si>
    <t>The Dubai Mall</t>
  </si>
  <si>
    <t>Mall of the Emirates</t>
  </si>
  <si>
    <t>Mirdif City Centre</t>
  </si>
  <si>
    <t>Dubai Marina Mall</t>
  </si>
  <si>
    <t>City Walk</t>
  </si>
  <si>
    <t>Yas Mall</t>
  </si>
  <si>
    <t>Abu Dhabi Marina Mall</t>
  </si>
  <si>
    <t>Dalma Mall</t>
  </si>
  <si>
    <t>All</t>
  </si>
  <si>
    <t>Red Sea Mall</t>
  </si>
  <si>
    <t>Nojood</t>
  </si>
  <si>
    <t>Granada Centre</t>
  </si>
  <si>
    <t>Nakheel Mall</t>
  </si>
  <si>
    <t>Al Faisaliah Mall</t>
  </si>
  <si>
    <t>Riyadh Park</t>
  </si>
  <si>
    <t>Skysales</t>
  </si>
  <si>
    <t>Sheikh Avenue</t>
  </si>
  <si>
    <t>Mall of Dhahran</t>
  </si>
  <si>
    <t>The Avenues</t>
  </si>
  <si>
    <t>360 Mall</t>
  </si>
  <si>
    <t>Marina Mall</t>
  </si>
  <si>
    <t>Souq Sharq</t>
  </si>
  <si>
    <t>Mishref</t>
  </si>
  <si>
    <t>Doha Festival City</t>
  </si>
  <si>
    <t>Mall of Qatar</t>
  </si>
  <si>
    <t>Lagoona</t>
  </si>
  <si>
    <t>Villagio</t>
  </si>
  <si>
    <t>Hayat Plaza</t>
  </si>
  <si>
    <t>The Gate</t>
  </si>
  <si>
    <t>Landmark</t>
  </si>
  <si>
    <t>Bahrain City Centre</t>
  </si>
  <si>
    <t>Muscat City Centre</t>
  </si>
  <si>
    <t>Baghdad Mansour Mall</t>
  </si>
  <si>
    <t>Baghdad Nakheel Mall</t>
  </si>
  <si>
    <t>Baghdad Zayouna Mall</t>
  </si>
  <si>
    <t>Basra Time Square</t>
  </si>
  <si>
    <t>Erbil Family Mall</t>
  </si>
  <si>
    <t>Erbil Sulymania</t>
  </si>
  <si>
    <t>Harthiya Mall</t>
  </si>
  <si>
    <t>City Mall</t>
  </si>
  <si>
    <t>Mecca Mall</t>
  </si>
  <si>
    <t>Taj Mall</t>
  </si>
  <si>
    <t>Abdali Mall</t>
  </si>
  <si>
    <t>Gardens</t>
  </si>
  <si>
    <t>Avenue</t>
  </si>
  <si>
    <t>Galleria</t>
  </si>
  <si>
    <t>Byader</t>
  </si>
  <si>
    <t>Irbid</t>
  </si>
  <si>
    <t>Al Madina</t>
  </si>
  <si>
    <t>6th Circle</t>
  </si>
  <si>
    <t>Arifa</t>
  </si>
  <si>
    <t>Achrafieh</t>
  </si>
  <si>
    <t>Beirut City Centre</t>
  </si>
  <si>
    <t>Dbayeh</t>
  </si>
  <si>
    <t>Le Mall</t>
  </si>
  <si>
    <t>DT</t>
  </si>
  <si>
    <t>Hamra</t>
  </si>
  <si>
    <t>Zalka</t>
  </si>
  <si>
    <t>Verdun</t>
  </si>
  <si>
    <t>Jnah</t>
  </si>
  <si>
    <t>Zgharta</t>
  </si>
  <si>
    <t>Mazraa</t>
  </si>
  <si>
    <t>Metro</t>
  </si>
  <si>
    <t>Bourj Hammoud</t>
  </si>
  <si>
    <t>Tripoli</t>
  </si>
  <si>
    <t>UAEm</t>
  </si>
  <si>
    <t>KSAm</t>
  </si>
  <si>
    <t>QATm</t>
  </si>
  <si>
    <t>BAHm</t>
  </si>
  <si>
    <t>OMNm</t>
  </si>
  <si>
    <t>KWTm</t>
  </si>
  <si>
    <t>JORm</t>
  </si>
  <si>
    <t>EGYm</t>
  </si>
  <si>
    <t>LEBm</t>
  </si>
  <si>
    <t>IRQm</t>
  </si>
  <si>
    <t>YEMm</t>
  </si>
  <si>
    <t>7 days</t>
  </si>
  <si>
    <t>8 days</t>
  </si>
  <si>
    <t>9 days</t>
  </si>
  <si>
    <t>10 days</t>
  </si>
  <si>
    <t>DG</t>
  </si>
  <si>
    <t>Sephora</t>
  </si>
  <si>
    <t>Debenhams</t>
  </si>
  <si>
    <t>Faces</t>
  </si>
  <si>
    <t>Harvey Nichols</t>
  </si>
  <si>
    <t>Salam</t>
  </si>
  <si>
    <t>Areej</t>
  </si>
  <si>
    <t>Galeries Lafayette</t>
  </si>
  <si>
    <t>Fashion Boutique</t>
  </si>
  <si>
    <t>Vavavoom</t>
  </si>
  <si>
    <t>Al Musbah</t>
  </si>
  <si>
    <t>Independents</t>
  </si>
  <si>
    <t>Beauty Gallery</t>
  </si>
  <si>
    <t>Al Hawaj</t>
  </si>
  <si>
    <t>Coop</t>
  </si>
  <si>
    <t xml:space="preserve">Gift Center </t>
  </si>
  <si>
    <t>Mazaya</t>
  </si>
  <si>
    <t>Fortune</t>
  </si>
  <si>
    <t>Samir William</t>
  </si>
  <si>
    <t>2 weeks</t>
  </si>
  <si>
    <t>3 weeks</t>
  </si>
  <si>
    <t>DG5 EDT</t>
  </si>
  <si>
    <t xml:space="preserve">Catalogue / Re-boost </t>
  </si>
  <si>
    <t>Novelty</t>
  </si>
  <si>
    <t>Velvet Collection</t>
  </si>
  <si>
    <t>Make-up</t>
  </si>
  <si>
    <t>Velvet Oriental Musk</t>
  </si>
  <si>
    <t>Classici</t>
  </si>
  <si>
    <t>Dolce</t>
  </si>
  <si>
    <t>Light Blue</t>
  </si>
  <si>
    <t>Light Blue Pour Homme</t>
  </si>
  <si>
    <t>The One</t>
  </si>
  <si>
    <t>The One For Men</t>
  </si>
  <si>
    <t>Velvet Amber Skin</t>
  </si>
  <si>
    <t>Velvet Amber Sun</t>
  </si>
  <si>
    <t>Velvet Bergamot</t>
  </si>
  <si>
    <t>Velvet Cypress</t>
  </si>
  <si>
    <t>Velvet Desert Oud</t>
  </si>
  <si>
    <t>Velvet Desire</t>
  </si>
  <si>
    <t>Velvet Ginestra</t>
  </si>
  <si>
    <t>Velvet Incenso</t>
  </si>
  <si>
    <t>Velvet Leather</t>
  </si>
  <si>
    <t>Velvet Love</t>
  </si>
  <si>
    <t>Velvet Mimosa</t>
  </si>
  <si>
    <t>Velvet Patchouli</t>
  </si>
  <si>
    <t>Velvet Pure</t>
  </si>
  <si>
    <t>Velvet Rose</t>
  </si>
  <si>
    <t>Velvet Sicily</t>
  </si>
  <si>
    <t>Velvet Sublime</t>
  </si>
  <si>
    <t>Velvet Tender Oud</t>
  </si>
  <si>
    <t>Velvet Vetiver</t>
  </si>
  <si>
    <t>Velvet Wood</t>
  </si>
  <si>
    <t>Eyes</t>
  </si>
  <si>
    <t>Lips</t>
  </si>
  <si>
    <t>Nails</t>
  </si>
  <si>
    <t>Accessories</t>
  </si>
  <si>
    <t>Collections</t>
  </si>
  <si>
    <t>Face</t>
  </si>
  <si>
    <t>For Her 2020</t>
  </si>
  <si>
    <t>The Only One Hair Mist</t>
  </si>
  <si>
    <t>Le Parfum EDP Royal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</si>
</sst>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3" formatCode="_(* #,##0.00_);_(* \(#,##0.00\);_(* &quot;-&quot;??_);_(@_)"/>
    <numFmt numFmtId="164" formatCode="_-* #,##0.00_-;\-* #,##0.00_-;_-* &quot;-&quot;??_-;_-@_-"/>
    <numFmt numFmtId="165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Verdana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Helv"/>
    </font>
    <font>
      <b/>
      <i/>
      <sz val="10"/>
      <name val="Arial"/>
      <family val="2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41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0" fontId="6" fillId="0" borderId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7" fillId="0" borderId="0"/>
    <xf numFmtId="0" fontId="7" fillId="0" borderId="0"/>
    <xf numFmtId="9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7" fillId="0" borderId="0"/>
    <xf numFmtId="0" fontId="9" fillId="0" borderId="0"/>
    <xf numFmtId="165" fontId="3" fillId="0" borderId="0" applyFont="0" applyFill="0" applyBorder="0" applyAlignment="0" applyProtection="0"/>
    <xf numFmtId="0" fontId="7" fillId="0" borderId="0"/>
    <xf numFmtId="0" fontId="11" fillId="3" borderId="0" applyNumberFormat="0" applyBorder="0" applyAlignment="0" applyProtection="0"/>
    <xf numFmtId="43" fontId="10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8" fillId="0" borderId="0"/>
    <xf numFmtId="0" fontId="7" fillId="0" borderId="0"/>
    <xf numFmtId="0" fontId="7" fillId="0" borderId="0"/>
    <xf numFmtId="0" fontId="3" fillId="0" borderId="0"/>
    <xf numFmtId="164" fontId="3" fillId="0" borderId="0" applyFont="0" applyFill="0" applyBorder="0" applyAlignment="0" applyProtection="0"/>
    <xf numFmtId="0" fontId="12" fillId="0" borderId="0"/>
    <xf numFmtId="9" fontId="12" fillId="0" borderId="0" applyFont="0" applyFill="0" applyBorder="0" applyAlignment="0" applyProtection="0"/>
    <xf numFmtId="0" fontId="3" fillId="0" borderId="0"/>
    <xf numFmtId="0" fontId="3" fillId="0" borderId="0"/>
    <xf numFmtId="0" fontId="13" fillId="0" borderId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7" fillId="0" borderId="0"/>
    <xf numFmtId="0" fontId="7" fillId="0" borderId="0"/>
  </cellStyleXfs>
  <cellXfs count="45">
    <xf numFmtId="0" fontId="0" fillId="0" borderId="0" xfId="0"/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0" xfId="0"/>
    <xf numFmtId="0" fontId="1" fillId="2" borderId="0" xfId="0" applyFont="1" applyFill="1"/>
    <xf numFmtId="0" fontId="0" fillId="0" borderId="0" xfId="0"/>
    <xf numFmtId="0" fontId="1" fillId="2" borderId="0" xfId="0" applyFont="1" applyFill="1"/>
    <xf numFmtId="0" fontId="2" fillId="0" borderId="0" xfId="0" applyFont="1"/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3" fontId="0" fillId="0" borderId="0" xfId="0" applyNumberFormat="1"/>
    <xf numFmtId="0" fontId="1" fillId="2" borderId="4" xfId="0" applyFont="1" applyFill="1" applyBorder="1"/>
    <xf numFmtId="0" fontId="0" fillId="0" borderId="0" xfId="0"/>
    <xf numFmtId="0" fontId="15" fillId="0" borderId="0" xfId="0" applyFont="1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0" fillId="0" borderId="0" xfId="0"/>
    <xf numFmtId="0" fontId="7" fillId="0" borderId="0" xfId="40"/>
    <xf numFmtId="0" fontId="0" fillId="6" borderId="0" xfId="0" applyFill="1"/>
    <xf numFmtId="0" fontId="15" fillId="6" borderId="0" xfId="0" applyFont="1" applyFill="1"/>
    <xf numFmtId="0" fontId="0" fillId="6" borderId="0" xfId="0" applyFill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Protection="1"/>
    <xf numFmtId="0" fontId="0" fillId="0" borderId="0" xfId="0" applyProtection="1"/>
    <xf numFmtId="0" fontId="0" fillId="5" borderId="0" xfId="0" applyFill="1" applyProtection="1"/>
    <xf numFmtId="0" fontId="1" fillId="2" borderId="3" xfId="0" applyFont="1" applyFill="1" applyBorder="1" applyProtection="1"/>
    <xf numFmtId="3" fontId="0" fillId="5" borderId="0" xfId="0" applyNumberFormat="1" applyFill="1" applyBorder="1" applyProtection="1"/>
    <xf numFmtId="3" fontId="0" fillId="0" borderId="0" xfId="0" applyNumberFormat="1" applyProtection="1"/>
    <xf numFmtId="0" fontId="14" fillId="4" borderId="2" xfId="0" applyFont="1" applyFill="1" applyBorder="1" applyProtection="1"/>
    <xf numFmtId="0" fontId="14" fillId="4" borderId="3" xfId="0" applyFont="1" applyFill="1" applyBorder="1" applyProtection="1"/>
    <xf numFmtId="0" fontId="14" fillId="4" borderId="4" xfId="0" applyFont="1" applyFill="1" applyBorder="1" applyProtection="1"/>
    <xf numFmtId="3" fontId="0" fillId="5" borderId="5" xfId="0" applyNumberFormat="1" applyFill="1" applyBorder="1" applyProtection="1"/>
    <xf numFmtId="3" fontId="1" fillId="7" borderId="0" xfId="0" applyNumberFormat="1" applyFont="1" applyFill="1" applyAlignment="1">
      <alignment horizontal="center"/>
    </xf>
    <xf numFmtId="3" fontId="0" fillId="6" borderId="0" xfId="0" applyNumberFormat="1" applyFill="1" applyBorder="1" applyProtection="1">
      <protection locked="0"/>
    </xf>
    <xf numFmtId="3" fontId="0" fillId="6" borderId="6" xfId="0" applyNumberFormat="1" applyFill="1" applyBorder="1" applyProtection="1">
      <protection locked="0"/>
    </xf>
    <xf numFmtId="3" fontId="0" fillId="6" borderId="5" xfId="0" applyNumberFormat="1" applyFill="1" applyBorder="1" applyProtection="1">
      <protection locked="0"/>
    </xf>
    <xf numFmtId="0" fontId="1" fillId="2" borderId="0" xfId="0" applyFont="1" applyFill="1" applyProtection="1">
      <protection locked="0"/>
    </xf>
  </cellXfs>
  <cellStyles count="41">
    <cellStyle name="Comma 2" xfId="3" xr:uid="{0925ABF7-71DD-4400-81D0-ACD0B54681F2}"/>
    <cellStyle name="Comma 2 2" xfId="6" xr:uid="{19048B6A-137D-48B8-BD57-D39DE38127FF}"/>
    <cellStyle name="Comma 2 2 2" xfId="20" xr:uid="{E179E418-8E4F-46C3-84D0-E7D6268EC0D3}"/>
    <cellStyle name="Comma 2 2 3" xfId="38" xr:uid="{3E68EC32-555D-4EA4-9210-E7C7431D4360}"/>
    <cellStyle name="Comma 2 3" xfId="19" xr:uid="{550D8FBE-E49F-4D0A-B3B9-84FFF594E76D}"/>
    <cellStyle name="Comma 2 4" xfId="28" xr:uid="{E7F6FFFD-CF9F-434E-B3D1-2EC88CE9F80E}"/>
    <cellStyle name="Comma 3" xfId="1" xr:uid="{8056D2F2-4234-471D-B730-45BC1064CA3B}"/>
    <cellStyle name="Comma 3 2" xfId="23" xr:uid="{5BD09643-7D0B-4D89-823A-5FC986CE6DA2}"/>
    <cellStyle name="Comma 3 3" xfId="37" xr:uid="{B350BB50-19A7-4CA5-81BC-DB630CE58DCC}"/>
    <cellStyle name="Comma 4" xfId="16" xr:uid="{76CBD14F-F2BE-44B9-958C-706499399F10}"/>
    <cellStyle name="Comma 4 2" xfId="35" xr:uid="{774180C2-C950-48E4-8372-850947D365CC}"/>
    <cellStyle name="Milliers 3 3" xfId="11" xr:uid="{EF8C4992-8010-4638-960E-6370FFE81516}"/>
    <cellStyle name="Neutral 2" xfId="18" xr:uid="{C98C793B-62A7-449B-A57D-B43B1DF4AEB2}"/>
    <cellStyle name="Normal" xfId="0" builtinId="0"/>
    <cellStyle name="Normal 2" xfId="2" xr:uid="{82828AAB-4941-4AE7-A47D-1FD813375DB5}"/>
    <cellStyle name="Normal 2 2" xfId="4" xr:uid="{C75FE323-609C-48DF-A746-D740EEE9ED85}"/>
    <cellStyle name="Normal 2 2 2" xfId="5" xr:uid="{1E28DA3A-2207-4A47-8202-476BB6F7E095}"/>
    <cellStyle name="Normal 2 2 2 2" xfId="9" xr:uid="{67C47007-CFA9-4710-AA6F-04633892EE62}"/>
    <cellStyle name="Normal 2 2 3" xfId="25" xr:uid="{759F124E-B3D2-48A3-92BD-D43C6BE14E2E}"/>
    <cellStyle name="Normal 2 2 4" xfId="24" xr:uid="{2365A794-AD47-45E1-A071-CFC742727F6E}"/>
    <cellStyle name="Normal 2 3" xfId="17" xr:uid="{5D06E317-8E6A-4156-8492-5FFA8FE72DE6}"/>
    <cellStyle name="Normal 2 3 2" xfId="14" xr:uid="{AE256DBB-0152-44CC-8578-EDD5E0565476}"/>
    <cellStyle name="Normal 2 4" xfId="29" xr:uid="{55226E5D-BCFC-42E8-917E-F01EB6216239}"/>
    <cellStyle name="Normal 2 5" xfId="27" xr:uid="{B4415EE7-4F32-4949-8B71-663DF634116C}"/>
    <cellStyle name="Normal 3" xfId="22" xr:uid="{3297FB03-3C65-49E0-B4B4-9B2FA33D3E3B}"/>
    <cellStyle name="Normal 3 2" xfId="26" xr:uid="{CD87679D-7602-413B-9E7D-DD1B35A851B9}"/>
    <cellStyle name="Normal 3 3" xfId="31" xr:uid="{C138AD1A-1F0E-4309-8C2D-15A99AB38ADF}"/>
    <cellStyle name="Normal 3 3 2" xfId="39" xr:uid="{60747703-2ABC-4776-B819-51C14D687DAB}"/>
    <cellStyle name="Normal 4" xfId="8" xr:uid="{077A5342-9F66-4B52-9E1D-8FA6EE34C6AB}"/>
    <cellStyle name="Normal 4 2" xfId="32" xr:uid="{2CF92769-74C7-4492-BB71-6CDBB1ED73DA}"/>
    <cellStyle name="Normal 5" xfId="15" xr:uid="{7F03B0ED-F036-454E-B351-25BC76A00A9E}"/>
    <cellStyle name="Normal 6" xfId="33" xr:uid="{25C76C27-9C07-4894-8130-57D7B93612F0}"/>
    <cellStyle name="Normal 6 2" xfId="40" xr:uid="{04548C3D-E2BB-4847-AF3C-2F2731B722CB}"/>
    <cellStyle name="Normal 9 3 4" xfId="12" xr:uid="{BEB303FE-D897-43CE-ABF2-A84AA11220FB}"/>
    <cellStyle name="Normal 9 7" xfId="7" xr:uid="{10F6B1D8-E14E-4AB9-967A-AB8609D3EDA0}"/>
    <cellStyle name="Percent 2" xfId="21" xr:uid="{508B9F3B-A986-4960-AD76-24786F4FABA5}"/>
    <cellStyle name="Percent 3" xfId="30" xr:uid="{5BC1E8F0-6754-4A80-ACAD-A41E9D3794B9}"/>
    <cellStyle name="Percent 3 2" xfId="36" xr:uid="{ED6E4BD1-2BE2-4703-A7E2-E3522764501A}"/>
    <cellStyle name="Percent 4" xfId="34" xr:uid="{8A7161F8-B6A8-4DE0-B864-27FCBD1A0B29}"/>
    <cellStyle name="Pourcentage 6 2" xfId="10" xr:uid="{C151D8CD-7869-444A-8D68-04395F8F36B3}"/>
    <cellStyle name="Pourcentage 6 5" xfId="13" xr:uid="{31D2B435-04AC-456A-AA26-4372CF861E52}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0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12"/>
        <color theme="1"/>
        <name val="Shiseido Neue"/>
        <family val="2"/>
        <scheme val="none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z val="12"/>
        <color theme="1"/>
        <name val="Calibri Light"/>
        <family val="2"/>
        <scheme val="major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sz val="8"/>
        <color theme="0"/>
      </font>
      <fill>
        <patternFill patternType="solid">
          <fgColor auto="1"/>
          <bgColor theme="1"/>
        </patternFill>
      </fill>
    </dxf>
    <dxf>
      <font>
        <b/>
        <i val="0"/>
        <sz val="7"/>
        <color theme="0"/>
        <name val="Shiseido Neue"/>
        <family val="2"/>
        <scheme val="none"/>
      </font>
      <fill>
        <patternFill patternType="solid">
          <fgColor indexed="64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sz val="12"/>
        <name val="Shiseido Neue"/>
        <family val="2"/>
        <scheme val="none"/>
      </font>
      <fill>
        <patternFill>
          <bgColor rgb="FF002060"/>
        </patternFill>
      </fill>
    </dxf>
  </dxfs>
  <tableStyles count="7" defaultTableStyle="TableStyleMedium2" defaultPivotStyle="PivotStyleLight16">
    <tableStyle name="Slicer Style 1" pivot="0" table="0" count="1" xr9:uid="{002019C8-D0CE-4DB9-8BF8-1ED70FC6A792}">
      <tableStyleElement type="wholeTable" dxfId="11"/>
    </tableStyle>
    <tableStyle name="Slicer Style 7" pivot="0" table="0" count="2" xr9:uid="{2641571A-A0C0-4442-8B32-21D731E95576}">
      <tableStyleElement type="wholeTable" dxfId="10"/>
      <tableStyleElement type="headerRow" dxfId="9"/>
    </tableStyle>
    <tableStyle name="SlicerStyleDark1 2" pivot="0" table="0" count="2" xr9:uid="{9C6B1C12-13D0-4DBB-9D39-9107EA1F5C86}">
      <tableStyleElement type="wholeTable" dxfId="8"/>
      <tableStyleElement type="headerRow" dxfId="7"/>
    </tableStyle>
    <tableStyle name="SlicerStyleDark1 3" pivot="0" table="0" count="2" xr9:uid="{0467E9A8-B314-4695-B66D-41DD97169CD5}">
      <tableStyleElement type="wholeTable" dxfId="6"/>
      <tableStyleElement type="headerRow" dxfId="5"/>
    </tableStyle>
    <tableStyle name="Slicer Style 2" pivot="0" table="0" count="1" xr9:uid="{6E71CB9E-FF4C-4620-87A1-75D72C136562}">
      <tableStyleElement type="wholeTable" dxfId="4"/>
    </tableStyle>
    <tableStyle name="Slicer Style 3" pivot="0" table="0" count="1" xr9:uid="{93F3926B-2F13-41E6-B1D1-C8EC5AAEA0A5}">
      <tableStyleElement type="headerRow" dxfId="3"/>
    </tableStyle>
    <tableStyle name="SlicerStyleLight1 2" pivot="0" table="0" count="2" xr9:uid="{9D5C08C0-6142-470E-AA38-FBB9BC6BE005}">
      <tableStyleElement type="wholeTable" dxfId="2"/>
      <tableStyleElement type="headerRow" dxfId="1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722DEA-6B7D-49B1-B74B-BF02906A620D}" name="Table1" displayName="Table1" ref="A1:E85" totalsRowShown="0" headerRowDxfId="0">
  <autoFilter ref="A1:E85" xr:uid="{E2CC5303-D641-4E0C-B90D-5C00E628B44A}"/>
  <tableColumns count="5">
    <tableColumn id="1" xr3:uid="{A9611CEB-F836-4A1E-A2E2-7E3F3A8A1999}" name="Brand"/>
    <tableColumn id="2" xr3:uid="{F0BFA5D0-9A99-49CB-BBE0-7681E982D4F5}" name="Category"/>
    <tableColumn id="6" xr3:uid="{3B6CB329-8713-4F2E-8874-0AC90C8E2B97}" name="Activity"/>
    <tableColumn id="3" xr3:uid="{09F36F6C-E3FB-4885-AF19-EDA9E3DE3BCA}" name="Line"/>
    <tableColumn id="4" xr3:uid="{386AA492-2F3E-4A9E-9D19-DF02416EA1AB}" name="Subl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82751-05A0-4D20-B5CD-6B6E46D75378}">
  <sheetPr codeName="Sheet1"/>
  <dimension ref="A1:AF85"/>
  <sheetViews>
    <sheetView zoomScale="80" zoomScaleNormal="80" workbookViewId="0">
      <selection activeCell="I16" sqref="I16"/>
    </sheetView>
  </sheetViews>
  <sheetFormatPr defaultRowHeight="15" x14ac:dyDescent="0.25"/>
  <cols>
    <col min="1" max="1" width="12.140625" customWidth="1"/>
    <col min="2" max="2" width="18" customWidth="1"/>
    <col min="3" max="3" width="18" style="9" customWidth="1"/>
    <col min="4" max="4" width="18" customWidth="1"/>
    <col min="5" max="5" width="39.7109375" customWidth="1"/>
    <col min="8" max="8" width="11.28515625" bestFit="1" customWidth="1"/>
    <col min="10" max="10" width="12.85546875" bestFit="1" customWidth="1"/>
    <col min="28" max="28" width="9.140625" style="9"/>
    <col min="30" max="30" width="33.7109375" bestFit="1" customWidth="1"/>
    <col min="32" max="32" width="13.5703125" customWidth="1"/>
  </cols>
  <sheetData>
    <row r="1" spans="1:32" x14ac:dyDescent="0.25">
      <c r="A1" s="2" t="s">
        <v>0</v>
      </c>
      <c r="B1" s="2" t="s">
        <v>1</v>
      </c>
      <c r="C1" s="7" t="s">
        <v>134</v>
      </c>
      <c r="D1" s="2" t="s">
        <v>2</v>
      </c>
      <c r="E1" s="2" t="s">
        <v>3</v>
      </c>
      <c r="G1" s="5" t="s">
        <v>67</v>
      </c>
      <c r="H1" s="5" t="s">
        <v>68</v>
      </c>
      <c r="I1" s="4"/>
      <c r="J1" s="5" t="s">
        <v>69</v>
      </c>
      <c r="K1" s="4"/>
      <c r="L1" s="4"/>
      <c r="M1" s="5" t="s">
        <v>70</v>
      </c>
      <c r="N1" s="5" t="s">
        <v>71</v>
      </c>
      <c r="O1" s="5" t="s">
        <v>72</v>
      </c>
      <c r="P1" s="5" t="s">
        <v>73</v>
      </c>
      <c r="Q1" s="5" t="s">
        <v>74</v>
      </c>
      <c r="R1" s="5" t="s">
        <v>75</v>
      </c>
      <c r="S1" s="5" t="s">
        <v>76</v>
      </c>
      <c r="T1" s="5" t="s">
        <v>77</v>
      </c>
      <c r="U1" s="5" t="s">
        <v>78</v>
      </c>
      <c r="V1" s="5" t="s">
        <v>79</v>
      </c>
      <c r="W1" s="5" t="s">
        <v>80</v>
      </c>
      <c r="Z1" s="6" t="s">
        <v>70</v>
      </c>
      <c r="AA1" s="6" t="s">
        <v>113</v>
      </c>
      <c r="AB1" s="9">
        <v>4.2</v>
      </c>
      <c r="AD1" s="7" t="s">
        <v>144</v>
      </c>
      <c r="AF1" s="7" t="s">
        <v>127</v>
      </c>
    </row>
    <row r="2" spans="1:32" x14ac:dyDescent="0.25">
      <c r="A2" s="1" t="s">
        <v>241</v>
      </c>
      <c r="B2" s="1" t="s">
        <v>4</v>
      </c>
      <c r="C2" s="9" t="s">
        <v>263</v>
      </c>
      <c r="D2" s="1" t="s">
        <v>268</v>
      </c>
      <c r="E2" s="1" t="s">
        <v>5</v>
      </c>
      <c r="G2" s="4" t="s">
        <v>81</v>
      </c>
      <c r="H2" s="4" t="s">
        <v>82</v>
      </c>
      <c r="I2" s="4"/>
      <c r="J2" s="4" t="s">
        <v>83</v>
      </c>
      <c r="K2" s="4"/>
      <c r="L2" s="4"/>
      <c r="M2" s="4" t="s">
        <v>242</v>
      </c>
      <c r="N2" s="4" t="s">
        <v>242</v>
      </c>
      <c r="O2" s="4" t="s">
        <v>242</v>
      </c>
      <c r="P2" s="4" t="s">
        <v>242</v>
      </c>
      <c r="Q2" s="4" t="s">
        <v>84</v>
      </c>
      <c r="R2" s="4" t="s">
        <v>242</v>
      </c>
      <c r="S2" s="4" t="s">
        <v>243</v>
      </c>
      <c r="T2" s="4" t="s">
        <v>244</v>
      </c>
      <c r="U2" s="4" t="s">
        <v>244</v>
      </c>
      <c r="V2" s="4"/>
      <c r="W2" s="4"/>
      <c r="Z2" s="6" t="s">
        <v>71</v>
      </c>
      <c r="AA2" s="6" t="s">
        <v>114</v>
      </c>
      <c r="AB2" s="9">
        <v>4.4000000000000004</v>
      </c>
      <c r="AD2" t="s">
        <v>145</v>
      </c>
      <c r="AF2" t="s">
        <v>135</v>
      </c>
    </row>
    <row r="3" spans="1:32" x14ac:dyDescent="0.25">
      <c r="A3" s="24" t="s">
        <v>241</v>
      </c>
      <c r="B3" s="1" t="s">
        <v>4</v>
      </c>
      <c r="C3" s="9" t="s">
        <v>263</v>
      </c>
      <c r="D3" s="24" t="s">
        <v>268</v>
      </c>
      <c r="E3" s="1" t="s">
        <v>6</v>
      </c>
      <c r="G3" s="4" t="s">
        <v>85</v>
      </c>
      <c r="H3" s="4" t="s">
        <v>86</v>
      </c>
      <c r="I3" s="4"/>
      <c r="J3" s="4" t="s">
        <v>87</v>
      </c>
      <c r="K3" s="4"/>
      <c r="L3" s="4"/>
      <c r="M3" s="4" t="s">
        <v>243</v>
      </c>
      <c r="N3" s="4" t="s">
        <v>243</v>
      </c>
      <c r="O3" s="4" t="s">
        <v>243</v>
      </c>
      <c r="P3" s="4" t="s">
        <v>243</v>
      </c>
      <c r="Q3" s="4" t="s">
        <v>247</v>
      </c>
      <c r="R3" s="4" t="s">
        <v>243</v>
      </c>
      <c r="S3" s="4" t="s">
        <v>244</v>
      </c>
      <c r="T3" s="4" t="s">
        <v>257</v>
      </c>
      <c r="U3" s="4" t="s">
        <v>252</v>
      </c>
      <c r="V3" s="4"/>
      <c r="W3" s="4"/>
      <c r="Z3" s="6" t="s">
        <v>72</v>
      </c>
      <c r="AA3" s="6" t="s">
        <v>119</v>
      </c>
      <c r="AB3" s="9">
        <v>4.2</v>
      </c>
      <c r="AD3" t="s">
        <v>146</v>
      </c>
      <c r="AF3" t="s">
        <v>136</v>
      </c>
    </row>
    <row r="4" spans="1:32" x14ac:dyDescent="0.25">
      <c r="A4" s="24" t="s">
        <v>241</v>
      </c>
      <c r="B4" s="1" t="s">
        <v>4</v>
      </c>
      <c r="C4" s="24" t="s">
        <v>263</v>
      </c>
      <c r="D4" s="24" t="s">
        <v>268</v>
      </c>
      <c r="E4" s="1" t="s">
        <v>7</v>
      </c>
      <c r="G4" s="4"/>
      <c r="H4" s="4"/>
      <c r="I4" s="4"/>
      <c r="J4" s="4"/>
      <c r="K4" s="4"/>
      <c r="L4" s="4"/>
      <c r="M4" s="4" t="s">
        <v>244</v>
      </c>
      <c r="N4" s="4" t="s">
        <v>250</v>
      </c>
      <c r="O4" s="4" t="s">
        <v>244</v>
      </c>
      <c r="P4" s="4" t="s">
        <v>250</v>
      </c>
      <c r="Q4" s="4" t="s">
        <v>88</v>
      </c>
      <c r="R4" s="4" t="s">
        <v>250</v>
      </c>
      <c r="S4" s="4" t="s">
        <v>89</v>
      </c>
      <c r="T4" s="4" t="s">
        <v>243</v>
      </c>
      <c r="U4" s="4" t="s">
        <v>95</v>
      </c>
      <c r="V4" s="4"/>
      <c r="W4" s="4"/>
      <c r="Z4" s="6" t="s">
        <v>73</v>
      </c>
      <c r="AA4" s="6" t="s">
        <v>115</v>
      </c>
      <c r="AB4" s="9">
        <v>0.44</v>
      </c>
      <c r="AD4" t="s">
        <v>147</v>
      </c>
      <c r="AF4" t="s">
        <v>137</v>
      </c>
    </row>
    <row r="5" spans="1:32" x14ac:dyDescent="0.25">
      <c r="A5" s="24" t="s">
        <v>241</v>
      </c>
      <c r="B5" s="1" t="s">
        <v>4</v>
      </c>
      <c r="C5" s="24" t="s">
        <v>263</v>
      </c>
      <c r="D5" s="24" t="s">
        <v>268</v>
      </c>
      <c r="E5" s="1" t="s">
        <v>8</v>
      </c>
      <c r="G5" s="4"/>
      <c r="H5" s="4"/>
      <c r="I5" s="4"/>
      <c r="J5" s="4"/>
      <c r="K5" s="4"/>
      <c r="L5" s="4"/>
      <c r="M5" s="4" t="s">
        <v>245</v>
      </c>
      <c r="N5" s="4" t="s">
        <v>244</v>
      </c>
      <c r="O5" s="4" t="s">
        <v>245</v>
      </c>
      <c r="P5" s="4" t="s">
        <v>244</v>
      </c>
      <c r="Q5" s="4" t="s">
        <v>246</v>
      </c>
      <c r="R5" s="4" t="s">
        <v>244</v>
      </c>
      <c r="S5" s="4" t="s">
        <v>90</v>
      </c>
      <c r="T5" s="4" t="s">
        <v>258</v>
      </c>
      <c r="U5" s="4" t="s">
        <v>91</v>
      </c>
      <c r="V5" s="4"/>
      <c r="W5" s="4"/>
      <c r="Z5" s="6" t="s">
        <v>74</v>
      </c>
      <c r="AA5" s="6" t="s">
        <v>116</v>
      </c>
      <c r="AB5" s="9">
        <v>0.44</v>
      </c>
      <c r="AD5" t="s">
        <v>148</v>
      </c>
      <c r="AF5" t="s">
        <v>138</v>
      </c>
    </row>
    <row r="6" spans="1:32" x14ac:dyDescent="0.25">
      <c r="A6" s="24" t="s">
        <v>241</v>
      </c>
      <c r="B6" s="1" t="s">
        <v>4</v>
      </c>
      <c r="C6" s="9" t="s">
        <v>264</v>
      </c>
      <c r="D6" s="1" t="s">
        <v>9</v>
      </c>
      <c r="E6" s="1" t="s">
        <v>262</v>
      </c>
      <c r="G6" s="4"/>
      <c r="H6" s="4"/>
      <c r="I6" s="4"/>
      <c r="J6" s="4"/>
      <c r="K6" s="4"/>
      <c r="L6" s="4"/>
      <c r="M6" s="4" t="s">
        <v>92</v>
      </c>
      <c r="N6" s="4" t="s">
        <v>245</v>
      </c>
      <c r="O6" s="4" t="s">
        <v>246</v>
      </c>
      <c r="P6" s="4" t="s">
        <v>254</v>
      </c>
      <c r="Q6" s="4" t="s">
        <v>93</v>
      </c>
      <c r="R6" s="4" t="s">
        <v>245</v>
      </c>
      <c r="S6" s="4" t="s">
        <v>256</v>
      </c>
      <c r="T6" s="4" t="s">
        <v>259</v>
      </c>
      <c r="U6" s="4" t="s">
        <v>94</v>
      </c>
      <c r="V6" s="4"/>
      <c r="W6" s="4"/>
      <c r="Z6" s="6" t="s">
        <v>75</v>
      </c>
      <c r="AA6" s="6" t="s">
        <v>117</v>
      </c>
      <c r="AB6" s="9">
        <v>0.3</v>
      </c>
      <c r="AD6" t="s">
        <v>129</v>
      </c>
      <c r="AF6" t="s">
        <v>139</v>
      </c>
    </row>
    <row r="7" spans="1:32" x14ac:dyDescent="0.25">
      <c r="A7" s="24" t="s">
        <v>241</v>
      </c>
      <c r="B7" s="1" t="s">
        <v>4</v>
      </c>
      <c r="C7" s="24" t="s">
        <v>263</v>
      </c>
      <c r="D7" s="1" t="s">
        <v>269</v>
      </c>
      <c r="E7" s="1" t="s">
        <v>10</v>
      </c>
      <c r="G7" s="4"/>
      <c r="H7" s="4"/>
      <c r="I7" s="4"/>
      <c r="J7" s="4"/>
      <c r="K7" s="4"/>
      <c r="L7" s="4"/>
      <c r="M7" s="4" t="s">
        <v>84</v>
      </c>
      <c r="N7" s="4" t="s">
        <v>84</v>
      </c>
      <c r="O7" s="4" t="s">
        <v>248</v>
      </c>
      <c r="P7" s="4" t="s">
        <v>88</v>
      </c>
      <c r="Q7" s="4" t="s">
        <v>95</v>
      </c>
      <c r="R7" s="4" t="s">
        <v>96</v>
      </c>
      <c r="S7" s="4" t="s">
        <v>95</v>
      </c>
      <c r="T7" s="4" t="s">
        <v>95</v>
      </c>
      <c r="U7" s="4" t="s">
        <v>249</v>
      </c>
      <c r="V7" s="4"/>
      <c r="W7" s="4"/>
      <c r="Z7" s="6" t="s">
        <v>76</v>
      </c>
      <c r="AA7" s="6" t="s">
        <v>120</v>
      </c>
      <c r="AB7" s="14">
        <v>1.1639999999999999</v>
      </c>
      <c r="AD7" t="s">
        <v>149</v>
      </c>
      <c r="AF7" s="24" t="s">
        <v>140</v>
      </c>
    </row>
    <row r="8" spans="1:32" x14ac:dyDescent="0.25">
      <c r="A8" s="24" t="s">
        <v>241</v>
      </c>
      <c r="B8" s="1" t="s">
        <v>4</v>
      </c>
      <c r="C8" s="24" t="s">
        <v>263</v>
      </c>
      <c r="D8" s="24" t="s">
        <v>269</v>
      </c>
      <c r="E8" s="1" t="s">
        <v>11</v>
      </c>
      <c r="G8" s="4"/>
      <c r="H8" s="4"/>
      <c r="I8" s="4"/>
      <c r="J8" s="4"/>
      <c r="K8" s="4"/>
      <c r="L8" s="4"/>
      <c r="M8" s="4" t="s">
        <v>246</v>
      </c>
      <c r="N8" s="4" t="s">
        <v>98</v>
      </c>
      <c r="O8" s="24" t="s">
        <v>84</v>
      </c>
      <c r="P8" s="4" t="s">
        <v>95</v>
      </c>
      <c r="Q8" s="4"/>
      <c r="R8" s="4" t="s">
        <v>255</v>
      </c>
      <c r="S8" s="4"/>
      <c r="T8" s="24" t="s">
        <v>252</v>
      </c>
      <c r="U8" s="4"/>
      <c r="V8" s="4"/>
      <c r="W8" s="4"/>
      <c r="Z8" s="6" t="s">
        <v>77</v>
      </c>
      <c r="AA8" s="6" t="s">
        <v>120</v>
      </c>
      <c r="AB8" s="9">
        <v>1.1639999999999999</v>
      </c>
      <c r="AD8" t="s">
        <v>150</v>
      </c>
      <c r="AF8" t="s">
        <v>237</v>
      </c>
    </row>
    <row r="9" spans="1:32" x14ac:dyDescent="0.25">
      <c r="A9" s="24" t="s">
        <v>241</v>
      </c>
      <c r="B9" s="1" t="s">
        <v>4</v>
      </c>
      <c r="C9" s="24" t="s">
        <v>263</v>
      </c>
      <c r="D9" s="24" t="s">
        <v>269</v>
      </c>
      <c r="E9" s="1" t="s">
        <v>12</v>
      </c>
      <c r="G9" s="4"/>
      <c r="H9" s="4"/>
      <c r="I9" s="4"/>
      <c r="J9" s="4"/>
      <c r="K9" s="4"/>
      <c r="L9" s="4"/>
      <c r="M9" s="4" t="s">
        <v>247</v>
      </c>
      <c r="N9" s="4" t="s">
        <v>251</v>
      </c>
      <c r="O9" s="4" t="s">
        <v>253</v>
      </c>
      <c r="P9" s="4"/>
      <c r="Q9" s="4"/>
      <c r="R9" s="4" t="s">
        <v>92</v>
      </c>
      <c r="S9" s="4"/>
      <c r="T9" s="4"/>
      <c r="U9" s="4"/>
      <c r="V9" s="4"/>
      <c r="W9" s="4"/>
      <c r="Z9" s="6" t="s">
        <v>78</v>
      </c>
      <c r="AA9" s="6" t="s">
        <v>120</v>
      </c>
      <c r="AB9" s="9">
        <v>1.1639999999999999</v>
      </c>
      <c r="AD9" t="s">
        <v>151</v>
      </c>
      <c r="AF9" s="24" t="s">
        <v>238</v>
      </c>
    </row>
    <row r="10" spans="1:32" x14ac:dyDescent="0.25">
      <c r="A10" s="24" t="s">
        <v>241</v>
      </c>
      <c r="B10" s="1" t="s">
        <v>4</v>
      </c>
      <c r="C10" s="24" t="s">
        <v>264</v>
      </c>
      <c r="D10" s="24" t="s">
        <v>269</v>
      </c>
      <c r="E10" s="1" t="s">
        <v>13</v>
      </c>
      <c r="G10" s="4"/>
      <c r="H10" s="4"/>
      <c r="I10" s="4"/>
      <c r="J10" s="4"/>
      <c r="K10" s="4"/>
      <c r="L10" s="4"/>
      <c r="M10" s="4" t="s">
        <v>248</v>
      </c>
      <c r="N10" s="4" t="s">
        <v>100</v>
      </c>
      <c r="O10" s="4" t="s">
        <v>99</v>
      </c>
      <c r="P10" s="4"/>
      <c r="Q10" s="4"/>
      <c r="R10" s="4" t="s">
        <v>97</v>
      </c>
      <c r="S10" s="4"/>
      <c r="T10" s="4"/>
      <c r="U10" s="4"/>
      <c r="V10" s="4"/>
      <c r="W10" s="4"/>
      <c r="Z10" s="6" t="s">
        <v>79</v>
      </c>
      <c r="AA10" s="6" t="s">
        <v>120</v>
      </c>
      <c r="AB10" s="9">
        <v>1.1639999999999999</v>
      </c>
      <c r="AD10" t="s">
        <v>152</v>
      </c>
      <c r="AF10" s="24" t="s">
        <v>239</v>
      </c>
    </row>
    <row r="11" spans="1:32" x14ac:dyDescent="0.25">
      <c r="A11" s="24" t="s">
        <v>241</v>
      </c>
      <c r="B11" s="1" t="s">
        <v>4</v>
      </c>
      <c r="C11" s="24" t="s">
        <v>263</v>
      </c>
      <c r="D11" s="24" t="s">
        <v>269</v>
      </c>
      <c r="E11" s="1" t="s">
        <v>14</v>
      </c>
      <c r="G11" s="4"/>
      <c r="H11" s="4"/>
      <c r="I11" s="4"/>
      <c r="J11" s="4"/>
      <c r="K11" s="4"/>
      <c r="L11" s="4"/>
      <c r="M11" s="4" t="s">
        <v>102</v>
      </c>
      <c r="N11" s="4" t="s">
        <v>103</v>
      </c>
      <c r="O11" s="4" t="s">
        <v>101</v>
      </c>
      <c r="P11" s="4"/>
      <c r="Q11" s="4"/>
      <c r="R11" s="4" t="s">
        <v>95</v>
      </c>
      <c r="S11" s="4"/>
      <c r="T11" s="4"/>
      <c r="U11" s="4"/>
      <c r="V11" s="4"/>
      <c r="W11" s="4"/>
      <c r="Z11" s="6" t="s">
        <v>80</v>
      </c>
      <c r="AA11" s="6" t="s">
        <v>120</v>
      </c>
      <c r="AB11" s="9">
        <v>1.1639999999999999</v>
      </c>
      <c r="AD11" t="s">
        <v>153</v>
      </c>
      <c r="AF11" s="24" t="s">
        <v>240</v>
      </c>
    </row>
    <row r="12" spans="1:32" x14ac:dyDescent="0.25">
      <c r="A12" s="24" t="s">
        <v>241</v>
      </c>
      <c r="B12" s="1" t="s">
        <v>4</v>
      </c>
      <c r="C12" s="24" t="s">
        <v>263</v>
      </c>
      <c r="D12" s="1" t="s">
        <v>270</v>
      </c>
      <c r="E12" s="1" t="s">
        <v>15</v>
      </c>
      <c r="G12" s="4"/>
      <c r="H12" s="4"/>
      <c r="I12" s="4"/>
      <c r="J12" s="4"/>
      <c r="K12" s="4"/>
      <c r="L12" s="4"/>
      <c r="M12" s="4" t="s">
        <v>98</v>
      </c>
      <c r="N12" s="4" t="s">
        <v>104</v>
      </c>
      <c r="O12" s="4" t="s">
        <v>247</v>
      </c>
      <c r="P12" s="4"/>
      <c r="Q12" s="4"/>
      <c r="R12" s="4"/>
      <c r="S12" s="4"/>
      <c r="T12" s="4"/>
      <c r="U12" s="4"/>
      <c r="V12" s="4"/>
      <c r="W12" s="4"/>
      <c r="Z12" s="6"/>
      <c r="AA12" s="6"/>
      <c r="AD12" t="s">
        <v>154</v>
      </c>
      <c r="AF12" t="s">
        <v>141</v>
      </c>
    </row>
    <row r="13" spans="1:32" x14ac:dyDescent="0.25">
      <c r="A13" s="24" t="s">
        <v>241</v>
      </c>
      <c r="B13" s="1" t="s">
        <v>4</v>
      </c>
      <c r="C13" s="24" t="s">
        <v>263</v>
      </c>
      <c r="D13" s="24" t="s">
        <v>270</v>
      </c>
      <c r="E13" s="1" t="s">
        <v>16</v>
      </c>
      <c r="G13" s="4"/>
      <c r="H13" s="4"/>
      <c r="I13" s="4"/>
      <c r="J13" s="4"/>
      <c r="K13" s="4"/>
      <c r="L13" s="4"/>
      <c r="M13" s="4" t="s">
        <v>106</v>
      </c>
      <c r="N13" s="4" t="s">
        <v>107</v>
      </c>
      <c r="O13" s="4" t="s">
        <v>105</v>
      </c>
      <c r="P13" s="4"/>
      <c r="Q13" s="4"/>
      <c r="R13" s="4"/>
      <c r="S13" s="4"/>
      <c r="T13" s="4"/>
      <c r="U13" s="4"/>
      <c r="V13" s="4"/>
      <c r="W13" s="4"/>
      <c r="AD13" t="s">
        <v>155</v>
      </c>
      <c r="AF13" t="s">
        <v>260</v>
      </c>
    </row>
    <row r="14" spans="1:32" x14ac:dyDescent="0.25">
      <c r="A14" s="24" t="s">
        <v>241</v>
      </c>
      <c r="B14" s="1" t="s">
        <v>4</v>
      </c>
      <c r="C14" s="24" t="s">
        <v>264</v>
      </c>
      <c r="D14" s="24" t="s">
        <v>270</v>
      </c>
      <c r="E14" s="1" t="s">
        <v>17</v>
      </c>
      <c r="G14" s="4"/>
      <c r="H14" s="4"/>
      <c r="I14" s="4"/>
      <c r="J14" s="4"/>
      <c r="K14" s="4"/>
      <c r="L14" s="4"/>
      <c r="M14" s="4" t="s">
        <v>109</v>
      </c>
      <c r="N14" s="4" t="s">
        <v>97</v>
      </c>
      <c r="O14" s="4" t="s">
        <v>108</v>
      </c>
      <c r="P14" s="4"/>
      <c r="Q14" s="4"/>
      <c r="R14" s="4"/>
      <c r="S14" s="4"/>
      <c r="T14" s="4"/>
      <c r="U14" s="4"/>
      <c r="V14" s="4"/>
      <c r="W14" s="4"/>
      <c r="AD14" t="s">
        <v>156</v>
      </c>
      <c r="AF14" t="s">
        <v>261</v>
      </c>
    </row>
    <row r="15" spans="1:32" x14ac:dyDescent="0.25">
      <c r="A15" s="24" t="s">
        <v>241</v>
      </c>
      <c r="B15" s="1" t="s">
        <v>4</v>
      </c>
      <c r="C15" s="24" t="s">
        <v>263</v>
      </c>
      <c r="D15" s="24" t="s">
        <v>271</v>
      </c>
      <c r="E15" s="1" t="s">
        <v>18</v>
      </c>
      <c r="G15" s="4"/>
      <c r="H15" s="4"/>
      <c r="I15" s="4"/>
      <c r="J15" s="4"/>
      <c r="K15" s="4"/>
      <c r="L15" s="4"/>
      <c r="M15" s="4" t="s">
        <v>249</v>
      </c>
      <c r="N15" s="4" t="s">
        <v>252</v>
      </c>
      <c r="O15" s="4" t="s">
        <v>249</v>
      </c>
      <c r="P15" s="4"/>
      <c r="Q15" s="4"/>
      <c r="R15" s="4"/>
      <c r="S15" s="4"/>
      <c r="T15" s="4"/>
      <c r="U15" s="4"/>
      <c r="V15" s="4"/>
      <c r="W15" s="4"/>
      <c r="AD15" t="s">
        <v>157</v>
      </c>
      <c r="AF15" t="s">
        <v>142</v>
      </c>
    </row>
    <row r="16" spans="1:32" x14ac:dyDescent="0.25">
      <c r="A16" s="24" t="s">
        <v>241</v>
      </c>
      <c r="B16" s="1" t="s">
        <v>4</v>
      </c>
      <c r="C16" s="24" t="s">
        <v>263</v>
      </c>
      <c r="D16" s="24" t="s">
        <v>271</v>
      </c>
      <c r="E16" s="1" t="s">
        <v>19</v>
      </c>
      <c r="G16" s="4"/>
      <c r="H16" s="4"/>
      <c r="I16" s="4"/>
      <c r="J16" s="4"/>
      <c r="K16" s="4"/>
      <c r="L16" s="4"/>
      <c r="M16" s="4" t="s">
        <v>95</v>
      </c>
      <c r="N16" s="4" t="s">
        <v>95</v>
      </c>
      <c r="O16" s="4" t="s">
        <v>95</v>
      </c>
      <c r="P16" s="4"/>
      <c r="Q16" s="4"/>
      <c r="R16" s="4"/>
      <c r="S16" s="4"/>
      <c r="T16" s="4"/>
      <c r="U16" s="4"/>
      <c r="V16" s="4"/>
      <c r="W16" s="4"/>
      <c r="AD16" t="s">
        <v>158</v>
      </c>
      <c r="AF16" t="s">
        <v>143</v>
      </c>
    </row>
    <row r="17" spans="1:30" x14ac:dyDescent="0.25">
      <c r="A17" s="24" t="s">
        <v>241</v>
      </c>
      <c r="B17" s="1" t="s">
        <v>4</v>
      </c>
      <c r="C17" s="24" t="s">
        <v>264</v>
      </c>
      <c r="D17" s="24" t="s">
        <v>271</v>
      </c>
      <c r="E17" s="1" t="s">
        <v>20</v>
      </c>
      <c r="G17" s="4"/>
      <c r="H17" s="4"/>
      <c r="I17" s="4"/>
      <c r="J17" s="4"/>
      <c r="K17" s="4"/>
      <c r="L17" s="4"/>
      <c r="AD17" t="s">
        <v>159</v>
      </c>
    </row>
    <row r="18" spans="1:30" x14ac:dyDescent="0.25">
      <c r="A18" s="24" t="s">
        <v>241</v>
      </c>
      <c r="B18" s="1" t="s">
        <v>4</v>
      </c>
      <c r="C18" s="24" t="s">
        <v>263</v>
      </c>
      <c r="D18" s="1" t="s">
        <v>125</v>
      </c>
      <c r="E18" s="1" t="s">
        <v>21</v>
      </c>
      <c r="AD18" t="s">
        <v>160</v>
      </c>
    </row>
    <row r="19" spans="1:30" x14ac:dyDescent="0.25">
      <c r="A19" s="24" t="s">
        <v>241</v>
      </c>
      <c r="B19" s="1" t="s">
        <v>4</v>
      </c>
      <c r="C19" s="24" t="s">
        <v>263</v>
      </c>
      <c r="D19" s="1" t="s">
        <v>125</v>
      </c>
      <c r="E19" s="1" t="s">
        <v>22</v>
      </c>
      <c r="AD19" t="s">
        <v>125</v>
      </c>
    </row>
    <row r="20" spans="1:30" x14ac:dyDescent="0.25">
      <c r="A20" s="24" t="s">
        <v>241</v>
      </c>
      <c r="B20" s="1" t="s">
        <v>4</v>
      </c>
      <c r="C20" s="24" t="s">
        <v>263</v>
      </c>
      <c r="D20" s="1" t="s">
        <v>125</v>
      </c>
      <c r="E20" s="1" t="s">
        <v>23</v>
      </c>
    </row>
    <row r="21" spans="1:30" x14ac:dyDescent="0.25">
      <c r="A21" s="24" t="s">
        <v>241</v>
      </c>
      <c r="B21" s="1" t="s">
        <v>4</v>
      </c>
      <c r="C21" s="24" t="s">
        <v>263</v>
      </c>
      <c r="D21" s="1" t="s">
        <v>272</v>
      </c>
      <c r="E21" s="1" t="s">
        <v>24</v>
      </c>
    </row>
    <row r="22" spans="1:30" x14ac:dyDescent="0.25">
      <c r="A22" s="24" t="s">
        <v>241</v>
      </c>
      <c r="B22" s="1" t="s">
        <v>4</v>
      </c>
      <c r="C22" s="24" t="s">
        <v>263</v>
      </c>
      <c r="D22" s="1" t="s">
        <v>272</v>
      </c>
      <c r="E22" s="1" t="s">
        <v>25</v>
      </c>
    </row>
    <row r="23" spans="1:30" x14ac:dyDescent="0.25">
      <c r="A23" s="24" t="s">
        <v>241</v>
      </c>
      <c r="B23" s="1" t="s">
        <v>4</v>
      </c>
      <c r="C23" s="24" t="s">
        <v>263</v>
      </c>
      <c r="D23" s="24" t="s">
        <v>272</v>
      </c>
      <c r="E23" s="1" t="s">
        <v>26</v>
      </c>
      <c r="M23" s="7" t="s">
        <v>226</v>
      </c>
      <c r="N23" s="7" t="s">
        <v>227</v>
      </c>
      <c r="O23" s="7" t="s">
        <v>228</v>
      </c>
      <c r="P23" s="7" t="s">
        <v>229</v>
      </c>
      <c r="Q23" s="7" t="s">
        <v>230</v>
      </c>
      <c r="R23" s="7" t="s">
        <v>231</v>
      </c>
      <c r="S23" s="7" t="s">
        <v>232</v>
      </c>
      <c r="T23" s="7" t="s">
        <v>233</v>
      </c>
      <c r="U23" s="7" t="s">
        <v>234</v>
      </c>
      <c r="V23" s="7" t="s">
        <v>235</v>
      </c>
      <c r="W23" s="7" t="s">
        <v>236</v>
      </c>
      <c r="Y23" t="s">
        <v>70</v>
      </c>
      <c r="Z23" t="s">
        <v>226</v>
      </c>
    </row>
    <row r="24" spans="1:30" x14ac:dyDescent="0.25">
      <c r="A24" s="24" t="s">
        <v>241</v>
      </c>
      <c r="B24" s="1" t="s">
        <v>4</v>
      </c>
      <c r="C24" s="24" t="s">
        <v>263</v>
      </c>
      <c r="D24" s="24" t="s">
        <v>272</v>
      </c>
      <c r="E24" s="1" t="s">
        <v>27</v>
      </c>
      <c r="M24" s="16" t="s">
        <v>161</v>
      </c>
      <c r="N24" s="17" t="s">
        <v>170</v>
      </c>
      <c r="O24" s="19" t="s">
        <v>184</v>
      </c>
      <c r="P24" s="20" t="s">
        <v>191</v>
      </c>
      <c r="Q24" s="21" t="s">
        <v>192</v>
      </c>
      <c r="R24" s="18" t="s">
        <v>179</v>
      </c>
      <c r="S24" s="23" t="s">
        <v>200</v>
      </c>
      <c r="U24" s="25" t="s">
        <v>212</v>
      </c>
      <c r="V24" s="22" t="s">
        <v>193</v>
      </c>
      <c r="Y24" t="s">
        <v>71</v>
      </c>
      <c r="Z24" t="s">
        <v>227</v>
      </c>
    </row>
    <row r="25" spans="1:30" x14ac:dyDescent="0.25">
      <c r="A25" s="24" t="s">
        <v>241</v>
      </c>
      <c r="B25" s="1" t="s">
        <v>4</v>
      </c>
      <c r="C25" s="24" t="s">
        <v>263</v>
      </c>
      <c r="D25" s="24" t="s">
        <v>272</v>
      </c>
      <c r="E25" s="1" t="s">
        <v>28</v>
      </c>
      <c r="M25" s="16" t="s">
        <v>162</v>
      </c>
      <c r="N25" s="17" t="s">
        <v>171</v>
      </c>
      <c r="O25" s="19" t="s">
        <v>185</v>
      </c>
      <c r="P25" s="20" t="s">
        <v>179</v>
      </c>
      <c r="Q25" s="21" t="s">
        <v>169</v>
      </c>
      <c r="R25" s="18" t="s">
        <v>180</v>
      </c>
      <c r="S25" s="23" t="s">
        <v>201</v>
      </c>
      <c r="U25" s="25" t="s">
        <v>213</v>
      </c>
      <c r="V25" s="22" t="s">
        <v>194</v>
      </c>
      <c r="Y25" t="s">
        <v>72</v>
      </c>
      <c r="Z25" t="s">
        <v>228</v>
      </c>
    </row>
    <row r="26" spans="1:30" x14ac:dyDescent="0.25">
      <c r="A26" s="24" t="s">
        <v>241</v>
      </c>
      <c r="B26" s="1" t="s">
        <v>4</v>
      </c>
      <c r="C26" s="24" t="s">
        <v>263</v>
      </c>
      <c r="D26" s="24" t="s">
        <v>272</v>
      </c>
      <c r="E26" s="1" t="s">
        <v>29</v>
      </c>
      <c r="M26" s="16" t="s">
        <v>163</v>
      </c>
      <c r="N26" s="17" t="s">
        <v>172</v>
      </c>
      <c r="O26" s="19" t="s">
        <v>186</v>
      </c>
      <c r="P26" s="20" t="s">
        <v>169</v>
      </c>
      <c r="Q26" s="21" t="s">
        <v>125</v>
      </c>
      <c r="R26" s="18" t="s">
        <v>181</v>
      </c>
      <c r="S26" s="23" t="s">
        <v>202</v>
      </c>
      <c r="U26" s="25" t="s">
        <v>214</v>
      </c>
      <c r="V26" s="22" t="s">
        <v>195</v>
      </c>
      <c r="Y26" t="s">
        <v>73</v>
      </c>
      <c r="Z26" t="s">
        <v>229</v>
      </c>
    </row>
    <row r="27" spans="1:30" x14ac:dyDescent="0.25">
      <c r="A27" s="24" t="s">
        <v>241</v>
      </c>
      <c r="B27" s="1" t="s">
        <v>4</v>
      </c>
      <c r="C27" s="9" t="s">
        <v>264</v>
      </c>
      <c r="D27" s="24" t="s">
        <v>272</v>
      </c>
      <c r="E27" s="1" t="s">
        <v>30</v>
      </c>
      <c r="M27" s="16" t="s">
        <v>164</v>
      </c>
      <c r="N27" s="17" t="s">
        <v>173</v>
      </c>
      <c r="O27" s="19" t="s">
        <v>187</v>
      </c>
      <c r="P27" s="20" t="s">
        <v>125</v>
      </c>
      <c r="R27" s="18" t="s">
        <v>182</v>
      </c>
      <c r="S27" s="23" t="s">
        <v>203</v>
      </c>
      <c r="U27" s="25" t="s">
        <v>215</v>
      </c>
      <c r="V27" s="22" t="s">
        <v>196</v>
      </c>
      <c r="Y27" t="s">
        <v>74</v>
      </c>
      <c r="Z27" t="s">
        <v>230</v>
      </c>
    </row>
    <row r="28" spans="1:30" x14ac:dyDescent="0.25">
      <c r="A28" s="24" t="s">
        <v>241</v>
      </c>
      <c r="B28" s="24" t="s">
        <v>4</v>
      </c>
      <c r="C28" s="24" t="s">
        <v>264</v>
      </c>
      <c r="D28" s="24" t="s">
        <v>272</v>
      </c>
      <c r="E28" s="24" t="s">
        <v>300</v>
      </c>
      <c r="M28" s="16" t="s">
        <v>165</v>
      </c>
      <c r="N28" s="17" t="s">
        <v>174</v>
      </c>
      <c r="O28" s="19" t="s">
        <v>188</v>
      </c>
      <c r="R28" s="18" t="s">
        <v>183</v>
      </c>
      <c r="S28" s="23" t="s">
        <v>204</v>
      </c>
      <c r="U28" s="25" t="s">
        <v>216</v>
      </c>
      <c r="V28" s="22" t="s">
        <v>197</v>
      </c>
      <c r="Y28" t="s">
        <v>75</v>
      </c>
      <c r="Z28" t="s">
        <v>231</v>
      </c>
    </row>
    <row r="29" spans="1:30" x14ac:dyDescent="0.25">
      <c r="A29" s="24" t="s">
        <v>241</v>
      </c>
      <c r="B29" s="1" t="s">
        <v>4</v>
      </c>
      <c r="C29" s="24" t="s">
        <v>263</v>
      </c>
      <c r="D29" s="1" t="s">
        <v>273</v>
      </c>
      <c r="E29" s="1" t="s">
        <v>31</v>
      </c>
      <c r="M29" s="16" t="s">
        <v>166</v>
      </c>
      <c r="N29" s="17" t="s">
        <v>175</v>
      </c>
      <c r="O29" s="19" t="s">
        <v>189</v>
      </c>
      <c r="R29" s="18" t="s">
        <v>96</v>
      </c>
      <c r="S29" s="23" t="s">
        <v>205</v>
      </c>
      <c r="U29" s="25" t="s">
        <v>217</v>
      </c>
      <c r="V29" s="22" t="s">
        <v>198</v>
      </c>
      <c r="Y29" t="s">
        <v>76</v>
      </c>
      <c r="Z29" t="s">
        <v>232</v>
      </c>
    </row>
    <row r="30" spans="1:30" x14ac:dyDescent="0.25">
      <c r="A30" s="24" t="s">
        <v>241</v>
      </c>
      <c r="B30" s="1" t="s">
        <v>4</v>
      </c>
      <c r="C30" s="24" t="s">
        <v>263</v>
      </c>
      <c r="D30" s="24" t="s">
        <v>273</v>
      </c>
      <c r="E30" s="1" t="s">
        <v>32</v>
      </c>
      <c r="M30" s="16" t="s">
        <v>167</v>
      </c>
      <c r="N30" s="17" t="s">
        <v>176</v>
      </c>
      <c r="O30" s="19" t="s">
        <v>190</v>
      </c>
      <c r="R30" s="18" t="s">
        <v>169</v>
      </c>
      <c r="S30" s="23" t="s">
        <v>206</v>
      </c>
      <c r="U30" s="25" t="s">
        <v>218</v>
      </c>
      <c r="V30" s="22" t="s">
        <v>199</v>
      </c>
      <c r="Y30" t="s">
        <v>77</v>
      </c>
      <c r="Z30" t="s">
        <v>233</v>
      </c>
    </row>
    <row r="31" spans="1:30" x14ac:dyDescent="0.25">
      <c r="A31" s="24" t="s">
        <v>241</v>
      </c>
      <c r="B31" s="1" t="s">
        <v>4</v>
      </c>
      <c r="C31" s="24" t="s">
        <v>263</v>
      </c>
      <c r="D31" s="24" t="s">
        <v>273</v>
      </c>
      <c r="E31" s="1" t="s">
        <v>33</v>
      </c>
      <c r="M31" s="16" t="s">
        <v>168</v>
      </c>
      <c r="N31" s="17" t="s">
        <v>177</v>
      </c>
      <c r="O31" s="19" t="s">
        <v>169</v>
      </c>
      <c r="R31" s="18" t="s">
        <v>125</v>
      </c>
      <c r="S31" s="23" t="s">
        <v>207</v>
      </c>
      <c r="U31" s="25" t="s">
        <v>219</v>
      </c>
      <c r="V31" s="22" t="s">
        <v>169</v>
      </c>
      <c r="Y31" t="s">
        <v>78</v>
      </c>
      <c r="Z31" t="s">
        <v>234</v>
      </c>
    </row>
    <row r="32" spans="1:30" x14ac:dyDescent="0.25">
      <c r="A32" s="24" t="s">
        <v>241</v>
      </c>
      <c r="B32" s="1" t="s">
        <v>4</v>
      </c>
      <c r="C32" s="24" t="s">
        <v>263</v>
      </c>
      <c r="D32" s="24" t="s">
        <v>273</v>
      </c>
      <c r="E32" s="1" t="s">
        <v>34</v>
      </c>
      <c r="M32" s="16" t="s">
        <v>169</v>
      </c>
      <c r="N32" s="17" t="s">
        <v>178</v>
      </c>
      <c r="O32" s="19" t="s">
        <v>125</v>
      </c>
      <c r="S32" s="23" t="s">
        <v>208</v>
      </c>
      <c r="U32" s="25" t="s">
        <v>200</v>
      </c>
      <c r="V32" s="22" t="s">
        <v>125</v>
      </c>
      <c r="Y32" t="s">
        <v>79</v>
      </c>
      <c r="Z32" t="s">
        <v>235</v>
      </c>
    </row>
    <row r="33" spans="1:26" x14ac:dyDescent="0.25">
      <c r="A33" s="24" t="s">
        <v>241</v>
      </c>
      <c r="B33" s="1" t="s">
        <v>4</v>
      </c>
      <c r="C33" s="24" t="s">
        <v>263</v>
      </c>
      <c r="D33" s="24" t="s">
        <v>273</v>
      </c>
      <c r="E33" s="1" t="s">
        <v>35</v>
      </c>
      <c r="M33" s="16" t="s">
        <v>125</v>
      </c>
      <c r="N33" s="17" t="s">
        <v>169</v>
      </c>
      <c r="S33" s="23" t="s">
        <v>209</v>
      </c>
      <c r="U33" s="25" t="s">
        <v>220</v>
      </c>
      <c r="Y33" t="s">
        <v>80</v>
      </c>
      <c r="Z33" t="s">
        <v>236</v>
      </c>
    </row>
    <row r="34" spans="1:26" x14ac:dyDescent="0.25">
      <c r="A34" s="24" t="s">
        <v>241</v>
      </c>
      <c r="B34" s="1" t="s">
        <v>4</v>
      </c>
      <c r="C34" s="24" t="s">
        <v>263</v>
      </c>
      <c r="D34" s="24" t="s">
        <v>273</v>
      </c>
      <c r="E34" s="1" t="s">
        <v>36</v>
      </c>
      <c r="N34" s="17" t="s">
        <v>125</v>
      </c>
      <c r="S34" s="23" t="s">
        <v>210</v>
      </c>
      <c r="U34" s="25" t="s">
        <v>221</v>
      </c>
    </row>
    <row r="35" spans="1:26" x14ac:dyDescent="0.25">
      <c r="A35" s="24" t="s">
        <v>241</v>
      </c>
      <c r="B35" s="1" t="s">
        <v>265</v>
      </c>
      <c r="C35" s="24" t="s">
        <v>263</v>
      </c>
      <c r="D35" s="24" t="s">
        <v>265</v>
      </c>
      <c r="E35" s="1" t="s">
        <v>274</v>
      </c>
      <c r="S35" s="23" t="s">
        <v>211</v>
      </c>
      <c r="U35" s="25" t="s">
        <v>222</v>
      </c>
    </row>
    <row r="36" spans="1:26" x14ac:dyDescent="0.25">
      <c r="A36" s="24" t="s">
        <v>241</v>
      </c>
      <c r="B36" s="24" t="s">
        <v>265</v>
      </c>
      <c r="C36" s="24" t="s">
        <v>263</v>
      </c>
      <c r="D36" s="24" t="s">
        <v>265</v>
      </c>
      <c r="E36" s="1" t="s">
        <v>275</v>
      </c>
      <c r="S36" s="23" t="s">
        <v>169</v>
      </c>
      <c r="U36" s="25" t="s">
        <v>223</v>
      </c>
    </row>
    <row r="37" spans="1:26" x14ac:dyDescent="0.25">
      <c r="A37" s="24" t="s">
        <v>241</v>
      </c>
      <c r="B37" s="24" t="s">
        <v>265</v>
      </c>
      <c r="C37" s="24" t="s">
        <v>263</v>
      </c>
      <c r="D37" s="24" t="s">
        <v>265</v>
      </c>
      <c r="E37" s="1" t="s">
        <v>276</v>
      </c>
      <c r="S37" s="23" t="s">
        <v>125</v>
      </c>
      <c r="U37" s="25" t="s">
        <v>224</v>
      </c>
    </row>
    <row r="38" spans="1:26" x14ac:dyDescent="0.25">
      <c r="A38" s="24" t="s">
        <v>241</v>
      </c>
      <c r="B38" s="24" t="s">
        <v>265</v>
      </c>
      <c r="C38" s="24" t="s">
        <v>263</v>
      </c>
      <c r="D38" s="24" t="s">
        <v>265</v>
      </c>
      <c r="E38" s="1" t="s">
        <v>277</v>
      </c>
      <c r="U38" s="25" t="s">
        <v>225</v>
      </c>
    </row>
    <row r="39" spans="1:26" x14ac:dyDescent="0.25">
      <c r="A39" s="24" t="s">
        <v>241</v>
      </c>
      <c r="B39" s="24" t="s">
        <v>265</v>
      </c>
      <c r="C39" s="24" t="s">
        <v>263</v>
      </c>
      <c r="D39" s="24" t="s">
        <v>265</v>
      </c>
      <c r="E39" s="1" t="s">
        <v>278</v>
      </c>
    </row>
    <row r="40" spans="1:26" x14ac:dyDescent="0.25">
      <c r="A40" s="24" t="s">
        <v>241</v>
      </c>
      <c r="B40" s="24" t="s">
        <v>265</v>
      </c>
      <c r="C40" s="24" t="s">
        <v>263</v>
      </c>
      <c r="D40" s="24" t="s">
        <v>265</v>
      </c>
      <c r="E40" s="1" t="s">
        <v>279</v>
      </c>
    </row>
    <row r="41" spans="1:26" x14ac:dyDescent="0.25">
      <c r="A41" s="24" t="s">
        <v>241</v>
      </c>
      <c r="B41" s="24" t="s">
        <v>265</v>
      </c>
      <c r="C41" s="24" t="s">
        <v>263</v>
      </c>
      <c r="D41" s="24" t="s">
        <v>265</v>
      </c>
      <c r="E41" s="1" t="s">
        <v>280</v>
      </c>
    </row>
    <row r="42" spans="1:26" x14ac:dyDescent="0.25">
      <c r="A42" s="24" t="s">
        <v>241</v>
      </c>
      <c r="B42" s="24" t="s">
        <v>265</v>
      </c>
      <c r="C42" s="24" t="s">
        <v>263</v>
      </c>
      <c r="D42" s="24" t="s">
        <v>265</v>
      </c>
      <c r="E42" s="1" t="s">
        <v>281</v>
      </c>
    </row>
    <row r="43" spans="1:26" x14ac:dyDescent="0.25">
      <c r="A43" s="24" t="s">
        <v>241</v>
      </c>
      <c r="B43" s="24" t="s">
        <v>265</v>
      </c>
      <c r="C43" s="24" t="s">
        <v>263</v>
      </c>
      <c r="D43" s="24" t="s">
        <v>265</v>
      </c>
      <c r="E43" s="1" t="s">
        <v>282</v>
      </c>
    </row>
    <row r="44" spans="1:26" x14ac:dyDescent="0.25">
      <c r="A44" s="24" t="s">
        <v>241</v>
      </c>
      <c r="B44" s="24" t="s">
        <v>265</v>
      </c>
      <c r="C44" s="24" t="s">
        <v>263</v>
      </c>
      <c r="D44" s="24" t="s">
        <v>265</v>
      </c>
      <c r="E44" s="1" t="s">
        <v>283</v>
      </c>
    </row>
    <row r="45" spans="1:26" x14ac:dyDescent="0.25">
      <c r="A45" s="24" t="s">
        <v>241</v>
      </c>
      <c r="B45" s="24" t="s">
        <v>265</v>
      </c>
      <c r="C45" s="24" t="s">
        <v>263</v>
      </c>
      <c r="D45" s="24" t="s">
        <v>265</v>
      </c>
      <c r="E45" s="1" t="s">
        <v>284</v>
      </c>
    </row>
    <row r="46" spans="1:26" x14ac:dyDescent="0.25">
      <c r="A46" s="24" t="s">
        <v>241</v>
      </c>
      <c r="B46" s="24" t="s">
        <v>265</v>
      </c>
      <c r="C46" s="24" t="s">
        <v>263</v>
      </c>
      <c r="D46" s="24" t="s">
        <v>265</v>
      </c>
      <c r="E46" s="1" t="s">
        <v>285</v>
      </c>
    </row>
    <row r="47" spans="1:26" x14ac:dyDescent="0.25">
      <c r="A47" s="24" t="s">
        <v>241</v>
      </c>
      <c r="B47" s="24" t="s">
        <v>265</v>
      </c>
      <c r="C47" s="24" t="s">
        <v>263</v>
      </c>
      <c r="D47" s="24" t="s">
        <v>265</v>
      </c>
      <c r="E47" s="1" t="s">
        <v>286</v>
      </c>
    </row>
    <row r="48" spans="1:26" x14ac:dyDescent="0.25">
      <c r="A48" s="24" t="s">
        <v>241</v>
      </c>
      <c r="B48" s="24" t="s">
        <v>265</v>
      </c>
      <c r="C48" s="24" t="s">
        <v>263</v>
      </c>
      <c r="D48" s="24" t="s">
        <v>265</v>
      </c>
      <c r="E48" s="1" t="s">
        <v>287</v>
      </c>
    </row>
    <row r="49" spans="1:5" x14ac:dyDescent="0.25">
      <c r="A49" s="24" t="s">
        <v>241</v>
      </c>
      <c r="B49" s="24" t="s">
        <v>265</v>
      </c>
      <c r="C49" s="24" t="s">
        <v>263</v>
      </c>
      <c r="D49" s="24" t="s">
        <v>265</v>
      </c>
      <c r="E49" s="1" t="s">
        <v>288</v>
      </c>
    </row>
    <row r="50" spans="1:5" x14ac:dyDescent="0.25">
      <c r="A50" s="24" t="s">
        <v>241</v>
      </c>
      <c r="B50" s="24" t="s">
        <v>265</v>
      </c>
      <c r="C50" s="24" t="s">
        <v>263</v>
      </c>
      <c r="D50" s="24" t="s">
        <v>265</v>
      </c>
      <c r="E50" s="1" t="s">
        <v>289</v>
      </c>
    </row>
    <row r="51" spans="1:5" x14ac:dyDescent="0.25">
      <c r="A51" s="24" t="s">
        <v>241</v>
      </c>
      <c r="B51" s="24" t="s">
        <v>265</v>
      </c>
      <c r="C51" s="24" t="s">
        <v>263</v>
      </c>
      <c r="D51" s="24" t="s">
        <v>265</v>
      </c>
      <c r="E51" s="1" t="s">
        <v>290</v>
      </c>
    </row>
    <row r="52" spans="1:5" x14ac:dyDescent="0.25">
      <c r="A52" s="24" t="s">
        <v>241</v>
      </c>
      <c r="B52" s="24" t="s">
        <v>265</v>
      </c>
      <c r="C52" s="24" t="s">
        <v>263</v>
      </c>
      <c r="D52" s="24" t="s">
        <v>265</v>
      </c>
      <c r="E52" s="1" t="s">
        <v>291</v>
      </c>
    </row>
    <row r="53" spans="1:5" x14ac:dyDescent="0.25">
      <c r="A53" s="24" t="s">
        <v>241</v>
      </c>
      <c r="B53" s="24" t="s">
        <v>265</v>
      </c>
      <c r="C53" s="24" t="s">
        <v>263</v>
      </c>
      <c r="D53" s="24" t="s">
        <v>265</v>
      </c>
      <c r="E53" s="1" t="s">
        <v>292</v>
      </c>
    </row>
    <row r="54" spans="1:5" x14ac:dyDescent="0.25">
      <c r="A54" s="24" t="s">
        <v>241</v>
      </c>
      <c r="B54" s="24" t="s">
        <v>265</v>
      </c>
      <c r="C54" s="9" t="s">
        <v>264</v>
      </c>
      <c r="D54" s="24" t="s">
        <v>265</v>
      </c>
      <c r="E54" s="1" t="s">
        <v>267</v>
      </c>
    </row>
    <row r="55" spans="1:5" x14ac:dyDescent="0.25">
      <c r="A55" s="24" t="s">
        <v>241</v>
      </c>
      <c r="B55" s="1" t="s">
        <v>266</v>
      </c>
      <c r="C55" s="24" t="s">
        <v>264</v>
      </c>
      <c r="D55" s="1" t="s">
        <v>298</v>
      </c>
      <c r="E55" s="24" t="s">
        <v>298</v>
      </c>
    </row>
    <row r="56" spans="1:5" x14ac:dyDescent="0.25">
      <c r="A56" s="24" t="s">
        <v>241</v>
      </c>
      <c r="B56" s="24" t="s">
        <v>266</v>
      </c>
      <c r="C56" s="24" t="s">
        <v>264</v>
      </c>
      <c r="D56" s="1" t="s">
        <v>293</v>
      </c>
      <c r="E56" s="24" t="s">
        <v>293</v>
      </c>
    </row>
    <row r="57" spans="1:5" x14ac:dyDescent="0.25">
      <c r="A57" s="24" t="s">
        <v>241</v>
      </c>
      <c r="B57" s="24" t="s">
        <v>266</v>
      </c>
      <c r="C57" s="24" t="s">
        <v>264</v>
      </c>
      <c r="D57" s="1" t="s">
        <v>294</v>
      </c>
      <c r="E57" s="24" t="s">
        <v>294</v>
      </c>
    </row>
    <row r="58" spans="1:5" x14ac:dyDescent="0.25">
      <c r="A58" s="24" t="s">
        <v>241</v>
      </c>
      <c r="B58" s="24" t="s">
        <v>266</v>
      </c>
      <c r="C58" s="24" t="s">
        <v>264</v>
      </c>
      <c r="D58" s="1" t="s">
        <v>295</v>
      </c>
      <c r="E58" s="24" t="s">
        <v>295</v>
      </c>
    </row>
    <row r="59" spans="1:5" x14ac:dyDescent="0.25">
      <c r="A59" s="24" t="s">
        <v>241</v>
      </c>
      <c r="B59" s="24" t="s">
        <v>266</v>
      </c>
      <c r="C59" s="24" t="s">
        <v>264</v>
      </c>
      <c r="D59" s="1" t="s">
        <v>296</v>
      </c>
      <c r="E59" s="24" t="s">
        <v>296</v>
      </c>
    </row>
    <row r="60" spans="1:5" x14ac:dyDescent="0.25">
      <c r="A60" s="24" t="s">
        <v>241</v>
      </c>
      <c r="B60" s="24" t="s">
        <v>266</v>
      </c>
      <c r="C60" s="24" t="s">
        <v>264</v>
      </c>
      <c r="D60" s="1" t="s">
        <v>297</v>
      </c>
      <c r="E60" s="24" t="s">
        <v>297</v>
      </c>
    </row>
    <row r="61" spans="1:5" x14ac:dyDescent="0.25">
      <c r="A61" s="1" t="s">
        <v>37</v>
      </c>
      <c r="B61" s="1" t="s">
        <v>4</v>
      </c>
      <c r="C61" s="24" t="s">
        <v>263</v>
      </c>
      <c r="D61" s="1" t="s">
        <v>38</v>
      </c>
      <c r="E61" s="1" t="s">
        <v>39</v>
      </c>
    </row>
    <row r="62" spans="1:5" x14ac:dyDescent="0.25">
      <c r="A62" s="1" t="s">
        <v>37</v>
      </c>
      <c r="B62" s="1" t="s">
        <v>4</v>
      </c>
      <c r="C62" s="24" t="s">
        <v>264</v>
      </c>
      <c r="D62" s="1" t="s">
        <v>38</v>
      </c>
      <c r="E62" s="1" t="s">
        <v>301</v>
      </c>
    </row>
    <row r="63" spans="1:5" x14ac:dyDescent="0.25">
      <c r="A63" s="1" t="s">
        <v>37</v>
      </c>
      <c r="B63" s="1" t="s">
        <v>4</v>
      </c>
      <c r="C63" s="24" t="s">
        <v>263</v>
      </c>
      <c r="D63" s="1" t="s">
        <v>38</v>
      </c>
      <c r="E63" s="1" t="s">
        <v>40</v>
      </c>
    </row>
    <row r="64" spans="1:5" x14ac:dyDescent="0.25">
      <c r="A64" s="1" t="s">
        <v>37</v>
      </c>
      <c r="B64" s="1" t="s">
        <v>4</v>
      </c>
      <c r="C64" s="24" t="s">
        <v>264</v>
      </c>
      <c r="D64" s="1" t="s">
        <v>38</v>
      </c>
      <c r="E64" s="1" t="s">
        <v>41</v>
      </c>
    </row>
    <row r="65" spans="1:5" x14ac:dyDescent="0.25">
      <c r="A65" s="1" t="s">
        <v>37</v>
      </c>
      <c r="B65" s="1" t="s">
        <v>4</v>
      </c>
      <c r="C65" s="24" t="s">
        <v>263</v>
      </c>
      <c r="D65" s="1" t="s">
        <v>42</v>
      </c>
      <c r="E65" s="1" t="s">
        <v>43</v>
      </c>
    </row>
    <row r="66" spans="1:5" x14ac:dyDescent="0.25">
      <c r="A66" s="1" t="s">
        <v>37</v>
      </c>
      <c r="B66" s="1" t="s">
        <v>4</v>
      </c>
      <c r="C66" s="24" t="s">
        <v>263</v>
      </c>
      <c r="D66" s="1" t="s">
        <v>42</v>
      </c>
      <c r="E66" s="1" t="s">
        <v>44</v>
      </c>
    </row>
    <row r="67" spans="1:5" x14ac:dyDescent="0.25">
      <c r="A67" s="1" t="s">
        <v>37</v>
      </c>
      <c r="B67" s="1" t="s">
        <v>4</v>
      </c>
      <c r="C67" s="24" t="s">
        <v>264</v>
      </c>
      <c r="D67" s="1" t="s">
        <v>42</v>
      </c>
      <c r="E67" s="1" t="s">
        <v>45</v>
      </c>
    </row>
    <row r="68" spans="1:5" x14ac:dyDescent="0.25">
      <c r="A68" s="1" t="s">
        <v>37</v>
      </c>
      <c r="B68" s="1" t="s">
        <v>4</v>
      </c>
      <c r="C68" s="24" t="s">
        <v>264</v>
      </c>
      <c r="D68" s="1" t="s">
        <v>42</v>
      </c>
      <c r="E68" s="1" t="s">
        <v>46</v>
      </c>
    </row>
    <row r="69" spans="1:5" x14ac:dyDescent="0.25">
      <c r="A69" s="1" t="s">
        <v>47</v>
      </c>
      <c r="B69" s="1" t="s">
        <v>4</v>
      </c>
      <c r="C69" s="24" t="s">
        <v>263</v>
      </c>
      <c r="D69" s="1" t="s">
        <v>48</v>
      </c>
      <c r="E69" s="1" t="s">
        <v>49</v>
      </c>
    </row>
    <row r="70" spans="1:5" x14ac:dyDescent="0.25">
      <c r="A70" s="1" t="s">
        <v>47</v>
      </c>
      <c r="B70" s="1" t="s">
        <v>4</v>
      </c>
      <c r="C70" s="24" t="s">
        <v>263</v>
      </c>
      <c r="D70" s="1" t="s">
        <v>48</v>
      </c>
      <c r="E70" s="1" t="s">
        <v>50</v>
      </c>
    </row>
    <row r="71" spans="1:5" x14ac:dyDescent="0.25">
      <c r="A71" s="1" t="s">
        <v>47</v>
      </c>
      <c r="B71" s="1" t="s">
        <v>4</v>
      </c>
      <c r="C71" s="24" t="s">
        <v>263</v>
      </c>
      <c r="D71" s="1" t="s">
        <v>48</v>
      </c>
      <c r="E71" s="1" t="s">
        <v>51</v>
      </c>
    </row>
    <row r="72" spans="1:5" x14ac:dyDescent="0.25">
      <c r="A72" s="1" t="s">
        <v>47</v>
      </c>
      <c r="B72" s="1" t="s">
        <v>4</v>
      </c>
      <c r="C72" s="24" t="s">
        <v>263</v>
      </c>
      <c r="D72" s="1" t="s">
        <v>48</v>
      </c>
      <c r="E72" s="1" t="s">
        <v>52</v>
      </c>
    </row>
    <row r="73" spans="1:5" x14ac:dyDescent="0.25">
      <c r="A73" s="1" t="s">
        <v>47</v>
      </c>
      <c r="B73" s="1" t="s">
        <v>4</v>
      </c>
      <c r="C73" s="24" t="s">
        <v>263</v>
      </c>
      <c r="D73" s="1" t="s">
        <v>48</v>
      </c>
      <c r="E73" s="1" t="s">
        <v>53</v>
      </c>
    </row>
    <row r="74" spans="1:5" x14ac:dyDescent="0.25">
      <c r="A74" s="1" t="s">
        <v>47</v>
      </c>
      <c r="B74" s="1" t="s">
        <v>4</v>
      </c>
      <c r="C74" s="24" t="s">
        <v>263</v>
      </c>
      <c r="D74" s="1" t="s">
        <v>48</v>
      </c>
      <c r="E74" s="1" t="s">
        <v>54</v>
      </c>
    </row>
    <row r="75" spans="1:5" x14ac:dyDescent="0.25">
      <c r="A75" s="1" t="s">
        <v>47</v>
      </c>
      <c r="B75" s="1" t="s">
        <v>4</v>
      </c>
      <c r="C75" s="24" t="s">
        <v>264</v>
      </c>
      <c r="D75" s="1" t="s">
        <v>48</v>
      </c>
      <c r="E75" s="1" t="s">
        <v>55</v>
      </c>
    </row>
    <row r="76" spans="1:5" x14ac:dyDescent="0.25">
      <c r="A76" s="1" t="s">
        <v>47</v>
      </c>
      <c r="B76" s="1" t="s">
        <v>4</v>
      </c>
      <c r="C76" s="24" t="s">
        <v>264</v>
      </c>
      <c r="D76" s="1" t="s">
        <v>48</v>
      </c>
      <c r="E76" s="1" t="s">
        <v>299</v>
      </c>
    </row>
    <row r="77" spans="1:5" x14ac:dyDescent="0.25">
      <c r="A77" s="1" t="s">
        <v>47</v>
      </c>
      <c r="B77" s="1" t="s">
        <v>4</v>
      </c>
      <c r="C77" s="24" t="s">
        <v>263</v>
      </c>
      <c r="D77" s="1" t="s">
        <v>56</v>
      </c>
      <c r="E77" s="1" t="s">
        <v>57</v>
      </c>
    </row>
    <row r="78" spans="1:5" x14ac:dyDescent="0.25">
      <c r="A78" s="1" t="s">
        <v>47</v>
      </c>
      <c r="B78" s="1" t="s">
        <v>4</v>
      </c>
      <c r="C78" s="24" t="s">
        <v>263</v>
      </c>
      <c r="D78" s="1" t="s">
        <v>56</v>
      </c>
      <c r="E78" s="1" t="s">
        <v>58</v>
      </c>
    </row>
    <row r="79" spans="1:5" x14ac:dyDescent="0.25">
      <c r="A79" s="1" t="s">
        <v>47</v>
      </c>
      <c r="B79" s="1" t="s">
        <v>4</v>
      </c>
      <c r="C79" s="24" t="s">
        <v>263</v>
      </c>
      <c r="D79" s="1" t="s">
        <v>56</v>
      </c>
      <c r="E79" s="1" t="s">
        <v>59</v>
      </c>
    </row>
    <row r="80" spans="1:5" x14ac:dyDescent="0.25">
      <c r="A80" s="1" t="s">
        <v>47</v>
      </c>
      <c r="B80" s="1" t="s">
        <v>4</v>
      </c>
      <c r="C80" s="24" t="s">
        <v>263</v>
      </c>
      <c r="D80" s="1" t="s">
        <v>56</v>
      </c>
      <c r="E80" s="1" t="s">
        <v>60</v>
      </c>
    </row>
    <row r="81" spans="1:5" x14ac:dyDescent="0.25">
      <c r="A81" s="1" t="s">
        <v>47</v>
      </c>
      <c r="B81" s="1" t="s">
        <v>4</v>
      </c>
      <c r="C81" s="24" t="s">
        <v>264</v>
      </c>
      <c r="D81" s="1" t="s">
        <v>56</v>
      </c>
      <c r="E81" s="1" t="s">
        <v>61</v>
      </c>
    </row>
    <row r="82" spans="1:5" x14ac:dyDescent="0.25">
      <c r="A82" s="1" t="s">
        <v>47</v>
      </c>
      <c r="B82" s="1" t="s">
        <v>4</v>
      </c>
      <c r="C82" s="24" t="s">
        <v>264</v>
      </c>
      <c r="D82" s="1" t="s">
        <v>56</v>
      </c>
      <c r="E82" s="1" t="s">
        <v>62</v>
      </c>
    </row>
    <row r="83" spans="1:5" x14ac:dyDescent="0.25">
      <c r="A83" s="1" t="s">
        <v>47</v>
      </c>
      <c r="B83" s="1" t="s">
        <v>4</v>
      </c>
      <c r="C83" s="24" t="s">
        <v>263</v>
      </c>
      <c r="D83" s="1" t="s">
        <v>63</v>
      </c>
      <c r="E83" s="1" t="s">
        <v>64</v>
      </c>
    </row>
    <row r="84" spans="1:5" x14ac:dyDescent="0.25">
      <c r="A84" s="1" t="s">
        <v>47</v>
      </c>
      <c r="B84" s="1" t="s">
        <v>4</v>
      </c>
      <c r="C84" s="24" t="s">
        <v>263</v>
      </c>
      <c r="D84" s="1" t="s">
        <v>63</v>
      </c>
      <c r="E84" s="1" t="s">
        <v>65</v>
      </c>
    </row>
    <row r="85" spans="1:5" x14ac:dyDescent="0.25">
      <c r="A85" s="1" t="s">
        <v>47</v>
      </c>
      <c r="B85" s="1" t="s">
        <v>4</v>
      </c>
      <c r="C85" s="24" t="s">
        <v>264</v>
      </c>
      <c r="D85" s="1" t="s">
        <v>63</v>
      </c>
      <c r="E85" s="3" t="s"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1DEB3-A609-4B7C-B61A-AD1D53365674}">
  <sheetPr codeName="Sheet2"/>
  <dimension ref="A1:AO1048551"/>
  <sheetViews>
    <sheetView showGridLines="0" tabSelected="1" zoomScale="80" zoomScaleNormal="80" workbookViewId="0">
      <pane ySplit="1" topLeftCell="A2" activePane="bottomLeft" state="frozen"/>
      <selection pane="bottomLeft" activeCell="F11" sqref="F11"/>
    </sheetView>
  </sheetViews>
  <sheetFormatPr defaultRowHeight="15" x14ac:dyDescent="0.25"/>
  <cols>
    <col min="1" max="3" width="11.85546875" style="29" customWidth="1"/>
    <col min="4" max="4" width="10.28515625" style="29" bestFit="1" customWidth="1"/>
    <col min="5" max="5" width="17.85546875" style="29" bestFit="1" customWidth="1"/>
    <col min="6" max="6" width="23.5703125" style="29" customWidth="1"/>
    <col min="7" max="7" width="17.85546875" style="29" bestFit="1" customWidth="1"/>
    <col min="8" max="8" width="40.7109375" style="29" bestFit="1" customWidth="1"/>
    <col min="9" max="9" width="17.140625" style="29" bestFit="1" customWidth="1"/>
    <col min="10" max="10" width="17.140625" style="29" customWidth="1"/>
    <col min="11" max="11" width="24.140625" style="29" bestFit="1" customWidth="1"/>
    <col min="12" max="12" width="20" style="29" bestFit="1" customWidth="1"/>
    <col min="13" max="13" width="30.42578125" style="29" customWidth="1"/>
    <col min="14" max="14" width="17.140625" style="29" customWidth="1"/>
    <col min="15" max="15" width="11.85546875" style="31" customWidth="1"/>
    <col min="16" max="16" width="9.85546875" style="12" bestFit="1" customWidth="1"/>
    <col min="17" max="17" width="13.42578125" style="12" bestFit="1" customWidth="1"/>
    <col min="18" max="18" width="13.140625" style="12" bestFit="1" customWidth="1"/>
    <col min="19" max="19" width="10" style="12" bestFit="1" customWidth="1"/>
    <col min="20" max="20" width="12.85546875" style="35" bestFit="1" customWidth="1"/>
    <col min="21" max="21" width="12.85546875" style="12" bestFit="1" customWidth="1"/>
    <col min="22" max="22" width="14.85546875" style="12" bestFit="1" customWidth="1"/>
    <col min="23" max="23" width="9.85546875" style="35" bestFit="1" customWidth="1"/>
    <col min="24" max="24" width="13.42578125" style="35" bestFit="1" customWidth="1"/>
    <col min="25" max="25" width="13.140625" style="35" bestFit="1" customWidth="1"/>
    <col min="26" max="26" width="10" style="35" bestFit="1" customWidth="1"/>
    <col min="27" max="28" width="12.85546875" style="35" bestFit="1" customWidth="1"/>
    <col min="29" max="29" width="14.85546875" style="35" bestFit="1" customWidth="1"/>
    <col min="30" max="30" width="9.140625" style="14"/>
    <col min="31" max="31" width="9.140625" style="15"/>
    <col min="32" max="35" width="9.140625" style="14"/>
    <col min="36" max="37" width="9.140625" style="9"/>
    <col min="38" max="38" width="21.42578125" hidden="1" customWidth="1"/>
  </cols>
  <sheetData>
    <row r="1" spans="1:41" x14ac:dyDescent="0.25">
      <c r="A1" s="44" t="s">
        <v>110</v>
      </c>
      <c r="B1" s="44" t="s">
        <v>67</v>
      </c>
      <c r="C1" s="44" t="s">
        <v>68</v>
      </c>
      <c r="D1" s="44" t="s">
        <v>0</v>
      </c>
      <c r="E1" s="44" t="s">
        <v>1</v>
      </c>
      <c r="F1" s="44" t="s">
        <v>69</v>
      </c>
      <c r="G1" s="44" t="s">
        <v>2</v>
      </c>
      <c r="H1" s="44" t="s">
        <v>3</v>
      </c>
      <c r="I1" s="44" t="s">
        <v>111</v>
      </c>
      <c r="J1" s="44" t="s">
        <v>130</v>
      </c>
      <c r="K1" s="44" t="s">
        <v>121</v>
      </c>
      <c r="L1" s="44" t="s">
        <v>126</v>
      </c>
      <c r="M1" s="44" t="s">
        <v>128</v>
      </c>
      <c r="N1" s="44" t="s">
        <v>127</v>
      </c>
      <c r="O1" s="30" t="s">
        <v>118</v>
      </c>
      <c r="P1" s="10" t="s">
        <v>122</v>
      </c>
      <c r="Q1" s="11" t="s">
        <v>123</v>
      </c>
      <c r="R1" s="11" t="s">
        <v>124</v>
      </c>
      <c r="S1" s="11" t="s">
        <v>125</v>
      </c>
      <c r="T1" s="33" t="s">
        <v>131</v>
      </c>
      <c r="U1" s="11" t="s">
        <v>132</v>
      </c>
      <c r="V1" s="13" t="s">
        <v>133</v>
      </c>
      <c r="W1" s="36" t="s">
        <v>122</v>
      </c>
      <c r="X1" s="37" t="s">
        <v>123</v>
      </c>
      <c r="Y1" s="37" t="s">
        <v>124</v>
      </c>
      <c r="Z1" s="37" t="s">
        <v>125</v>
      </c>
      <c r="AA1" s="37" t="s">
        <v>131</v>
      </c>
      <c r="AB1" s="37" t="s">
        <v>132</v>
      </c>
      <c r="AC1" s="38" t="s">
        <v>133</v>
      </c>
      <c r="AL1" s="8" t="s">
        <v>112</v>
      </c>
      <c r="AM1" s="6"/>
      <c r="AN1" s="8"/>
      <c r="AO1" s="6"/>
    </row>
    <row r="2" spans="1:41" s="26" customFormat="1" x14ac:dyDescent="0.25">
      <c r="A2" s="28" t="s">
        <v>70</v>
      </c>
      <c r="B2" s="28" t="s">
        <v>81</v>
      </c>
      <c r="C2" s="28" t="s">
        <v>82</v>
      </c>
      <c r="D2" s="28" t="s">
        <v>241</v>
      </c>
      <c r="E2" s="28" t="s">
        <v>4</v>
      </c>
      <c r="F2" s="28" t="s">
        <v>264</v>
      </c>
      <c r="G2" s="28"/>
      <c r="H2" s="28"/>
      <c r="I2" s="28" t="s">
        <v>244</v>
      </c>
      <c r="J2" s="28"/>
      <c r="K2" s="28"/>
      <c r="L2" s="28"/>
      <c r="M2" s="28"/>
      <c r="N2" s="28"/>
      <c r="O2" s="32" t="str">
        <f>IFERROR(VLOOKUP(A2,Map!Z:AA,2,0),"")</f>
        <v>AED</v>
      </c>
      <c r="P2" s="43">
        <v>200</v>
      </c>
      <c r="Q2" s="41">
        <v>100</v>
      </c>
      <c r="R2" s="41"/>
      <c r="S2" s="41"/>
      <c r="T2" s="34">
        <f t="shared" ref="T2:T8" si="0">SUM(P2:S2)</f>
        <v>300</v>
      </c>
      <c r="U2" s="41">
        <v>100</v>
      </c>
      <c r="V2" s="42"/>
      <c r="W2" s="39">
        <f>IFERROR(P2/VLOOKUP($O2,Map!$AA$1:$AB$9,2,0),"")</f>
        <v>47.61904761904762</v>
      </c>
      <c r="X2" s="34">
        <f>IFERROR(Q2/VLOOKUP($O2,Map!$AA$1:$AB$9,2,0),"")</f>
        <v>23.80952380952381</v>
      </c>
      <c r="Y2" s="34">
        <f>IFERROR(R2/VLOOKUP($O2,Map!$AA$1:$AB$9,2,0),"")</f>
        <v>0</v>
      </c>
      <c r="Z2" s="34">
        <f>IFERROR(S2/VLOOKUP($O2,Map!$AA$1:$AB$9,2,0),"")</f>
        <v>0</v>
      </c>
      <c r="AA2" s="34">
        <f t="shared" ref="AA2:AA8" si="1">SUM(W2:Z2)</f>
        <v>71.428571428571431</v>
      </c>
      <c r="AB2" s="34">
        <f>IFERROR(U2/VLOOKUP($O2,Map!$AA$1:$AB$9,2,0),"")</f>
        <v>23.80952380952381</v>
      </c>
      <c r="AC2" s="34">
        <f>IFERROR(V2/VLOOKUP($O2,Map!$AA$1:$AB$9,2,0),"")</f>
        <v>0</v>
      </c>
      <c r="AE2" s="27" t="str">
        <f>IFERROR(VLOOKUP(A2,Map!$Y$23:$Z$33,2,0),"")</f>
        <v>UAEm</v>
      </c>
      <c r="AL2" s="26" t="s">
        <v>263</v>
      </c>
    </row>
    <row r="3" spans="1:41" s="26" customFormat="1" x14ac:dyDescent="0.25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32" t="str">
        <f>IFERROR(VLOOKUP(A3,Map!Z:AA,2,0),"")</f>
        <v/>
      </c>
      <c r="P3" s="43">
        <v>50</v>
      </c>
      <c r="Q3" s="41"/>
      <c r="R3" s="41"/>
      <c r="S3" s="41"/>
      <c r="T3" s="34">
        <f t="shared" si="0"/>
        <v>50</v>
      </c>
      <c r="U3" s="41"/>
      <c r="V3" s="42"/>
      <c r="W3" s="39" t="str">
        <f>IFERROR(P3/VLOOKUP($O3,Map!$AA$1:$AB$9,2,0),"")</f>
        <v/>
      </c>
      <c r="X3" s="34" t="str">
        <f>IFERROR(Q3/VLOOKUP($O3,Map!$AA$1:$AB$9,2,0),"")</f>
        <v/>
      </c>
      <c r="Y3" s="34" t="str">
        <f>IFERROR(R3/VLOOKUP($O3,Map!$AA$1:$AB$9,2,0),"")</f>
        <v/>
      </c>
      <c r="Z3" s="34" t="str">
        <f>IFERROR(S3/VLOOKUP($O3,Map!$AA$1:$AB$9,2,0),"")</f>
        <v/>
      </c>
      <c r="AA3" s="34">
        <f t="shared" si="1"/>
        <v>0</v>
      </c>
      <c r="AB3" s="34" t="str">
        <f>IFERROR(U3/VLOOKUP($O3,Map!$AA$1:$AB$9,2,0),"")</f>
        <v/>
      </c>
      <c r="AC3" s="34" t="str">
        <f>IFERROR(V3/VLOOKUP($O3,Map!$AA$1:$AB$9,2,0),"")</f>
        <v/>
      </c>
      <c r="AE3" s="27" t="str">
        <f>IFERROR(VLOOKUP(A3,Map!$Y$23:$Z$33,2,0),"")</f>
        <v/>
      </c>
      <c r="AL3" s="26" t="s">
        <v>264</v>
      </c>
    </row>
    <row r="4" spans="1:41" s="26" customFormat="1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32" t="str">
        <f>IFERROR(VLOOKUP(A4,Map!Z:AA,2,0),"")</f>
        <v/>
      </c>
      <c r="P4" s="43"/>
      <c r="Q4" s="41"/>
      <c r="R4" s="41"/>
      <c r="S4" s="41"/>
      <c r="T4" s="34">
        <f t="shared" si="0"/>
        <v>0</v>
      </c>
      <c r="U4" s="41"/>
      <c r="V4" s="42"/>
      <c r="W4" s="39" t="str">
        <f>IFERROR(P4/VLOOKUP($O4,Map!$AA$1:$AB$9,2,0),"")</f>
        <v/>
      </c>
      <c r="X4" s="34" t="str">
        <f>IFERROR(Q4/VLOOKUP($O4,Map!$AA$1:$AB$9,2,0),"")</f>
        <v/>
      </c>
      <c r="Y4" s="34" t="str">
        <f>IFERROR(R4/VLOOKUP($O4,Map!$AA$1:$AB$9,2,0),"")</f>
        <v/>
      </c>
      <c r="Z4" s="34" t="str">
        <f>IFERROR(S4/VLOOKUP($O4,Map!$AA$1:$AB$9,2,0),"")</f>
        <v/>
      </c>
      <c r="AA4" s="34">
        <f t="shared" si="1"/>
        <v>0</v>
      </c>
      <c r="AB4" s="34" t="str">
        <f>IFERROR(U4/VLOOKUP($O4,Map!$AA$1:$AB$9,2,0),"")</f>
        <v/>
      </c>
      <c r="AC4" s="34" t="str">
        <f>IFERROR(V4/VLOOKUP($O4,Map!$AA$1:$AB$9,2,0),"")</f>
        <v/>
      </c>
      <c r="AE4" s="27" t="str">
        <f>IFERROR(VLOOKUP(A4,Map!$Y$23:$Z$33,2,0),"")</f>
        <v/>
      </c>
    </row>
    <row r="5" spans="1:41" s="26" customForma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32" t="str">
        <f>IFERROR(VLOOKUP(A5,Map!Z:AA,2,0),"")</f>
        <v/>
      </c>
      <c r="P5" s="43"/>
      <c r="Q5" s="41"/>
      <c r="R5" s="41"/>
      <c r="S5" s="41"/>
      <c r="T5" s="34">
        <f t="shared" si="0"/>
        <v>0</v>
      </c>
      <c r="U5" s="41"/>
      <c r="V5" s="42"/>
      <c r="W5" s="39" t="str">
        <f>IFERROR(P5/VLOOKUP($O5,Map!$AA$1:$AB$9,2,0),"")</f>
        <v/>
      </c>
      <c r="X5" s="34" t="str">
        <f>IFERROR(Q5/VLOOKUP($O5,Map!$AA$1:$AB$9,2,0),"")</f>
        <v/>
      </c>
      <c r="Y5" s="34" t="str">
        <f>IFERROR(R5/VLOOKUP($O5,Map!$AA$1:$AB$9,2,0),"")</f>
        <v/>
      </c>
      <c r="Z5" s="34" t="str">
        <f>IFERROR(S5/VLOOKUP($O5,Map!$AA$1:$AB$9,2,0),"")</f>
        <v/>
      </c>
      <c r="AA5" s="34">
        <f t="shared" si="1"/>
        <v>0</v>
      </c>
      <c r="AB5" s="34" t="str">
        <f>IFERROR(U5/VLOOKUP($O5,Map!$AA$1:$AB$9,2,0),"")</f>
        <v/>
      </c>
      <c r="AC5" s="34" t="str">
        <f>IFERROR(V5/VLOOKUP($O5,Map!$AA$1:$AB$9,2,0),"")</f>
        <v/>
      </c>
      <c r="AE5" s="27" t="str">
        <f>IFERROR(VLOOKUP(A5,Map!$Y$23:$Z$33,2,0),"")</f>
        <v/>
      </c>
    </row>
    <row r="6" spans="1:41" s="26" customFormat="1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32" t="str">
        <f>IFERROR(VLOOKUP(A6,Map!Z:AA,2,0),"")</f>
        <v/>
      </c>
      <c r="P6" s="43"/>
      <c r="Q6" s="41"/>
      <c r="R6" s="41"/>
      <c r="S6" s="41"/>
      <c r="T6" s="34">
        <f t="shared" si="0"/>
        <v>0</v>
      </c>
      <c r="U6" s="41"/>
      <c r="V6" s="42"/>
      <c r="W6" s="39" t="str">
        <f>IFERROR(P6/VLOOKUP($O6,Map!$AA$1:$AB$9,2,0),"")</f>
        <v/>
      </c>
      <c r="X6" s="34" t="str">
        <f>IFERROR(Q6/VLOOKUP($O6,Map!$AA$1:$AB$9,2,0),"")</f>
        <v/>
      </c>
      <c r="Y6" s="34" t="str">
        <f>IFERROR(R6/VLOOKUP($O6,Map!$AA$1:$AB$9,2,0),"")</f>
        <v/>
      </c>
      <c r="Z6" s="34" t="str">
        <f>IFERROR(S6/VLOOKUP($O6,Map!$AA$1:$AB$9,2,0),"")</f>
        <v/>
      </c>
      <c r="AA6" s="34">
        <f t="shared" si="1"/>
        <v>0</v>
      </c>
      <c r="AB6" s="34" t="str">
        <f>IFERROR(U6/VLOOKUP($O6,Map!$AA$1:$AB$9,2,0),"")</f>
        <v/>
      </c>
      <c r="AC6" s="34" t="str">
        <f>IFERROR(V6/VLOOKUP($O6,Map!$AA$1:$AB$9,2,0),"")</f>
        <v/>
      </c>
      <c r="AE6" s="27" t="str">
        <f>IFERROR(VLOOKUP(A6,Map!$Y$23:$Z$33,2,0),"")</f>
        <v/>
      </c>
    </row>
    <row r="7" spans="1:41" s="26" customFormat="1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32" t="str">
        <f>IFERROR(VLOOKUP(A7,Map!Z:AA,2,0),"")</f>
        <v/>
      </c>
      <c r="P7" s="43"/>
      <c r="Q7" s="41"/>
      <c r="R7" s="41"/>
      <c r="S7" s="41"/>
      <c r="T7" s="34">
        <f t="shared" si="0"/>
        <v>0</v>
      </c>
      <c r="U7" s="41"/>
      <c r="V7" s="42"/>
      <c r="W7" s="39" t="str">
        <f>IFERROR(P7/VLOOKUP($O7,Map!$AA$1:$AB$9,2,0),"")</f>
        <v/>
      </c>
      <c r="X7" s="34" t="str">
        <f>IFERROR(Q7/VLOOKUP($O7,Map!$AA$1:$AB$9,2,0),"")</f>
        <v/>
      </c>
      <c r="Y7" s="34" t="str">
        <f>IFERROR(R7/VLOOKUP($O7,Map!$AA$1:$AB$9,2,0),"")</f>
        <v/>
      </c>
      <c r="Z7" s="34" t="str">
        <f>IFERROR(S7/VLOOKUP($O7,Map!$AA$1:$AB$9,2,0),"")</f>
        <v/>
      </c>
      <c r="AA7" s="34">
        <f t="shared" si="1"/>
        <v>0</v>
      </c>
      <c r="AB7" s="34" t="str">
        <f>IFERROR(U7/VLOOKUP($O7,Map!$AA$1:$AB$9,2,0),"")</f>
        <v/>
      </c>
      <c r="AC7" s="34" t="str">
        <f>IFERROR(V7/VLOOKUP($O7,Map!$AA$1:$AB$9,2,0),"")</f>
        <v/>
      </c>
      <c r="AE7" s="27" t="str">
        <f>IFERROR(VLOOKUP(A7,Map!$Y$23:$Z$33,2,0),"")</f>
        <v/>
      </c>
    </row>
    <row r="8" spans="1:41" s="26" customFormat="1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32" t="str">
        <f>IFERROR(VLOOKUP(A8,Map!Z:AA,2,0),"")</f>
        <v/>
      </c>
      <c r="P8" s="43"/>
      <c r="Q8" s="41"/>
      <c r="R8" s="41"/>
      <c r="S8" s="41"/>
      <c r="T8" s="34">
        <f t="shared" si="0"/>
        <v>0</v>
      </c>
      <c r="U8" s="41"/>
      <c r="V8" s="42"/>
      <c r="W8" s="39" t="str">
        <f>IFERROR(P8/VLOOKUP($O8,Map!$AA$1:$AB$9,2,0),"")</f>
        <v/>
      </c>
      <c r="X8" s="34" t="str">
        <f>IFERROR(Q8/VLOOKUP($O8,Map!$AA$1:$AB$9,2,0),"")</f>
        <v/>
      </c>
      <c r="Y8" s="34" t="str">
        <f>IFERROR(R8/VLOOKUP($O8,Map!$AA$1:$AB$9,2,0),"")</f>
        <v/>
      </c>
      <c r="Z8" s="34" t="str">
        <f>IFERROR(S8/VLOOKUP($O8,Map!$AA$1:$AB$9,2,0),"")</f>
        <v/>
      </c>
      <c r="AA8" s="34">
        <f t="shared" si="1"/>
        <v>0</v>
      </c>
      <c r="AB8" s="34" t="str">
        <f>IFERROR(U8/VLOOKUP($O8,Map!$AA$1:$AB$9,2,0),"")</f>
        <v/>
      </c>
      <c r="AC8" s="34" t="str">
        <f>IFERROR(V8/VLOOKUP($O8,Map!$AA$1:$AB$9,2,0),"")</f>
        <v/>
      </c>
      <c r="AE8" s="27" t="str">
        <f>IFERROR(VLOOKUP(A8,Map!$Y$23:$Z$33,2,0),"")</f>
        <v/>
      </c>
    </row>
    <row r="9" spans="1:41" s="26" customFormat="1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32" t="str">
        <f>IFERROR(VLOOKUP(A9,Map!Z:AA,2,0),"")</f>
        <v/>
      </c>
      <c r="P9" s="43"/>
      <c r="Q9" s="41"/>
      <c r="R9" s="41"/>
      <c r="S9" s="41"/>
      <c r="T9" s="34">
        <f t="shared" ref="T9:T44" si="2">SUM(P9:S9)</f>
        <v>0</v>
      </c>
      <c r="U9" s="41"/>
      <c r="V9" s="42"/>
      <c r="W9" s="39" t="str">
        <f>IFERROR(P9/VLOOKUP($O9,Map!$AA$1:$AB$9,2,0),"")</f>
        <v/>
      </c>
      <c r="X9" s="34" t="str">
        <f>IFERROR(Q9/VLOOKUP($O9,Map!$AA$1:$AB$9,2,0),"")</f>
        <v/>
      </c>
      <c r="Y9" s="34" t="str">
        <f>IFERROR(R9/VLOOKUP($O9,Map!$AA$1:$AB$9,2,0),"")</f>
        <v/>
      </c>
      <c r="Z9" s="34" t="str">
        <f>IFERROR(S9/VLOOKUP($O9,Map!$AA$1:$AB$9,2,0),"")</f>
        <v/>
      </c>
      <c r="AA9" s="34">
        <f t="shared" ref="AA9:AA44" si="3">SUM(W9:Z9)</f>
        <v>0</v>
      </c>
      <c r="AB9" s="34" t="str">
        <f>IFERROR(U9/VLOOKUP($O9,Map!$AA$1:$AB$9,2,0),"")</f>
        <v/>
      </c>
      <c r="AC9" s="34" t="str">
        <f>IFERROR(V9/VLOOKUP($O9,Map!$AA$1:$AB$9,2,0),"")</f>
        <v/>
      </c>
      <c r="AE9" s="27" t="str">
        <f>IFERROR(VLOOKUP(A9,Map!$Y$23:$Z$33,2,0),"")</f>
        <v/>
      </c>
    </row>
    <row r="10" spans="1:41" s="26" customFormat="1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32" t="str">
        <f>IFERROR(VLOOKUP(A10,Map!Z:AA,2,0),"")</f>
        <v/>
      </c>
      <c r="P10" s="43"/>
      <c r="Q10" s="41"/>
      <c r="R10" s="41"/>
      <c r="S10" s="41"/>
      <c r="T10" s="34">
        <f t="shared" si="2"/>
        <v>0</v>
      </c>
      <c r="U10" s="41"/>
      <c r="V10" s="42"/>
      <c r="W10" s="39" t="str">
        <f>IFERROR(P10/VLOOKUP($O10,Map!$AA$1:$AB$9,2,0),"")</f>
        <v/>
      </c>
      <c r="X10" s="34" t="str">
        <f>IFERROR(Q10/VLOOKUP($O10,Map!$AA$1:$AB$9,2,0),"")</f>
        <v/>
      </c>
      <c r="Y10" s="34" t="str">
        <f>IFERROR(R10/VLOOKUP($O10,Map!$AA$1:$AB$9,2,0),"")</f>
        <v/>
      </c>
      <c r="Z10" s="34" t="str">
        <f>IFERROR(S10/VLOOKUP($O10,Map!$AA$1:$AB$9,2,0),"")</f>
        <v/>
      </c>
      <c r="AA10" s="34">
        <f t="shared" si="3"/>
        <v>0</v>
      </c>
      <c r="AB10" s="34" t="str">
        <f>IFERROR(U10/VLOOKUP($O10,Map!$AA$1:$AB$9,2,0),"")</f>
        <v/>
      </c>
      <c r="AC10" s="34" t="str">
        <f>IFERROR(V10/VLOOKUP($O10,Map!$AA$1:$AB$9,2,0),"")</f>
        <v/>
      </c>
      <c r="AE10" s="27" t="str">
        <f>IFERROR(VLOOKUP(A10,Map!$Y$23:$Z$33,2,0),"")</f>
        <v/>
      </c>
    </row>
    <row r="11" spans="1:41" s="26" customFormat="1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32" t="str">
        <f>IFERROR(VLOOKUP(A11,Map!Z:AA,2,0),"")</f>
        <v/>
      </c>
      <c r="P11" s="43"/>
      <c r="Q11" s="41"/>
      <c r="R11" s="41"/>
      <c r="S11" s="41"/>
      <c r="T11" s="34">
        <f t="shared" si="2"/>
        <v>0</v>
      </c>
      <c r="U11" s="41"/>
      <c r="V11" s="42"/>
      <c r="W11" s="39" t="str">
        <f>IFERROR(P11/VLOOKUP($O11,Map!$AA$1:$AB$9,2,0),"")</f>
        <v/>
      </c>
      <c r="X11" s="34" t="str">
        <f>IFERROR(Q11/VLOOKUP($O11,Map!$AA$1:$AB$9,2,0),"")</f>
        <v/>
      </c>
      <c r="Y11" s="34" t="str">
        <f>IFERROR(R11/VLOOKUP($O11,Map!$AA$1:$AB$9,2,0),"")</f>
        <v/>
      </c>
      <c r="Z11" s="34" t="str">
        <f>IFERROR(S11/VLOOKUP($O11,Map!$AA$1:$AB$9,2,0),"")</f>
        <v/>
      </c>
      <c r="AA11" s="34">
        <f t="shared" si="3"/>
        <v>0</v>
      </c>
      <c r="AB11" s="34" t="str">
        <f>IFERROR(U11/VLOOKUP($O11,Map!$AA$1:$AB$9,2,0),"")</f>
        <v/>
      </c>
      <c r="AC11" s="34" t="str">
        <f>IFERROR(V11/VLOOKUP($O11,Map!$AA$1:$AB$9,2,0),"")</f>
        <v/>
      </c>
      <c r="AE11" s="27" t="str">
        <f>IFERROR(VLOOKUP(A11,Map!$Y$23:$Z$33,2,0),"")</f>
        <v/>
      </c>
    </row>
    <row r="12" spans="1:41" s="26" customFormat="1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32" t="str">
        <f>IFERROR(VLOOKUP(A12,Map!Z:AA,2,0),"")</f>
        <v/>
      </c>
      <c r="P12" s="43"/>
      <c r="Q12" s="41"/>
      <c r="R12" s="41"/>
      <c r="S12" s="41"/>
      <c r="T12" s="34">
        <f t="shared" si="2"/>
        <v>0</v>
      </c>
      <c r="U12" s="41"/>
      <c r="V12" s="42"/>
      <c r="W12" s="39" t="str">
        <f>IFERROR(P12/VLOOKUP($O12,Map!$AA$1:$AB$9,2,0),"")</f>
        <v/>
      </c>
      <c r="X12" s="34" t="str">
        <f>IFERROR(Q12/VLOOKUP($O12,Map!$AA$1:$AB$9,2,0),"")</f>
        <v/>
      </c>
      <c r="Y12" s="34" t="str">
        <f>IFERROR(R12/VLOOKUP($O12,Map!$AA$1:$AB$9,2,0),"")</f>
        <v/>
      </c>
      <c r="Z12" s="34" t="str">
        <f>IFERROR(S12/VLOOKUP($O12,Map!$AA$1:$AB$9,2,0),"")</f>
        <v/>
      </c>
      <c r="AA12" s="34">
        <f t="shared" si="3"/>
        <v>0</v>
      </c>
      <c r="AB12" s="34" t="str">
        <f>IFERROR(U12/VLOOKUP($O12,Map!$AA$1:$AB$9,2,0),"")</f>
        <v/>
      </c>
      <c r="AC12" s="34" t="str">
        <f>IFERROR(V12/VLOOKUP($O12,Map!$AA$1:$AB$9,2,0),"")</f>
        <v/>
      </c>
      <c r="AE12" s="27" t="str">
        <f>IFERROR(VLOOKUP(A12,Map!$Y$23:$Z$33,2,0),"")</f>
        <v/>
      </c>
    </row>
    <row r="13" spans="1:41" s="26" customFormat="1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32" t="str">
        <f>IFERROR(VLOOKUP(A13,Map!Z:AA,2,0),"")</f>
        <v/>
      </c>
      <c r="P13" s="43"/>
      <c r="Q13" s="41"/>
      <c r="R13" s="41"/>
      <c r="S13" s="41"/>
      <c r="T13" s="34">
        <f t="shared" si="2"/>
        <v>0</v>
      </c>
      <c r="U13" s="41"/>
      <c r="V13" s="42"/>
      <c r="W13" s="39" t="str">
        <f>IFERROR(P13/VLOOKUP($O13,Map!$AA$1:$AB$9,2,0),"")</f>
        <v/>
      </c>
      <c r="X13" s="34" t="str">
        <f>IFERROR(Q13/VLOOKUP($O13,Map!$AA$1:$AB$9,2,0),"")</f>
        <v/>
      </c>
      <c r="Y13" s="34" t="str">
        <f>IFERROR(R13/VLOOKUP($O13,Map!$AA$1:$AB$9,2,0),"")</f>
        <v/>
      </c>
      <c r="Z13" s="34" t="str">
        <f>IFERROR(S13/VLOOKUP($O13,Map!$AA$1:$AB$9,2,0),"")</f>
        <v/>
      </c>
      <c r="AA13" s="34">
        <f t="shared" si="3"/>
        <v>0</v>
      </c>
      <c r="AB13" s="34" t="str">
        <f>IFERROR(U13/VLOOKUP($O13,Map!$AA$1:$AB$9,2,0),"")</f>
        <v/>
      </c>
      <c r="AC13" s="34" t="str">
        <f>IFERROR(V13/VLOOKUP($O13,Map!$AA$1:$AB$9,2,0),"")</f>
        <v/>
      </c>
      <c r="AE13" s="27" t="str">
        <f>IFERROR(VLOOKUP(A13,Map!$Y$23:$Z$33,2,0),"")</f>
        <v/>
      </c>
    </row>
    <row r="14" spans="1:41" s="26" customFormat="1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32" t="str">
        <f>IFERROR(VLOOKUP(A14,Map!Z:AA,2,0),"")</f>
        <v/>
      </c>
      <c r="P14" s="43"/>
      <c r="Q14" s="41"/>
      <c r="R14" s="41"/>
      <c r="S14" s="41"/>
      <c r="T14" s="34">
        <f t="shared" si="2"/>
        <v>0</v>
      </c>
      <c r="U14" s="41"/>
      <c r="V14" s="42"/>
      <c r="W14" s="39" t="str">
        <f>IFERROR(P14/VLOOKUP($O14,Map!$AA$1:$AB$9,2,0),"")</f>
        <v/>
      </c>
      <c r="X14" s="34" t="str">
        <f>IFERROR(Q14/VLOOKUP($O14,Map!$AA$1:$AB$9,2,0),"")</f>
        <v/>
      </c>
      <c r="Y14" s="34" t="str">
        <f>IFERROR(R14/VLOOKUP($O14,Map!$AA$1:$AB$9,2,0),"")</f>
        <v/>
      </c>
      <c r="Z14" s="34" t="str">
        <f>IFERROR(S14/VLOOKUP($O14,Map!$AA$1:$AB$9,2,0),"")</f>
        <v/>
      </c>
      <c r="AA14" s="34">
        <f t="shared" si="3"/>
        <v>0</v>
      </c>
      <c r="AB14" s="34" t="str">
        <f>IFERROR(U14/VLOOKUP($O14,Map!$AA$1:$AB$9,2,0),"")</f>
        <v/>
      </c>
      <c r="AC14" s="34" t="str">
        <f>IFERROR(V14/VLOOKUP($O14,Map!$AA$1:$AB$9,2,0),"")</f>
        <v/>
      </c>
      <c r="AE14" s="27" t="str">
        <f>IFERROR(VLOOKUP(A14,Map!$Y$23:$Z$33,2,0),"")</f>
        <v/>
      </c>
    </row>
    <row r="15" spans="1:41" s="26" customFormat="1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32" t="str">
        <f>IFERROR(VLOOKUP(A15,Map!Z:AA,2,0),"")</f>
        <v/>
      </c>
      <c r="P15" s="43"/>
      <c r="Q15" s="41"/>
      <c r="R15" s="41"/>
      <c r="S15" s="41"/>
      <c r="T15" s="34">
        <f t="shared" si="2"/>
        <v>0</v>
      </c>
      <c r="U15" s="41"/>
      <c r="V15" s="42"/>
      <c r="W15" s="39" t="str">
        <f>IFERROR(P15/VLOOKUP($O15,Map!$AA$1:$AB$9,2,0),"")</f>
        <v/>
      </c>
      <c r="X15" s="34" t="str">
        <f>IFERROR(Q15/VLOOKUP($O15,Map!$AA$1:$AB$9,2,0),"")</f>
        <v/>
      </c>
      <c r="Y15" s="34" t="str">
        <f>IFERROR(R15/VLOOKUP($O15,Map!$AA$1:$AB$9,2,0),"")</f>
        <v/>
      </c>
      <c r="Z15" s="34" t="str">
        <f>IFERROR(S15/VLOOKUP($O15,Map!$AA$1:$AB$9,2,0),"")</f>
        <v/>
      </c>
      <c r="AA15" s="34">
        <f t="shared" si="3"/>
        <v>0</v>
      </c>
      <c r="AB15" s="34" t="str">
        <f>IFERROR(U15/VLOOKUP($O15,Map!$AA$1:$AB$9,2,0),"")</f>
        <v/>
      </c>
      <c r="AC15" s="34" t="str">
        <f>IFERROR(V15/VLOOKUP($O15,Map!$AA$1:$AB$9,2,0),"")</f>
        <v/>
      </c>
      <c r="AE15" s="27" t="str">
        <f>IFERROR(VLOOKUP(A15,Map!$Y$23:$Z$33,2,0),"")</f>
        <v/>
      </c>
    </row>
    <row r="16" spans="1:41" s="26" customFormat="1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32" t="str">
        <f>IFERROR(VLOOKUP(A16,Map!Z:AA,2,0),"")</f>
        <v/>
      </c>
      <c r="P16" s="43"/>
      <c r="Q16" s="41"/>
      <c r="R16" s="41"/>
      <c r="S16" s="41"/>
      <c r="T16" s="34">
        <f t="shared" si="2"/>
        <v>0</v>
      </c>
      <c r="U16" s="41"/>
      <c r="V16" s="42"/>
      <c r="W16" s="39" t="str">
        <f>IFERROR(P16/VLOOKUP($O16,Map!$AA$1:$AB$9,2,0),"")</f>
        <v/>
      </c>
      <c r="X16" s="34" t="str">
        <f>IFERROR(Q16/VLOOKUP($O16,Map!$AA$1:$AB$9,2,0),"")</f>
        <v/>
      </c>
      <c r="Y16" s="34" t="str">
        <f>IFERROR(R16/VLOOKUP($O16,Map!$AA$1:$AB$9,2,0),"")</f>
        <v/>
      </c>
      <c r="Z16" s="34" t="str">
        <f>IFERROR(S16/VLOOKUP($O16,Map!$AA$1:$AB$9,2,0),"")</f>
        <v/>
      </c>
      <c r="AA16" s="34">
        <f t="shared" si="3"/>
        <v>0</v>
      </c>
      <c r="AB16" s="34" t="str">
        <f>IFERROR(U16/VLOOKUP($O16,Map!$AA$1:$AB$9,2,0),"")</f>
        <v/>
      </c>
      <c r="AC16" s="34" t="str">
        <f>IFERROR(V16/VLOOKUP($O16,Map!$AA$1:$AB$9,2,0),"")</f>
        <v/>
      </c>
      <c r="AE16" s="27" t="str">
        <f>IFERROR(VLOOKUP(A16,Map!$Y$23:$Z$33,2,0),"")</f>
        <v/>
      </c>
    </row>
    <row r="17" spans="1:31" s="26" customFormat="1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32" t="str">
        <f>IFERROR(VLOOKUP(A17,Map!Z:AA,2,0),"")</f>
        <v/>
      </c>
      <c r="P17" s="43"/>
      <c r="Q17" s="41"/>
      <c r="R17" s="41"/>
      <c r="S17" s="41"/>
      <c r="T17" s="34">
        <f t="shared" si="2"/>
        <v>0</v>
      </c>
      <c r="U17" s="41"/>
      <c r="V17" s="42"/>
      <c r="W17" s="39" t="str">
        <f>IFERROR(P17/VLOOKUP($O17,Map!$AA$1:$AB$9,2,0),"")</f>
        <v/>
      </c>
      <c r="X17" s="34" t="str">
        <f>IFERROR(Q17/VLOOKUP($O17,Map!$AA$1:$AB$9,2,0),"")</f>
        <v/>
      </c>
      <c r="Y17" s="34" t="str">
        <f>IFERROR(R17/VLOOKUP($O17,Map!$AA$1:$AB$9,2,0),"")</f>
        <v/>
      </c>
      <c r="Z17" s="34" t="str">
        <f>IFERROR(S17/VLOOKUP($O17,Map!$AA$1:$AB$9,2,0),"")</f>
        <v/>
      </c>
      <c r="AA17" s="34">
        <f t="shared" si="3"/>
        <v>0</v>
      </c>
      <c r="AB17" s="34" t="str">
        <f>IFERROR(U17/VLOOKUP($O17,Map!$AA$1:$AB$9,2,0),"")</f>
        <v/>
      </c>
      <c r="AC17" s="34" t="str">
        <f>IFERROR(V17/VLOOKUP($O17,Map!$AA$1:$AB$9,2,0),"")</f>
        <v/>
      </c>
      <c r="AE17" s="27" t="str">
        <f>IFERROR(VLOOKUP(A17,Map!$Y$23:$Z$33,2,0),"")</f>
        <v/>
      </c>
    </row>
    <row r="18" spans="1:31" s="26" customFormat="1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32" t="str">
        <f>IFERROR(VLOOKUP(A18,Map!Z:AA,2,0),"")</f>
        <v/>
      </c>
      <c r="P18" s="43"/>
      <c r="Q18" s="41"/>
      <c r="R18" s="41"/>
      <c r="S18" s="41"/>
      <c r="T18" s="34">
        <f t="shared" si="2"/>
        <v>0</v>
      </c>
      <c r="U18" s="41"/>
      <c r="V18" s="42"/>
      <c r="W18" s="39" t="str">
        <f>IFERROR(P18/VLOOKUP($O18,Map!$AA$1:$AB$9,2,0),"")</f>
        <v/>
      </c>
      <c r="X18" s="34" t="str">
        <f>IFERROR(Q18/VLOOKUP($O18,Map!$AA$1:$AB$9,2,0),"")</f>
        <v/>
      </c>
      <c r="Y18" s="34" t="str">
        <f>IFERROR(R18/VLOOKUP($O18,Map!$AA$1:$AB$9,2,0),"")</f>
        <v/>
      </c>
      <c r="Z18" s="34" t="str">
        <f>IFERROR(S18/VLOOKUP($O18,Map!$AA$1:$AB$9,2,0),"")</f>
        <v/>
      </c>
      <c r="AA18" s="34">
        <f t="shared" si="3"/>
        <v>0</v>
      </c>
      <c r="AB18" s="34" t="str">
        <f>IFERROR(U18/VLOOKUP($O18,Map!$AA$1:$AB$9,2,0),"")</f>
        <v/>
      </c>
      <c r="AC18" s="34" t="str">
        <f>IFERROR(V18/VLOOKUP($O18,Map!$AA$1:$AB$9,2,0),"")</f>
        <v/>
      </c>
      <c r="AE18" s="27" t="str">
        <f>IFERROR(VLOOKUP(A18,Map!$Y$23:$Z$33,2,0),"")</f>
        <v/>
      </c>
    </row>
    <row r="19" spans="1:31" s="26" customFormat="1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32" t="str">
        <f>IFERROR(VLOOKUP(A19,Map!Z:AA,2,0),"")</f>
        <v/>
      </c>
      <c r="P19" s="43"/>
      <c r="Q19" s="41"/>
      <c r="R19" s="41"/>
      <c r="S19" s="41"/>
      <c r="T19" s="34">
        <f t="shared" si="2"/>
        <v>0</v>
      </c>
      <c r="U19" s="41"/>
      <c r="V19" s="42"/>
      <c r="W19" s="39" t="str">
        <f>IFERROR(P19/VLOOKUP($O19,Map!$AA$1:$AB$9,2,0),"")</f>
        <v/>
      </c>
      <c r="X19" s="34" t="str">
        <f>IFERROR(Q19/VLOOKUP($O19,Map!$AA$1:$AB$9,2,0),"")</f>
        <v/>
      </c>
      <c r="Y19" s="34" t="str">
        <f>IFERROR(R19/VLOOKUP($O19,Map!$AA$1:$AB$9,2,0),"")</f>
        <v/>
      </c>
      <c r="Z19" s="34" t="str">
        <f>IFERROR(S19/VLOOKUP($O19,Map!$AA$1:$AB$9,2,0),"")</f>
        <v/>
      </c>
      <c r="AA19" s="34">
        <f t="shared" si="3"/>
        <v>0</v>
      </c>
      <c r="AB19" s="34" t="str">
        <f>IFERROR(U19/VLOOKUP($O19,Map!$AA$1:$AB$9,2,0),"")</f>
        <v/>
      </c>
      <c r="AC19" s="34" t="str">
        <f>IFERROR(V19/VLOOKUP($O19,Map!$AA$1:$AB$9,2,0),"")</f>
        <v/>
      </c>
      <c r="AE19" s="27" t="str">
        <f>IFERROR(VLOOKUP(A19,Map!$Y$23:$Z$33,2,0),"")</f>
        <v/>
      </c>
    </row>
    <row r="20" spans="1:31" s="26" customFormat="1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32" t="str">
        <f>IFERROR(VLOOKUP(A20,Map!Z:AA,2,0),"")</f>
        <v/>
      </c>
      <c r="P20" s="43"/>
      <c r="Q20" s="41"/>
      <c r="R20" s="41"/>
      <c r="S20" s="41"/>
      <c r="T20" s="34">
        <f t="shared" si="2"/>
        <v>0</v>
      </c>
      <c r="U20" s="41"/>
      <c r="V20" s="42"/>
      <c r="W20" s="39" t="str">
        <f>IFERROR(P20/VLOOKUP($O20,Map!$AA$1:$AB$9,2,0),"")</f>
        <v/>
      </c>
      <c r="X20" s="34" t="str">
        <f>IFERROR(Q20/VLOOKUP($O20,Map!$AA$1:$AB$9,2,0),"")</f>
        <v/>
      </c>
      <c r="Y20" s="34" t="str">
        <f>IFERROR(R20/VLOOKUP($O20,Map!$AA$1:$AB$9,2,0),"")</f>
        <v/>
      </c>
      <c r="Z20" s="34" t="str">
        <f>IFERROR(S20/VLOOKUP($O20,Map!$AA$1:$AB$9,2,0),"")</f>
        <v/>
      </c>
      <c r="AA20" s="34">
        <f t="shared" si="3"/>
        <v>0</v>
      </c>
      <c r="AB20" s="34" t="str">
        <f>IFERROR(U20/VLOOKUP($O20,Map!$AA$1:$AB$9,2,0),"")</f>
        <v/>
      </c>
      <c r="AC20" s="34" t="str">
        <f>IFERROR(V20/VLOOKUP($O20,Map!$AA$1:$AB$9,2,0),"")</f>
        <v/>
      </c>
      <c r="AE20" s="27" t="str">
        <f>IFERROR(VLOOKUP(A20,Map!$Y$23:$Z$33,2,0),"")</f>
        <v/>
      </c>
    </row>
    <row r="21" spans="1:31" s="26" customFormat="1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32" t="str">
        <f>IFERROR(VLOOKUP(A21,Map!Z:AA,2,0),"")</f>
        <v/>
      </c>
      <c r="P21" s="43"/>
      <c r="Q21" s="41"/>
      <c r="R21" s="41"/>
      <c r="S21" s="41"/>
      <c r="T21" s="34">
        <f t="shared" si="2"/>
        <v>0</v>
      </c>
      <c r="U21" s="41"/>
      <c r="V21" s="42"/>
      <c r="W21" s="39" t="str">
        <f>IFERROR(P21/VLOOKUP($O21,Map!$AA$1:$AB$9,2,0),"")</f>
        <v/>
      </c>
      <c r="X21" s="34" t="str">
        <f>IFERROR(Q21/VLOOKUP($O21,Map!$AA$1:$AB$9,2,0),"")</f>
        <v/>
      </c>
      <c r="Y21" s="34" t="str">
        <f>IFERROR(R21/VLOOKUP($O21,Map!$AA$1:$AB$9,2,0),"")</f>
        <v/>
      </c>
      <c r="Z21" s="34" t="str">
        <f>IFERROR(S21/VLOOKUP($O21,Map!$AA$1:$AB$9,2,0),"")</f>
        <v/>
      </c>
      <c r="AA21" s="34">
        <f t="shared" si="3"/>
        <v>0</v>
      </c>
      <c r="AB21" s="34" t="str">
        <f>IFERROR(U21/VLOOKUP($O21,Map!$AA$1:$AB$9,2,0),"")</f>
        <v/>
      </c>
      <c r="AC21" s="34" t="str">
        <f>IFERROR(V21/VLOOKUP($O21,Map!$AA$1:$AB$9,2,0),"")</f>
        <v/>
      </c>
      <c r="AE21" s="27" t="str">
        <f>IFERROR(VLOOKUP(A21,Map!$Y$23:$Z$33,2,0),"")</f>
        <v/>
      </c>
    </row>
    <row r="22" spans="1:31" s="26" customFormat="1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32" t="str">
        <f>IFERROR(VLOOKUP(A22,Map!Z:AA,2,0),"")</f>
        <v/>
      </c>
      <c r="P22" s="43"/>
      <c r="Q22" s="41"/>
      <c r="R22" s="41"/>
      <c r="S22" s="41"/>
      <c r="T22" s="34">
        <f t="shared" si="2"/>
        <v>0</v>
      </c>
      <c r="U22" s="41"/>
      <c r="V22" s="42"/>
      <c r="W22" s="39" t="str">
        <f>IFERROR(P22/VLOOKUP($O22,Map!$AA$1:$AB$9,2,0),"")</f>
        <v/>
      </c>
      <c r="X22" s="34" t="str">
        <f>IFERROR(Q22/VLOOKUP($O22,Map!$AA$1:$AB$9,2,0),"")</f>
        <v/>
      </c>
      <c r="Y22" s="34" t="str">
        <f>IFERROR(R22/VLOOKUP($O22,Map!$AA$1:$AB$9,2,0),"")</f>
        <v/>
      </c>
      <c r="Z22" s="34" t="str">
        <f>IFERROR(S22/VLOOKUP($O22,Map!$AA$1:$AB$9,2,0),"")</f>
        <v/>
      </c>
      <c r="AA22" s="34">
        <f t="shared" si="3"/>
        <v>0</v>
      </c>
      <c r="AB22" s="34" t="str">
        <f>IFERROR(U22/VLOOKUP($O22,Map!$AA$1:$AB$9,2,0),"")</f>
        <v/>
      </c>
      <c r="AC22" s="34" t="str">
        <f>IFERROR(V22/VLOOKUP($O22,Map!$AA$1:$AB$9,2,0),"")</f>
        <v/>
      </c>
      <c r="AE22" s="27" t="str">
        <f>IFERROR(VLOOKUP(A22,Map!$Y$23:$Z$33,2,0),"")</f>
        <v/>
      </c>
    </row>
    <row r="23" spans="1:31" s="26" customFormat="1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32" t="str">
        <f>IFERROR(VLOOKUP(A23,Map!Z:AA,2,0),"")</f>
        <v/>
      </c>
      <c r="P23" s="43"/>
      <c r="Q23" s="41"/>
      <c r="R23" s="41"/>
      <c r="S23" s="41"/>
      <c r="T23" s="34">
        <f t="shared" si="2"/>
        <v>0</v>
      </c>
      <c r="U23" s="41"/>
      <c r="V23" s="42"/>
      <c r="W23" s="39" t="str">
        <f>IFERROR(P23/VLOOKUP($O23,Map!$AA$1:$AB$9,2,0),"")</f>
        <v/>
      </c>
      <c r="X23" s="34" t="str">
        <f>IFERROR(Q23/VLOOKUP($O23,Map!$AA$1:$AB$9,2,0),"")</f>
        <v/>
      </c>
      <c r="Y23" s="34" t="str">
        <f>IFERROR(R23/VLOOKUP($O23,Map!$AA$1:$AB$9,2,0),"")</f>
        <v/>
      </c>
      <c r="Z23" s="34" t="str">
        <f>IFERROR(S23/VLOOKUP($O23,Map!$AA$1:$AB$9,2,0),"")</f>
        <v/>
      </c>
      <c r="AA23" s="34">
        <f t="shared" si="3"/>
        <v>0</v>
      </c>
      <c r="AB23" s="34" t="str">
        <f>IFERROR(U23/VLOOKUP($O23,Map!$AA$1:$AB$9,2,0),"")</f>
        <v/>
      </c>
      <c r="AC23" s="34" t="str">
        <f>IFERROR(V23/VLOOKUP($O23,Map!$AA$1:$AB$9,2,0),"")</f>
        <v/>
      </c>
      <c r="AE23" s="27" t="str">
        <f>IFERROR(VLOOKUP(A23,Map!$Y$23:$Z$33,2,0),"")</f>
        <v/>
      </c>
    </row>
    <row r="24" spans="1:31" s="26" customFormat="1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32" t="str">
        <f>IFERROR(VLOOKUP(A24,Map!Z:AA,2,0),"")</f>
        <v/>
      </c>
      <c r="P24" s="43"/>
      <c r="Q24" s="41"/>
      <c r="R24" s="41"/>
      <c r="S24" s="41"/>
      <c r="T24" s="34">
        <f t="shared" si="2"/>
        <v>0</v>
      </c>
      <c r="U24" s="41"/>
      <c r="V24" s="42"/>
      <c r="W24" s="39" t="str">
        <f>IFERROR(P24/VLOOKUP($O24,Map!$AA$1:$AB$9,2,0),"")</f>
        <v/>
      </c>
      <c r="X24" s="34" t="str">
        <f>IFERROR(Q24/VLOOKUP($O24,Map!$AA$1:$AB$9,2,0),"")</f>
        <v/>
      </c>
      <c r="Y24" s="34" t="str">
        <f>IFERROR(R24/VLOOKUP($O24,Map!$AA$1:$AB$9,2,0),"")</f>
        <v/>
      </c>
      <c r="Z24" s="34" t="str">
        <f>IFERROR(S24/VLOOKUP($O24,Map!$AA$1:$AB$9,2,0),"")</f>
        <v/>
      </c>
      <c r="AA24" s="34">
        <f t="shared" si="3"/>
        <v>0</v>
      </c>
      <c r="AB24" s="34" t="str">
        <f>IFERROR(U24/VLOOKUP($O24,Map!$AA$1:$AB$9,2,0),"")</f>
        <v/>
      </c>
      <c r="AC24" s="34" t="str">
        <f>IFERROR(V24/VLOOKUP($O24,Map!$AA$1:$AB$9,2,0),"")</f>
        <v/>
      </c>
      <c r="AE24" s="27" t="str">
        <f>IFERROR(VLOOKUP(A24,Map!$Y$23:$Z$33,2,0),"")</f>
        <v/>
      </c>
    </row>
    <row r="25" spans="1:31" s="26" customFormat="1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32" t="str">
        <f>IFERROR(VLOOKUP(A25,Map!Z:AA,2,0),"")</f>
        <v/>
      </c>
      <c r="P25" s="43"/>
      <c r="Q25" s="41"/>
      <c r="R25" s="41"/>
      <c r="S25" s="41"/>
      <c r="T25" s="34">
        <f t="shared" si="2"/>
        <v>0</v>
      </c>
      <c r="U25" s="41"/>
      <c r="V25" s="42"/>
      <c r="W25" s="39" t="str">
        <f>IFERROR(P25/VLOOKUP($O25,Map!$AA$1:$AB$9,2,0),"")</f>
        <v/>
      </c>
      <c r="X25" s="34" t="str">
        <f>IFERROR(Q25/VLOOKUP($O25,Map!$AA$1:$AB$9,2,0),"")</f>
        <v/>
      </c>
      <c r="Y25" s="34" t="str">
        <f>IFERROR(R25/VLOOKUP($O25,Map!$AA$1:$AB$9,2,0),"")</f>
        <v/>
      </c>
      <c r="Z25" s="34" t="str">
        <f>IFERROR(S25/VLOOKUP($O25,Map!$AA$1:$AB$9,2,0),"")</f>
        <v/>
      </c>
      <c r="AA25" s="34">
        <f t="shared" si="3"/>
        <v>0</v>
      </c>
      <c r="AB25" s="34" t="str">
        <f>IFERROR(U25/VLOOKUP($O25,Map!$AA$1:$AB$9,2,0),"")</f>
        <v/>
      </c>
      <c r="AC25" s="34" t="str">
        <f>IFERROR(V25/VLOOKUP($O25,Map!$AA$1:$AB$9,2,0),"")</f>
        <v/>
      </c>
      <c r="AE25" s="27" t="str">
        <f>IFERROR(VLOOKUP(A25,Map!$Y$23:$Z$33,2,0),"")</f>
        <v/>
      </c>
    </row>
    <row r="26" spans="1:31" s="26" customFormat="1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32" t="str">
        <f>IFERROR(VLOOKUP(A26,Map!Z:AA,2,0),"")</f>
        <v/>
      </c>
      <c r="P26" s="43"/>
      <c r="Q26" s="41"/>
      <c r="R26" s="41"/>
      <c r="S26" s="41"/>
      <c r="T26" s="34">
        <f t="shared" si="2"/>
        <v>0</v>
      </c>
      <c r="U26" s="41"/>
      <c r="V26" s="42"/>
      <c r="W26" s="39" t="str">
        <f>IFERROR(P26/VLOOKUP($O26,Map!$AA$1:$AB$9,2,0),"")</f>
        <v/>
      </c>
      <c r="X26" s="34" t="str">
        <f>IFERROR(Q26/VLOOKUP($O26,Map!$AA$1:$AB$9,2,0),"")</f>
        <v/>
      </c>
      <c r="Y26" s="34" t="str">
        <f>IFERROR(R26/VLOOKUP($O26,Map!$AA$1:$AB$9,2,0),"")</f>
        <v/>
      </c>
      <c r="Z26" s="34" t="str">
        <f>IFERROR(S26/VLOOKUP($O26,Map!$AA$1:$AB$9,2,0),"")</f>
        <v/>
      </c>
      <c r="AA26" s="34">
        <f t="shared" si="3"/>
        <v>0</v>
      </c>
      <c r="AB26" s="34" t="str">
        <f>IFERROR(U26/VLOOKUP($O26,Map!$AA$1:$AB$9,2,0),"")</f>
        <v/>
      </c>
      <c r="AC26" s="34" t="str">
        <f>IFERROR(V26/VLOOKUP($O26,Map!$AA$1:$AB$9,2,0),"")</f>
        <v/>
      </c>
      <c r="AE26" s="27" t="str">
        <f>IFERROR(VLOOKUP(A26,Map!$Y$23:$Z$33,2,0),"")</f>
        <v/>
      </c>
    </row>
    <row r="27" spans="1:31" s="26" customFormat="1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32" t="str">
        <f>IFERROR(VLOOKUP(A27,Map!Z:AA,2,0),"")</f>
        <v/>
      </c>
      <c r="P27" s="43"/>
      <c r="Q27" s="41"/>
      <c r="R27" s="41"/>
      <c r="S27" s="41"/>
      <c r="T27" s="34">
        <f t="shared" si="2"/>
        <v>0</v>
      </c>
      <c r="U27" s="41"/>
      <c r="V27" s="42"/>
      <c r="W27" s="39" t="str">
        <f>IFERROR(P27/VLOOKUP($O27,Map!$AA$1:$AB$9,2,0),"")</f>
        <v/>
      </c>
      <c r="X27" s="34" t="str">
        <f>IFERROR(Q27/VLOOKUP($O27,Map!$AA$1:$AB$9,2,0),"")</f>
        <v/>
      </c>
      <c r="Y27" s="34" t="str">
        <f>IFERROR(R27/VLOOKUP($O27,Map!$AA$1:$AB$9,2,0),"")</f>
        <v/>
      </c>
      <c r="Z27" s="34" t="str">
        <f>IFERROR(S27/VLOOKUP($O27,Map!$AA$1:$AB$9,2,0),"")</f>
        <v/>
      </c>
      <c r="AA27" s="34">
        <f t="shared" si="3"/>
        <v>0</v>
      </c>
      <c r="AB27" s="34" t="str">
        <f>IFERROR(U27/VLOOKUP($O27,Map!$AA$1:$AB$9,2,0),"")</f>
        <v/>
      </c>
      <c r="AC27" s="34" t="str">
        <f>IFERROR(V27/VLOOKUP($O27,Map!$AA$1:$AB$9,2,0),"")</f>
        <v/>
      </c>
      <c r="AE27" s="27" t="str">
        <f>IFERROR(VLOOKUP(A27,Map!$Y$23:$Z$33,2,0),"")</f>
        <v/>
      </c>
    </row>
    <row r="28" spans="1:31" s="26" customFormat="1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32" t="str">
        <f>IFERROR(VLOOKUP(A28,Map!Z:AA,2,0),"")</f>
        <v/>
      </c>
      <c r="P28" s="43"/>
      <c r="Q28" s="41"/>
      <c r="R28" s="41"/>
      <c r="S28" s="41"/>
      <c r="T28" s="34">
        <f t="shared" si="2"/>
        <v>0</v>
      </c>
      <c r="U28" s="41"/>
      <c r="V28" s="42"/>
      <c r="W28" s="39" t="str">
        <f>IFERROR(P28/VLOOKUP($O28,Map!$AA$1:$AB$9,2,0),"")</f>
        <v/>
      </c>
      <c r="X28" s="34" t="str">
        <f>IFERROR(Q28/VLOOKUP($O28,Map!$AA$1:$AB$9,2,0),"")</f>
        <v/>
      </c>
      <c r="Y28" s="34" t="str">
        <f>IFERROR(R28/VLOOKUP($O28,Map!$AA$1:$AB$9,2,0),"")</f>
        <v/>
      </c>
      <c r="Z28" s="34" t="str">
        <f>IFERROR(S28/VLOOKUP($O28,Map!$AA$1:$AB$9,2,0),"")</f>
        <v/>
      </c>
      <c r="AA28" s="34">
        <f t="shared" si="3"/>
        <v>0</v>
      </c>
      <c r="AB28" s="34" t="str">
        <f>IFERROR(U28/VLOOKUP($O28,Map!$AA$1:$AB$9,2,0),"")</f>
        <v/>
      </c>
      <c r="AC28" s="34" t="str">
        <f>IFERROR(V28/VLOOKUP($O28,Map!$AA$1:$AB$9,2,0),"")</f>
        <v/>
      </c>
      <c r="AE28" s="27" t="str">
        <f>IFERROR(VLOOKUP(A28,Map!$Y$23:$Z$33,2,0),"")</f>
        <v/>
      </c>
    </row>
    <row r="29" spans="1:31" s="26" customFormat="1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32" t="str">
        <f>IFERROR(VLOOKUP(A29,Map!Z:AA,2,0),"")</f>
        <v/>
      </c>
      <c r="P29" s="43"/>
      <c r="Q29" s="41"/>
      <c r="R29" s="41"/>
      <c r="S29" s="41"/>
      <c r="T29" s="34">
        <f t="shared" si="2"/>
        <v>0</v>
      </c>
      <c r="U29" s="41"/>
      <c r="V29" s="42"/>
      <c r="W29" s="39" t="str">
        <f>IFERROR(P29/VLOOKUP($O29,Map!$AA$1:$AB$9,2,0),"")</f>
        <v/>
      </c>
      <c r="X29" s="34" t="str">
        <f>IFERROR(Q29/VLOOKUP($O29,Map!$AA$1:$AB$9,2,0),"")</f>
        <v/>
      </c>
      <c r="Y29" s="34" t="str">
        <f>IFERROR(R29/VLOOKUP($O29,Map!$AA$1:$AB$9,2,0),"")</f>
        <v/>
      </c>
      <c r="Z29" s="34" t="str">
        <f>IFERROR(S29/VLOOKUP($O29,Map!$AA$1:$AB$9,2,0),"")</f>
        <v/>
      </c>
      <c r="AA29" s="34">
        <f t="shared" si="3"/>
        <v>0</v>
      </c>
      <c r="AB29" s="34" t="str">
        <f>IFERROR(U29/VLOOKUP($O29,Map!$AA$1:$AB$9,2,0),"")</f>
        <v/>
      </c>
      <c r="AC29" s="34" t="str">
        <f>IFERROR(V29/VLOOKUP($O29,Map!$AA$1:$AB$9,2,0),"")</f>
        <v/>
      </c>
      <c r="AE29" s="27" t="str">
        <f>IFERROR(VLOOKUP(A29,Map!$Y$23:$Z$33,2,0),"")</f>
        <v/>
      </c>
    </row>
    <row r="30" spans="1:31" s="26" customFormat="1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32" t="str">
        <f>IFERROR(VLOOKUP(A30,Map!Z:AA,2,0),"")</f>
        <v/>
      </c>
      <c r="P30" s="43"/>
      <c r="Q30" s="41"/>
      <c r="R30" s="41"/>
      <c r="S30" s="41"/>
      <c r="T30" s="34">
        <f t="shared" si="2"/>
        <v>0</v>
      </c>
      <c r="U30" s="41"/>
      <c r="V30" s="42"/>
      <c r="W30" s="39" t="str">
        <f>IFERROR(P30/VLOOKUP($O30,Map!$AA$1:$AB$9,2,0),"")</f>
        <v/>
      </c>
      <c r="X30" s="34" t="str">
        <f>IFERROR(Q30/VLOOKUP($O30,Map!$AA$1:$AB$9,2,0),"")</f>
        <v/>
      </c>
      <c r="Y30" s="34" t="str">
        <f>IFERROR(R30/VLOOKUP($O30,Map!$AA$1:$AB$9,2,0),"")</f>
        <v/>
      </c>
      <c r="Z30" s="34" t="str">
        <f>IFERROR(S30/VLOOKUP($O30,Map!$AA$1:$AB$9,2,0),"")</f>
        <v/>
      </c>
      <c r="AA30" s="34">
        <f t="shared" si="3"/>
        <v>0</v>
      </c>
      <c r="AB30" s="34" t="str">
        <f>IFERROR(U30/VLOOKUP($O30,Map!$AA$1:$AB$9,2,0),"")</f>
        <v/>
      </c>
      <c r="AC30" s="34" t="str">
        <f>IFERROR(V30/VLOOKUP($O30,Map!$AA$1:$AB$9,2,0),"")</f>
        <v/>
      </c>
      <c r="AE30" s="27" t="str">
        <f>IFERROR(VLOOKUP(A30,Map!$Y$23:$Z$33,2,0),"")</f>
        <v/>
      </c>
    </row>
    <row r="31" spans="1:31" s="26" customFormat="1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32" t="str">
        <f>IFERROR(VLOOKUP(A31,Map!Z:AA,2,0),"")</f>
        <v/>
      </c>
      <c r="P31" s="43"/>
      <c r="Q31" s="41"/>
      <c r="R31" s="41"/>
      <c r="S31" s="41"/>
      <c r="T31" s="34">
        <f t="shared" si="2"/>
        <v>0</v>
      </c>
      <c r="U31" s="41"/>
      <c r="V31" s="42"/>
      <c r="W31" s="39" t="str">
        <f>IFERROR(P31/VLOOKUP($O31,Map!$AA$1:$AB$9,2,0),"")</f>
        <v/>
      </c>
      <c r="X31" s="34" t="str">
        <f>IFERROR(Q31/VLOOKUP($O31,Map!$AA$1:$AB$9,2,0),"")</f>
        <v/>
      </c>
      <c r="Y31" s="34" t="str">
        <f>IFERROR(R31/VLOOKUP($O31,Map!$AA$1:$AB$9,2,0),"")</f>
        <v/>
      </c>
      <c r="Z31" s="34" t="str">
        <f>IFERROR(S31/VLOOKUP($O31,Map!$AA$1:$AB$9,2,0),"")</f>
        <v/>
      </c>
      <c r="AA31" s="34">
        <f t="shared" si="3"/>
        <v>0</v>
      </c>
      <c r="AB31" s="34" t="str">
        <f>IFERROR(U31/VLOOKUP($O31,Map!$AA$1:$AB$9,2,0),"")</f>
        <v/>
      </c>
      <c r="AC31" s="34" t="str">
        <f>IFERROR(V31/VLOOKUP($O31,Map!$AA$1:$AB$9,2,0),"")</f>
        <v/>
      </c>
      <c r="AE31" s="27" t="str">
        <f>IFERROR(VLOOKUP(A31,Map!$Y$23:$Z$33,2,0),"")</f>
        <v/>
      </c>
    </row>
    <row r="32" spans="1:31" s="26" customFormat="1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32" t="str">
        <f>IFERROR(VLOOKUP(A32,Map!Z:AA,2,0),"")</f>
        <v/>
      </c>
      <c r="P32" s="43"/>
      <c r="Q32" s="41"/>
      <c r="R32" s="41"/>
      <c r="S32" s="41"/>
      <c r="T32" s="34">
        <f t="shared" si="2"/>
        <v>0</v>
      </c>
      <c r="U32" s="41"/>
      <c r="V32" s="42"/>
      <c r="W32" s="39" t="str">
        <f>IFERROR(P32/VLOOKUP($O32,Map!$AA$1:$AB$9,2,0),"")</f>
        <v/>
      </c>
      <c r="X32" s="34" t="str">
        <f>IFERROR(Q32/VLOOKUP($O32,Map!$AA$1:$AB$9,2,0),"")</f>
        <v/>
      </c>
      <c r="Y32" s="34" t="str">
        <f>IFERROR(R32/VLOOKUP($O32,Map!$AA$1:$AB$9,2,0),"")</f>
        <v/>
      </c>
      <c r="Z32" s="34" t="str">
        <f>IFERROR(S32/VLOOKUP($O32,Map!$AA$1:$AB$9,2,0),"")</f>
        <v/>
      </c>
      <c r="AA32" s="34">
        <f t="shared" si="3"/>
        <v>0</v>
      </c>
      <c r="AB32" s="34" t="str">
        <f>IFERROR(U32/VLOOKUP($O32,Map!$AA$1:$AB$9,2,0),"")</f>
        <v/>
      </c>
      <c r="AC32" s="34" t="str">
        <f>IFERROR(V32/VLOOKUP($O32,Map!$AA$1:$AB$9,2,0),"")</f>
        <v/>
      </c>
      <c r="AE32" s="27" t="str">
        <f>IFERROR(VLOOKUP(A32,Map!$Y$23:$Z$33,2,0),"")</f>
        <v/>
      </c>
    </row>
    <row r="33" spans="1:31" s="26" customFormat="1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32" t="str">
        <f>IFERROR(VLOOKUP(A33,Map!Z:AA,2,0),"")</f>
        <v/>
      </c>
      <c r="P33" s="43"/>
      <c r="Q33" s="41"/>
      <c r="R33" s="41"/>
      <c r="S33" s="41"/>
      <c r="T33" s="34">
        <f t="shared" si="2"/>
        <v>0</v>
      </c>
      <c r="U33" s="41"/>
      <c r="V33" s="42"/>
      <c r="W33" s="39" t="str">
        <f>IFERROR(P33/VLOOKUP($O33,Map!$AA$1:$AB$9,2,0),"")</f>
        <v/>
      </c>
      <c r="X33" s="34" t="str">
        <f>IFERROR(Q33/VLOOKUP($O33,Map!$AA$1:$AB$9,2,0),"")</f>
        <v/>
      </c>
      <c r="Y33" s="34" t="str">
        <f>IFERROR(R33/VLOOKUP($O33,Map!$AA$1:$AB$9,2,0),"")</f>
        <v/>
      </c>
      <c r="Z33" s="34" t="str">
        <f>IFERROR(S33/VLOOKUP($O33,Map!$AA$1:$AB$9,2,0),"")</f>
        <v/>
      </c>
      <c r="AA33" s="34">
        <f t="shared" si="3"/>
        <v>0</v>
      </c>
      <c r="AB33" s="34" t="str">
        <f>IFERROR(U33/VLOOKUP($O33,Map!$AA$1:$AB$9,2,0),"")</f>
        <v/>
      </c>
      <c r="AC33" s="34" t="str">
        <f>IFERROR(V33/VLOOKUP($O33,Map!$AA$1:$AB$9,2,0),"")</f>
        <v/>
      </c>
      <c r="AE33" s="27" t="str">
        <f>IFERROR(VLOOKUP(A33,Map!$Y$23:$Z$33,2,0),"")</f>
        <v/>
      </c>
    </row>
    <row r="34" spans="1:31" s="26" customFormat="1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32" t="str">
        <f>IFERROR(VLOOKUP(A34,Map!Z:AA,2,0),"")</f>
        <v/>
      </c>
      <c r="P34" s="43"/>
      <c r="Q34" s="41"/>
      <c r="R34" s="41"/>
      <c r="S34" s="41"/>
      <c r="T34" s="34">
        <f t="shared" si="2"/>
        <v>0</v>
      </c>
      <c r="U34" s="41"/>
      <c r="V34" s="42"/>
      <c r="W34" s="39" t="str">
        <f>IFERROR(P34/VLOOKUP($O34,Map!$AA$1:$AB$9,2,0),"")</f>
        <v/>
      </c>
      <c r="X34" s="34" t="str">
        <f>IFERROR(Q34/VLOOKUP($O34,Map!$AA$1:$AB$9,2,0),"")</f>
        <v/>
      </c>
      <c r="Y34" s="34" t="str">
        <f>IFERROR(R34/VLOOKUP($O34,Map!$AA$1:$AB$9,2,0),"")</f>
        <v/>
      </c>
      <c r="Z34" s="34" t="str">
        <f>IFERROR(S34/VLOOKUP($O34,Map!$AA$1:$AB$9,2,0),"")</f>
        <v/>
      </c>
      <c r="AA34" s="34">
        <f t="shared" si="3"/>
        <v>0</v>
      </c>
      <c r="AB34" s="34" t="str">
        <f>IFERROR(U34/VLOOKUP($O34,Map!$AA$1:$AB$9,2,0),"")</f>
        <v/>
      </c>
      <c r="AC34" s="34" t="str">
        <f>IFERROR(V34/VLOOKUP($O34,Map!$AA$1:$AB$9,2,0),"")</f>
        <v/>
      </c>
      <c r="AE34" s="27" t="str">
        <f>IFERROR(VLOOKUP(A34,Map!$Y$23:$Z$33,2,0),"")</f>
        <v/>
      </c>
    </row>
    <row r="35" spans="1:31" s="26" customFormat="1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32" t="str">
        <f>IFERROR(VLOOKUP(A35,Map!Z:AA,2,0),"")</f>
        <v/>
      </c>
      <c r="P35" s="43"/>
      <c r="Q35" s="41"/>
      <c r="R35" s="41"/>
      <c r="S35" s="41"/>
      <c r="T35" s="34">
        <f t="shared" si="2"/>
        <v>0</v>
      </c>
      <c r="U35" s="41"/>
      <c r="V35" s="42"/>
      <c r="W35" s="39" t="str">
        <f>IFERROR(P35/VLOOKUP($O35,Map!$AA$1:$AB$9,2,0),"")</f>
        <v/>
      </c>
      <c r="X35" s="34" t="str">
        <f>IFERROR(Q35/VLOOKUP($O35,Map!$AA$1:$AB$9,2,0),"")</f>
        <v/>
      </c>
      <c r="Y35" s="34" t="str">
        <f>IFERROR(R35/VLOOKUP($O35,Map!$AA$1:$AB$9,2,0),"")</f>
        <v/>
      </c>
      <c r="Z35" s="34" t="str">
        <f>IFERROR(S35/VLOOKUP($O35,Map!$AA$1:$AB$9,2,0),"")</f>
        <v/>
      </c>
      <c r="AA35" s="34">
        <f t="shared" si="3"/>
        <v>0</v>
      </c>
      <c r="AB35" s="34" t="str">
        <f>IFERROR(U35/VLOOKUP($O35,Map!$AA$1:$AB$9,2,0),"")</f>
        <v/>
      </c>
      <c r="AC35" s="34" t="str">
        <f>IFERROR(V35/VLOOKUP($O35,Map!$AA$1:$AB$9,2,0),"")</f>
        <v/>
      </c>
      <c r="AE35" s="27" t="str">
        <f>IFERROR(VLOOKUP(A35,Map!$Y$23:$Z$33,2,0),"")</f>
        <v/>
      </c>
    </row>
    <row r="36" spans="1:31" s="26" customFormat="1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32" t="str">
        <f>IFERROR(VLOOKUP(A36,Map!Z:AA,2,0),"")</f>
        <v/>
      </c>
      <c r="P36" s="43"/>
      <c r="Q36" s="41"/>
      <c r="R36" s="41"/>
      <c r="S36" s="41"/>
      <c r="T36" s="34">
        <f t="shared" si="2"/>
        <v>0</v>
      </c>
      <c r="U36" s="41"/>
      <c r="V36" s="42"/>
      <c r="W36" s="39" t="str">
        <f>IFERROR(P36/VLOOKUP($O36,Map!$AA$1:$AB$9,2,0),"")</f>
        <v/>
      </c>
      <c r="X36" s="34" t="str">
        <f>IFERROR(Q36/VLOOKUP($O36,Map!$AA$1:$AB$9,2,0),"")</f>
        <v/>
      </c>
      <c r="Y36" s="34" t="str">
        <f>IFERROR(R36/VLOOKUP($O36,Map!$AA$1:$AB$9,2,0),"")</f>
        <v/>
      </c>
      <c r="Z36" s="34" t="str">
        <f>IFERROR(S36/VLOOKUP($O36,Map!$AA$1:$AB$9,2,0),"")</f>
        <v/>
      </c>
      <c r="AA36" s="34">
        <f t="shared" si="3"/>
        <v>0</v>
      </c>
      <c r="AB36" s="34" t="str">
        <f>IFERROR(U36/VLOOKUP($O36,Map!$AA$1:$AB$9,2,0),"")</f>
        <v/>
      </c>
      <c r="AC36" s="34" t="str">
        <f>IFERROR(V36/VLOOKUP($O36,Map!$AA$1:$AB$9,2,0),"")</f>
        <v/>
      </c>
      <c r="AE36" s="27" t="str">
        <f>IFERROR(VLOOKUP(A36,Map!$Y$23:$Z$33,2,0),"")</f>
        <v/>
      </c>
    </row>
    <row r="37" spans="1:31" s="26" customFormat="1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32" t="str">
        <f>IFERROR(VLOOKUP(A37,Map!Z:AA,2,0),"")</f>
        <v/>
      </c>
      <c r="P37" s="43"/>
      <c r="Q37" s="41"/>
      <c r="R37" s="41"/>
      <c r="S37" s="41"/>
      <c r="T37" s="34">
        <f t="shared" si="2"/>
        <v>0</v>
      </c>
      <c r="U37" s="41"/>
      <c r="V37" s="42"/>
      <c r="W37" s="39" t="str">
        <f>IFERROR(P37/VLOOKUP($O37,Map!$AA$1:$AB$9,2,0),"")</f>
        <v/>
      </c>
      <c r="X37" s="34" t="str">
        <f>IFERROR(Q37/VLOOKUP($O37,Map!$AA$1:$AB$9,2,0),"")</f>
        <v/>
      </c>
      <c r="Y37" s="34" t="str">
        <f>IFERROR(R37/VLOOKUP($O37,Map!$AA$1:$AB$9,2,0),"")</f>
        <v/>
      </c>
      <c r="Z37" s="34" t="str">
        <f>IFERROR(S37/VLOOKUP($O37,Map!$AA$1:$AB$9,2,0),"")</f>
        <v/>
      </c>
      <c r="AA37" s="34">
        <f t="shared" si="3"/>
        <v>0</v>
      </c>
      <c r="AB37" s="34" t="str">
        <f>IFERROR(U37/VLOOKUP($O37,Map!$AA$1:$AB$9,2,0),"")</f>
        <v/>
      </c>
      <c r="AC37" s="34" t="str">
        <f>IFERROR(V37/VLOOKUP($O37,Map!$AA$1:$AB$9,2,0),"")</f>
        <v/>
      </c>
      <c r="AE37" s="27" t="str">
        <f>IFERROR(VLOOKUP(A37,Map!$Y$23:$Z$33,2,0),"")</f>
        <v/>
      </c>
    </row>
    <row r="38" spans="1:31" s="26" customFormat="1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32" t="str">
        <f>IFERROR(VLOOKUP(A38,Map!Z:AA,2,0),"")</f>
        <v/>
      </c>
      <c r="P38" s="43"/>
      <c r="Q38" s="41"/>
      <c r="R38" s="41"/>
      <c r="S38" s="41"/>
      <c r="T38" s="34">
        <f t="shared" si="2"/>
        <v>0</v>
      </c>
      <c r="U38" s="41"/>
      <c r="V38" s="42"/>
      <c r="W38" s="39" t="str">
        <f>IFERROR(P38/VLOOKUP($O38,Map!$AA$1:$AB$9,2,0),"")</f>
        <v/>
      </c>
      <c r="X38" s="34" t="str">
        <f>IFERROR(Q38/VLOOKUP($O38,Map!$AA$1:$AB$9,2,0),"")</f>
        <v/>
      </c>
      <c r="Y38" s="34" t="str">
        <f>IFERROR(R38/VLOOKUP($O38,Map!$AA$1:$AB$9,2,0),"")</f>
        <v/>
      </c>
      <c r="Z38" s="34" t="str">
        <f>IFERROR(S38/VLOOKUP($O38,Map!$AA$1:$AB$9,2,0),"")</f>
        <v/>
      </c>
      <c r="AA38" s="34">
        <f t="shared" si="3"/>
        <v>0</v>
      </c>
      <c r="AB38" s="34" t="str">
        <f>IFERROR(U38/VLOOKUP($O38,Map!$AA$1:$AB$9,2,0),"")</f>
        <v/>
      </c>
      <c r="AC38" s="34" t="str">
        <f>IFERROR(V38/VLOOKUP($O38,Map!$AA$1:$AB$9,2,0),"")</f>
        <v/>
      </c>
      <c r="AE38" s="27" t="str">
        <f>IFERROR(VLOOKUP(A38,Map!$Y$23:$Z$33,2,0),"")</f>
        <v/>
      </c>
    </row>
    <row r="39" spans="1:31" s="26" customFormat="1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32" t="str">
        <f>IFERROR(VLOOKUP(A39,Map!Z:AA,2,0),"")</f>
        <v/>
      </c>
      <c r="P39" s="43"/>
      <c r="Q39" s="41"/>
      <c r="R39" s="41"/>
      <c r="S39" s="41"/>
      <c r="T39" s="34">
        <f t="shared" si="2"/>
        <v>0</v>
      </c>
      <c r="U39" s="41"/>
      <c r="V39" s="42"/>
      <c r="W39" s="39" t="str">
        <f>IFERROR(P39/VLOOKUP($O39,Map!$AA$1:$AB$9,2,0),"")</f>
        <v/>
      </c>
      <c r="X39" s="34" t="str">
        <f>IFERROR(Q39/VLOOKUP($O39,Map!$AA$1:$AB$9,2,0),"")</f>
        <v/>
      </c>
      <c r="Y39" s="34" t="str">
        <f>IFERROR(R39/VLOOKUP($O39,Map!$AA$1:$AB$9,2,0),"")</f>
        <v/>
      </c>
      <c r="Z39" s="34" t="str">
        <f>IFERROR(S39/VLOOKUP($O39,Map!$AA$1:$AB$9,2,0),"")</f>
        <v/>
      </c>
      <c r="AA39" s="34">
        <f t="shared" si="3"/>
        <v>0</v>
      </c>
      <c r="AB39" s="34" t="str">
        <f>IFERROR(U39/VLOOKUP($O39,Map!$AA$1:$AB$9,2,0),"")</f>
        <v/>
      </c>
      <c r="AC39" s="34" t="str">
        <f>IFERROR(V39/VLOOKUP($O39,Map!$AA$1:$AB$9,2,0),"")</f>
        <v/>
      </c>
      <c r="AE39" s="27" t="str">
        <f>IFERROR(VLOOKUP(A39,Map!$Y$23:$Z$33,2,0),"")</f>
        <v/>
      </c>
    </row>
    <row r="40" spans="1:31" s="26" customFormat="1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32" t="str">
        <f>IFERROR(VLOOKUP(A40,Map!Z:AA,2,0),"")</f>
        <v/>
      </c>
      <c r="P40" s="43"/>
      <c r="Q40" s="41"/>
      <c r="R40" s="41"/>
      <c r="S40" s="41"/>
      <c r="T40" s="34">
        <f t="shared" si="2"/>
        <v>0</v>
      </c>
      <c r="U40" s="41"/>
      <c r="V40" s="42"/>
      <c r="W40" s="39" t="str">
        <f>IFERROR(P40/VLOOKUP($O40,Map!$AA$1:$AB$9,2,0),"")</f>
        <v/>
      </c>
      <c r="X40" s="34" t="str">
        <f>IFERROR(Q40/VLOOKUP($O40,Map!$AA$1:$AB$9,2,0),"")</f>
        <v/>
      </c>
      <c r="Y40" s="34" t="str">
        <f>IFERROR(R40/VLOOKUP($O40,Map!$AA$1:$AB$9,2,0),"")</f>
        <v/>
      </c>
      <c r="Z40" s="34" t="str">
        <f>IFERROR(S40/VLOOKUP($O40,Map!$AA$1:$AB$9,2,0),"")</f>
        <v/>
      </c>
      <c r="AA40" s="34">
        <f t="shared" si="3"/>
        <v>0</v>
      </c>
      <c r="AB40" s="34" t="str">
        <f>IFERROR(U40/VLOOKUP($O40,Map!$AA$1:$AB$9,2,0),"")</f>
        <v/>
      </c>
      <c r="AC40" s="34" t="str">
        <f>IFERROR(V40/VLOOKUP($O40,Map!$AA$1:$AB$9,2,0),"")</f>
        <v/>
      </c>
      <c r="AE40" s="27" t="str">
        <f>IFERROR(VLOOKUP(A40,Map!$Y$23:$Z$33,2,0),"")</f>
        <v/>
      </c>
    </row>
    <row r="41" spans="1:31" s="26" customFormat="1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32" t="str">
        <f>IFERROR(VLOOKUP(A41,Map!Z:AA,2,0),"")</f>
        <v/>
      </c>
      <c r="P41" s="43"/>
      <c r="Q41" s="41"/>
      <c r="R41" s="41"/>
      <c r="S41" s="41"/>
      <c r="T41" s="34">
        <f t="shared" si="2"/>
        <v>0</v>
      </c>
      <c r="U41" s="41"/>
      <c r="V41" s="42"/>
      <c r="W41" s="39" t="str">
        <f>IFERROR(P41/VLOOKUP($O41,Map!$AA$1:$AB$9,2,0),"")</f>
        <v/>
      </c>
      <c r="X41" s="34" t="str">
        <f>IFERROR(Q41/VLOOKUP($O41,Map!$AA$1:$AB$9,2,0),"")</f>
        <v/>
      </c>
      <c r="Y41" s="34" t="str">
        <f>IFERROR(R41/VLOOKUP($O41,Map!$AA$1:$AB$9,2,0),"")</f>
        <v/>
      </c>
      <c r="Z41" s="34" t="str">
        <f>IFERROR(S41/VLOOKUP($O41,Map!$AA$1:$AB$9,2,0),"")</f>
        <v/>
      </c>
      <c r="AA41" s="34">
        <f t="shared" si="3"/>
        <v>0</v>
      </c>
      <c r="AB41" s="34" t="str">
        <f>IFERROR(U41/VLOOKUP($O41,Map!$AA$1:$AB$9,2,0),"")</f>
        <v/>
      </c>
      <c r="AC41" s="34" t="str">
        <f>IFERROR(V41/VLOOKUP($O41,Map!$AA$1:$AB$9,2,0),"")</f>
        <v/>
      </c>
      <c r="AE41" s="27" t="str">
        <f>IFERROR(VLOOKUP(A41,Map!$Y$23:$Z$33,2,0),"")</f>
        <v/>
      </c>
    </row>
    <row r="42" spans="1:31" s="26" customFormat="1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32" t="str">
        <f>IFERROR(VLOOKUP(A42,Map!Z:AA,2,0),"")</f>
        <v/>
      </c>
      <c r="P42" s="43"/>
      <c r="Q42" s="41"/>
      <c r="R42" s="41"/>
      <c r="S42" s="41"/>
      <c r="T42" s="34">
        <f t="shared" si="2"/>
        <v>0</v>
      </c>
      <c r="U42" s="41"/>
      <c r="V42" s="42"/>
      <c r="W42" s="39" t="str">
        <f>IFERROR(P42/VLOOKUP($O42,Map!$AA$1:$AB$9,2,0),"")</f>
        <v/>
      </c>
      <c r="X42" s="34" t="str">
        <f>IFERROR(Q42/VLOOKUP($O42,Map!$AA$1:$AB$9,2,0),"")</f>
        <v/>
      </c>
      <c r="Y42" s="34" t="str">
        <f>IFERROR(R42/VLOOKUP($O42,Map!$AA$1:$AB$9,2,0),"")</f>
        <v/>
      </c>
      <c r="Z42" s="34" t="str">
        <f>IFERROR(S42/VLOOKUP($O42,Map!$AA$1:$AB$9,2,0),"")</f>
        <v/>
      </c>
      <c r="AA42" s="34">
        <f t="shared" si="3"/>
        <v>0</v>
      </c>
      <c r="AB42" s="34" t="str">
        <f>IFERROR(U42/VLOOKUP($O42,Map!$AA$1:$AB$9,2,0),"")</f>
        <v/>
      </c>
      <c r="AC42" s="34" t="str">
        <f>IFERROR(V42/VLOOKUP($O42,Map!$AA$1:$AB$9,2,0),"")</f>
        <v/>
      </c>
      <c r="AE42" s="27" t="str">
        <f>IFERROR(VLOOKUP(A42,Map!$Y$23:$Z$33,2,0),"")</f>
        <v/>
      </c>
    </row>
    <row r="43" spans="1:31" s="26" customFormat="1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32" t="str">
        <f>IFERROR(VLOOKUP(A43,Map!Z:AA,2,0),"")</f>
        <v/>
      </c>
      <c r="P43" s="43"/>
      <c r="Q43" s="41"/>
      <c r="R43" s="41"/>
      <c r="S43" s="41"/>
      <c r="T43" s="34">
        <f t="shared" si="2"/>
        <v>0</v>
      </c>
      <c r="U43" s="41"/>
      <c r="V43" s="42"/>
      <c r="W43" s="39" t="str">
        <f>IFERROR(P43/VLOOKUP($O43,Map!$AA$1:$AB$9,2,0),"")</f>
        <v/>
      </c>
      <c r="X43" s="34" t="str">
        <f>IFERROR(Q43/VLOOKUP($O43,Map!$AA$1:$AB$9,2,0),"")</f>
        <v/>
      </c>
      <c r="Y43" s="34" t="str">
        <f>IFERROR(R43/VLOOKUP($O43,Map!$AA$1:$AB$9,2,0),"")</f>
        <v/>
      </c>
      <c r="Z43" s="34" t="str">
        <f>IFERROR(S43/VLOOKUP($O43,Map!$AA$1:$AB$9,2,0),"")</f>
        <v/>
      </c>
      <c r="AA43" s="34">
        <f t="shared" si="3"/>
        <v>0</v>
      </c>
      <c r="AB43" s="34" t="str">
        <f>IFERROR(U43/VLOOKUP($O43,Map!$AA$1:$AB$9,2,0),"")</f>
        <v/>
      </c>
      <c r="AC43" s="34" t="str">
        <f>IFERROR(V43/VLOOKUP($O43,Map!$AA$1:$AB$9,2,0),"")</f>
        <v/>
      </c>
      <c r="AE43" s="27" t="str">
        <f>IFERROR(VLOOKUP(A43,Map!$Y$23:$Z$33,2,0),"")</f>
        <v/>
      </c>
    </row>
    <row r="44" spans="1:31" s="26" customFormat="1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32" t="str">
        <f>IFERROR(VLOOKUP(A44,Map!Z:AA,2,0),"")</f>
        <v/>
      </c>
      <c r="P44" s="43"/>
      <c r="Q44" s="41"/>
      <c r="R44" s="41"/>
      <c r="S44" s="41"/>
      <c r="T44" s="34">
        <f t="shared" si="2"/>
        <v>0</v>
      </c>
      <c r="U44" s="41"/>
      <c r="V44" s="42"/>
      <c r="W44" s="39" t="str">
        <f>IFERROR(P44/VLOOKUP($O44,Map!$AA$1:$AB$9,2,0),"")</f>
        <v/>
      </c>
      <c r="X44" s="34" t="str">
        <f>IFERROR(Q44/VLOOKUP($O44,Map!$AA$1:$AB$9,2,0),"")</f>
        <v/>
      </c>
      <c r="Y44" s="34" t="str">
        <f>IFERROR(R44/VLOOKUP($O44,Map!$AA$1:$AB$9,2,0),"")</f>
        <v/>
      </c>
      <c r="Z44" s="34" t="str">
        <f>IFERROR(S44/VLOOKUP($O44,Map!$AA$1:$AB$9,2,0),"")</f>
        <v/>
      </c>
      <c r="AA44" s="34">
        <f t="shared" si="3"/>
        <v>0</v>
      </c>
      <c r="AB44" s="34" t="str">
        <f>IFERROR(U44/VLOOKUP($O44,Map!$AA$1:$AB$9,2,0),"")</f>
        <v/>
      </c>
      <c r="AC44" s="34" t="str">
        <f>IFERROR(V44/VLOOKUP($O44,Map!$AA$1:$AB$9,2,0),"")</f>
        <v/>
      </c>
      <c r="AE44" s="27" t="str">
        <f>IFERROR(VLOOKUP(A44,Map!$Y$23:$Z$33,2,0),"")</f>
        <v/>
      </c>
    </row>
    <row r="45" spans="1:31" s="26" customFormat="1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32" t="str">
        <f>IFERROR(VLOOKUP(A45,Map!Z:AA,2,0),"")</f>
        <v/>
      </c>
      <c r="P45" s="43"/>
      <c r="Q45" s="41"/>
      <c r="R45" s="41"/>
      <c r="S45" s="41"/>
      <c r="T45" s="34">
        <f t="shared" ref="T45:T90" si="4">SUM(P45:S45)</f>
        <v>0</v>
      </c>
      <c r="U45" s="41"/>
      <c r="V45" s="42"/>
      <c r="W45" s="39" t="str">
        <f>IFERROR(P45/VLOOKUP($O45,Map!$AA$1:$AB$9,2,0),"")</f>
        <v/>
      </c>
      <c r="X45" s="34" t="str">
        <f>IFERROR(Q45/VLOOKUP($O45,Map!$AA$1:$AB$9,2,0),"")</f>
        <v/>
      </c>
      <c r="Y45" s="34" t="str">
        <f>IFERROR(R45/VLOOKUP($O45,Map!$AA$1:$AB$9,2,0),"")</f>
        <v/>
      </c>
      <c r="Z45" s="34" t="str">
        <f>IFERROR(S45/VLOOKUP($O45,Map!$AA$1:$AB$9,2,0),"")</f>
        <v/>
      </c>
      <c r="AA45" s="34">
        <f t="shared" ref="AA45:AA90" si="5">SUM(W45:Z45)</f>
        <v>0</v>
      </c>
      <c r="AB45" s="34" t="str">
        <f>IFERROR(U45/VLOOKUP($O45,Map!$AA$1:$AB$9,2,0),"")</f>
        <v/>
      </c>
      <c r="AC45" s="34" t="str">
        <f>IFERROR(V45/VLOOKUP($O45,Map!$AA$1:$AB$9,2,0),"")</f>
        <v/>
      </c>
      <c r="AE45" s="27" t="str">
        <f>IFERROR(VLOOKUP(A45,Map!$Y$23:$Z$33,2,0),"")</f>
        <v/>
      </c>
    </row>
    <row r="46" spans="1:31" s="26" customFormat="1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32" t="str">
        <f>IFERROR(VLOOKUP(A46,Map!Z:AA,2,0),"")</f>
        <v/>
      </c>
      <c r="P46" s="43"/>
      <c r="Q46" s="41"/>
      <c r="R46" s="41"/>
      <c r="S46" s="41"/>
      <c r="T46" s="34">
        <f t="shared" si="4"/>
        <v>0</v>
      </c>
      <c r="U46" s="41"/>
      <c r="V46" s="42"/>
      <c r="W46" s="39" t="str">
        <f>IFERROR(P46/VLOOKUP($O46,Map!$AA$1:$AB$9,2,0),"")</f>
        <v/>
      </c>
      <c r="X46" s="34" t="str">
        <f>IFERROR(Q46/VLOOKUP($O46,Map!$AA$1:$AB$9,2,0),"")</f>
        <v/>
      </c>
      <c r="Y46" s="34" t="str">
        <f>IFERROR(R46/VLOOKUP($O46,Map!$AA$1:$AB$9,2,0),"")</f>
        <v/>
      </c>
      <c r="Z46" s="34" t="str">
        <f>IFERROR(S46/VLOOKUP($O46,Map!$AA$1:$AB$9,2,0),"")</f>
        <v/>
      </c>
      <c r="AA46" s="34">
        <f t="shared" si="5"/>
        <v>0</v>
      </c>
      <c r="AB46" s="34" t="str">
        <f>IFERROR(U46/VLOOKUP($O46,Map!$AA$1:$AB$9,2,0),"")</f>
        <v/>
      </c>
      <c r="AC46" s="34" t="str">
        <f>IFERROR(V46/VLOOKUP($O46,Map!$AA$1:$AB$9,2,0),"")</f>
        <v/>
      </c>
      <c r="AE46" s="27" t="str">
        <f>IFERROR(VLOOKUP(A46,Map!$Y$23:$Z$33,2,0),"")</f>
        <v/>
      </c>
    </row>
    <row r="47" spans="1:31" s="26" customFormat="1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32" t="str">
        <f>IFERROR(VLOOKUP(A47,Map!Z:AA,2,0),"")</f>
        <v/>
      </c>
      <c r="P47" s="43"/>
      <c r="Q47" s="41"/>
      <c r="R47" s="41"/>
      <c r="S47" s="41"/>
      <c r="T47" s="34">
        <f t="shared" si="4"/>
        <v>0</v>
      </c>
      <c r="U47" s="41"/>
      <c r="V47" s="42"/>
      <c r="W47" s="39" t="str">
        <f>IFERROR(P47/VLOOKUP($O47,Map!$AA$1:$AB$9,2,0),"")</f>
        <v/>
      </c>
      <c r="X47" s="34" t="str">
        <f>IFERROR(Q47/VLOOKUP($O47,Map!$AA$1:$AB$9,2,0),"")</f>
        <v/>
      </c>
      <c r="Y47" s="34" t="str">
        <f>IFERROR(R47/VLOOKUP($O47,Map!$AA$1:$AB$9,2,0),"")</f>
        <v/>
      </c>
      <c r="Z47" s="34" t="str">
        <f>IFERROR(S47/VLOOKUP($O47,Map!$AA$1:$AB$9,2,0),"")</f>
        <v/>
      </c>
      <c r="AA47" s="34">
        <f t="shared" si="5"/>
        <v>0</v>
      </c>
      <c r="AB47" s="34" t="str">
        <f>IFERROR(U47/VLOOKUP($O47,Map!$AA$1:$AB$9,2,0),"")</f>
        <v/>
      </c>
      <c r="AC47" s="34" t="str">
        <f>IFERROR(V47/VLOOKUP($O47,Map!$AA$1:$AB$9,2,0),"")</f>
        <v/>
      </c>
      <c r="AE47" s="27" t="str">
        <f>IFERROR(VLOOKUP(A47,Map!$Y$23:$Z$33,2,0),"")</f>
        <v/>
      </c>
    </row>
    <row r="48" spans="1:31" s="26" customFormat="1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32" t="str">
        <f>IFERROR(VLOOKUP(A48,Map!Z:AA,2,0),"")</f>
        <v/>
      </c>
      <c r="P48" s="43"/>
      <c r="Q48" s="41"/>
      <c r="R48" s="41"/>
      <c r="S48" s="41"/>
      <c r="T48" s="34">
        <f t="shared" si="4"/>
        <v>0</v>
      </c>
      <c r="U48" s="41"/>
      <c r="V48" s="42"/>
      <c r="W48" s="39" t="str">
        <f>IFERROR(P48/VLOOKUP($O48,Map!$AA$1:$AB$9,2,0),"")</f>
        <v/>
      </c>
      <c r="X48" s="34" t="str">
        <f>IFERROR(Q48/VLOOKUP($O48,Map!$AA$1:$AB$9,2,0),"")</f>
        <v/>
      </c>
      <c r="Y48" s="34" t="str">
        <f>IFERROR(R48/VLOOKUP($O48,Map!$AA$1:$AB$9,2,0),"")</f>
        <v/>
      </c>
      <c r="Z48" s="34" t="str">
        <f>IFERROR(S48/VLOOKUP($O48,Map!$AA$1:$AB$9,2,0),"")</f>
        <v/>
      </c>
      <c r="AA48" s="34">
        <f t="shared" si="5"/>
        <v>0</v>
      </c>
      <c r="AB48" s="34" t="str">
        <f>IFERROR(U48/VLOOKUP($O48,Map!$AA$1:$AB$9,2,0),"")</f>
        <v/>
      </c>
      <c r="AC48" s="34" t="str">
        <f>IFERROR(V48/VLOOKUP($O48,Map!$AA$1:$AB$9,2,0),"")</f>
        <v/>
      </c>
      <c r="AE48" s="27" t="str">
        <f>IFERROR(VLOOKUP(A48,Map!$Y$23:$Z$33,2,0),"")</f>
        <v/>
      </c>
    </row>
    <row r="49" spans="1:31" s="26" customFormat="1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32" t="str">
        <f>IFERROR(VLOOKUP(A49,Map!Z:AA,2,0),"")</f>
        <v/>
      </c>
      <c r="P49" s="43"/>
      <c r="Q49" s="41"/>
      <c r="R49" s="41"/>
      <c r="S49" s="41"/>
      <c r="T49" s="34">
        <f t="shared" si="4"/>
        <v>0</v>
      </c>
      <c r="U49" s="41"/>
      <c r="V49" s="42"/>
      <c r="W49" s="39" t="str">
        <f>IFERROR(P49/VLOOKUP($O49,Map!$AA$1:$AB$9,2,0),"")</f>
        <v/>
      </c>
      <c r="X49" s="34" t="str">
        <f>IFERROR(Q49/VLOOKUP($O49,Map!$AA$1:$AB$9,2,0),"")</f>
        <v/>
      </c>
      <c r="Y49" s="34" t="str">
        <f>IFERROR(R49/VLOOKUP($O49,Map!$AA$1:$AB$9,2,0),"")</f>
        <v/>
      </c>
      <c r="Z49" s="34" t="str">
        <f>IFERROR(S49/VLOOKUP($O49,Map!$AA$1:$AB$9,2,0),"")</f>
        <v/>
      </c>
      <c r="AA49" s="34">
        <f t="shared" si="5"/>
        <v>0</v>
      </c>
      <c r="AB49" s="34" t="str">
        <f>IFERROR(U49/VLOOKUP($O49,Map!$AA$1:$AB$9,2,0),"")</f>
        <v/>
      </c>
      <c r="AC49" s="34" t="str">
        <f>IFERROR(V49/VLOOKUP($O49,Map!$AA$1:$AB$9,2,0),"")</f>
        <v/>
      </c>
      <c r="AE49" s="27" t="str">
        <f>IFERROR(VLOOKUP(A49,Map!$Y$23:$Z$33,2,0),"")</f>
        <v/>
      </c>
    </row>
    <row r="50" spans="1:31" s="26" customFormat="1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32" t="str">
        <f>IFERROR(VLOOKUP(A50,Map!Z:AA,2,0),"")</f>
        <v/>
      </c>
      <c r="P50" s="43"/>
      <c r="Q50" s="41"/>
      <c r="R50" s="41"/>
      <c r="S50" s="41"/>
      <c r="T50" s="34">
        <f t="shared" si="4"/>
        <v>0</v>
      </c>
      <c r="U50" s="41"/>
      <c r="V50" s="42"/>
      <c r="W50" s="39" t="str">
        <f>IFERROR(P50/VLOOKUP($O50,Map!$AA$1:$AB$9,2,0),"")</f>
        <v/>
      </c>
      <c r="X50" s="34" t="str">
        <f>IFERROR(Q50/VLOOKUP($O50,Map!$AA$1:$AB$9,2,0),"")</f>
        <v/>
      </c>
      <c r="Y50" s="34" t="str">
        <f>IFERROR(R50/VLOOKUP($O50,Map!$AA$1:$AB$9,2,0),"")</f>
        <v/>
      </c>
      <c r="Z50" s="34" t="str">
        <f>IFERROR(S50/VLOOKUP($O50,Map!$AA$1:$AB$9,2,0),"")</f>
        <v/>
      </c>
      <c r="AA50" s="34">
        <f t="shared" si="5"/>
        <v>0</v>
      </c>
      <c r="AB50" s="34" t="str">
        <f>IFERROR(U50/VLOOKUP($O50,Map!$AA$1:$AB$9,2,0),"")</f>
        <v/>
      </c>
      <c r="AC50" s="34" t="str">
        <f>IFERROR(V50/VLOOKUP($O50,Map!$AA$1:$AB$9,2,0),"")</f>
        <v/>
      </c>
      <c r="AE50" s="27" t="str">
        <f>IFERROR(VLOOKUP(A50,Map!$Y$23:$Z$33,2,0),"")</f>
        <v/>
      </c>
    </row>
    <row r="51" spans="1:31" s="26" customFormat="1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32" t="str">
        <f>IFERROR(VLOOKUP(A51,Map!Z:AA,2,0),"")</f>
        <v/>
      </c>
      <c r="P51" s="43"/>
      <c r="Q51" s="41"/>
      <c r="R51" s="41"/>
      <c r="S51" s="41"/>
      <c r="T51" s="34">
        <f t="shared" si="4"/>
        <v>0</v>
      </c>
      <c r="U51" s="41"/>
      <c r="V51" s="42"/>
      <c r="W51" s="39" t="str">
        <f>IFERROR(P51/VLOOKUP($O51,Map!$AA$1:$AB$9,2,0),"")</f>
        <v/>
      </c>
      <c r="X51" s="34" t="str">
        <f>IFERROR(Q51/VLOOKUP($O51,Map!$AA$1:$AB$9,2,0),"")</f>
        <v/>
      </c>
      <c r="Y51" s="34" t="str">
        <f>IFERROR(R51/VLOOKUP($O51,Map!$AA$1:$AB$9,2,0),"")</f>
        <v/>
      </c>
      <c r="Z51" s="34" t="str">
        <f>IFERROR(S51/VLOOKUP($O51,Map!$AA$1:$AB$9,2,0),"")</f>
        <v/>
      </c>
      <c r="AA51" s="34">
        <f t="shared" si="5"/>
        <v>0</v>
      </c>
      <c r="AB51" s="34" t="str">
        <f>IFERROR(U51/VLOOKUP($O51,Map!$AA$1:$AB$9,2,0),"")</f>
        <v/>
      </c>
      <c r="AC51" s="34" t="str">
        <f>IFERROR(V51/VLOOKUP($O51,Map!$AA$1:$AB$9,2,0),"")</f>
        <v/>
      </c>
      <c r="AE51" s="27" t="str">
        <f>IFERROR(VLOOKUP(A51,Map!$Y$23:$Z$33,2,0),"")</f>
        <v/>
      </c>
    </row>
    <row r="52" spans="1:31" s="26" customFormat="1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32" t="str">
        <f>IFERROR(VLOOKUP(A52,Map!Z:AA,2,0),"")</f>
        <v/>
      </c>
      <c r="P52" s="43"/>
      <c r="Q52" s="41"/>
      <c r="R52" s="41"/>
      <c r="S52" s="41"/>
      <c r="T52" s="34">
        <f t="shared" si="4"/>
        <v>0</v>
      </c>
      <c r="U52" s="41"/>
      <c r="V52" s="42"/>
      <c r="W52" s="39" t="str">
        <f>IFERROR(P52/VLOOKUP($O52,Map!$AA$1:$AB$9,2,0),"")</f>
        <v/>
      </c>
      <c r="X52" s="34" t="str">
        <f>IFERROR(Q52/VLOOKUP($O52,Map!$AA$1:$AB$9,2,0),"")</f>
        <v/>
      </c>
      <c r="Y52" s="34" t="str">
        <f>IFERROR(R52/VLOOKUP($O52,Map!$AA$1:$AB$9,2,0),"")</f>
        <v/>
      </c>
      <c r="Z52" s="34" t="str">
        <f>IFERROR(S52/VLOOKUP($O52,Map!$AA$1:$AB$9,2,0),"")</f>
        <v/>
      </c>
      <c r="AA52" s="34">
        <f t="shared" si="5"/>
        <v>0</v>
      </c>
      <c r="AB52" s="34" t="str">
        <f>IFERROR(U52/VLOOKUP($O52,Map!$AA$1:$AB$9,2,0),"")</f>
        <v/>
      </c>
      <c r="AC52" s="34" t="str">
        <f>IFERROR(V52/VLOOKUP($O52,Map!$AA$1:$AB$9,2,0),"")</f>
        <v/>
      </c>
      <c r="AE52" s="27" t="str">
        <f>IFERROR(VLOOKUP(A52,Map!$Y$23:$Z$33,2,0),"")</f>
        <v/>
      </c>
    </row>
    <row r="53" spans="1:31" s="26" customFormat="1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32" t="str">
        <f>IFERROR(VLOOKUP(A53,Map!Z:AA,2,0),"")</f>
        <v/>
      </c>
      <c r="P53" s="43"/>
      <c r="Q53" s="41"/>
      <c r="R53" s="41"/>
      <c r="S53" s="41"/>
      <c r="T53" s="34">
        <f t="shared" si="4"/>
        <v>0</v>
      </c>
      <c r="U53" s="41"/>
      <c r="V53" s="42"/>
      <c r="W53" s="39" t="str">
        <f>IFERROR(P53/VLOOKUP($O53,Map!$AA$1:$AB$9,2,0),"")</f>
        <v/>
      </c>
      <c r="X53" s="34" t="str">
        <f>IFERROR(Q53/VLOOKUP($O53,Map!$AA$1:$AB$9,2,0),"")</f>
        <v/>
      </c>
      <c r="Y53" s="34" t="str">
        <f>IFERROR(R53/VLOOKUP($O53,Map!$AA$1:$AB$9,2,0),"")</f>
        <v/>
      </c>
      <c r="Z53" s="34" t="str">
        <f>IFERROR(S53/VLOOKUP($O53,Map!$AA$1:$AB$9,2,0),"")</f>
        <v/>
      </c>
      <c r="AA53" s="34">
        <f t="shared" si="5"/>
        <v>0</v>
      </c>
      <c r="AB53" s="34" t="str">
        <f>IFERROR(U53/VLOOKUP($O53,Map!$AA$1:$AB$9,2,0),"")</f>
        <v/>
      </c>
      <c r="AC53" s="34" t="str">
        <f>IFERROR(V53/VLOOKUP($O53,Map!$AA$1:$AB$9,2,0),"")</f>
        <v/>
      </c>
      <c r="AE53" s="27" t="str">
        <f>IFERROR(VLOOKUP(A53,Map!$Y$23:$Z$33,2,0),"")</f>
        <v/>
      </c>
    </row>
    <row r="54" spans="1:31" s="26" customFormat="1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32" t="str">
        <f>IFERROR(VLOOKUP(A54,Map!Z:AA,2,0),"")</f>
        <v/>
      </c>
      <c r="P54" s="43"/>
      <c r="Q54" s="41"/>
      <c r="R54" s="41"/>
      <c r="S54" s="41"/>
      <c r="T54" s="34">
        <f t="shared" si="4"/>
        <v>0</v>
      </c>
      <c r="U54" s="41"/>
      <c r="V54" s="42"/>
      <c r="W54" s="39" t="str">
        <f>IFERROR(P54/VLOOKUP($O54,Map!$AA$1:$AB$9,2,0),"")</f>
        <v/>
      </c>
      <c r="X54" s="34" t="str">
        <f>IFERROR(Q54/VLOOKUP($O54,Map!$AA$1:$AB$9,2,0),"")</f>
        <v/>
      </c>
      <c r="Y54" s="34" t="str">
        <f>IFERROR(R54/VLOOKUP($O54,Map!$AA$1:$AB$9,2,0),"")</f>
        <v/>
      </c>
      <c r="Z54" s="34" t="str">
        <f>IFERROR(S54/VLOOKUP($O54,Map!$AA$1:$AB$9,2,0),"")</f>
        <v/>
      </c>
      <c r="AA54" s="34">
        <f t="shared" si="5"/>
        <v>0</v>
      </c>
      <c r="AB54" s="34" t="str">
        <f>IFERROR(U54/VLOOKUP($O54,Map!$AA$1:$AB$9,2,0),"")</f>
        <v/>
      </c>
      <c r="AC54" s="34" t="str">
        <f>IFERROR(V54/VLOOKUP($O54,Map!$AA$1:$AB$9,2,0),"")</f>
        <v/>
      </c>
      <c r="AE54" s="27" t="str">
        <f>IFERROR(VLOOKUP(A54,Map!$Y$23:$Z$33,2,0),"")</f>
        <v/>
      </c>
    </row>
    <row r="55" spans="1:31" s="26" customFormat="1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32" t="str">
        <f>IFERROR(VLOOKUP(A55,Map!Z:AA,2,0),"")</f>
        <v/>
      </c>
      <c r="P55" s="43"/>
      <c r="Q55" s="41"/>
      <c r="R55" s="41"/>
      <c r="S55" s="41"/>
      <c r="T55" s="34">
        <f t="shared" si="4"/>
        <v>0</v>
      </c>
      <c r="U55" s="41"/>
      <c r="V55" s="42"/>
      <c r="W55" s="39" t="str">
        <f>IFERROR(P55/VLOOKUP($O55,Map!$AA$1:$AB$9,2,0),"")</f>
        <v/>
      </c>
      <c r="X55" s="34" t="str">
        <f>IFERROR(Q55/VLOOKUP($O55,Map!$AA$1:$AB$9,2,0),"")</f>
        <v/>
      </c>
      <c r="Y55" s="34" t="str">
        <f>IFERROR(R55/VLOOKUP($O55,Map!$AA$1:$AB$9,2,0),"")</f>
        <v/>
      </c>
      <c r="Z55" s="34" t="str">
        <f>IFERROR(S55/VLOOKUP($O55,Map!$AA$1:$AB$9,2,0),"")</f>
        <v/>
      </c>
      <c r="AA55" s="34">
        <f t="shared" si="5"/>
        <v>0</v>
      </c>
      <c r="AB55" s="34" t="str">
        <f>IFERROR(U55/VLOOKUP($O55,Map!$AA$1:$AB$9,2,0),"")</f>
        <v/>
      </c>
      <c r="AC55" s="34" t="str">
        <f>IFERROR(V55/VLOOKUP($O55,Map!$AA$1:$AB$9,2,0),"")</f>
        <v/>
      </c>
      <c r="AE55" s="27" t="str">
        <f>IFERROR(VLOOKUP(A55,Map!$Y$23:$Z$33,2,0),"")</f>
        <v/>
      </c>
    </row>
    <row r="56" spans="1:31" s="26" customFormat="1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32" t="str">
        <f>IFERROR(VLOOKUP(A56,Map!Z:AA,2,0),"")</f>
        <v/>
      </c>
      <c r="P56" s="43"/>
      <c r="Q56" s="41"/>
      <c r="R56" s="41"/>
      <c r="S56" s="41"/>
      <c r="T56" s="34">
        <f t="shared" si="4"/>
        <v>0</v>
      </c>
      <c r="U56" s="41"/>
      <c r="V56" s="42"/>
      <c r="W56" s="39" t="str">
        <f>IFERROR(P56/VLOOKUP($O56,Map!$AA$1:$AB$9,2,0),"")</f>
        <v/>
      </c>
      <c r="X56" s="34" t="str">
        <f>IFERROR(Q56/VLOOKUP($O56,Map!$AA$1:$AB$9,2,0),"")</f>
        <v/>
      </c>
      <c r="Y56" s="34" t="str">
        <f>IFERROR(R56/VLOOKUP($O56,Map!$AA$1:$AB$9,2,0),"")</f>
        <v/>
      </c>
      <c r="Z56" s="34" t="str">
        <f>IFERROR(S56/VLOOKUP($O56,Map!$AA$1:$AB$9,2,0),"")</f>
        <v/>
      </c>
      <c r="AA56" s="34">
        <f t="shared" si="5"/>
        <v>0</v>
      </c>
      <c r="AB56" s="34" t="str">
        <f>IFERROR(U56/VLOOKUP($O56,Map!$AA$1:$AB$9,2,0),"")</f>
        <v/>
      </c>
      <c r="AC56" s="34" t="str">
        <f>IFERROR(V56/VLOOKUP($O56,Map!$AA$1:$AB$9,2,0),"")</f>
        <v/>
      </c>
      <c r="AE56" s="27" t="str">
        <f>IFERROR(VLOOKUP(A56,Map!$Y$23:$Z$33,2,0),"")</f>
        <v/>
      </c>
    </row>
    <row r="57" spans="1:31" s="26" customFormat="1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32" t="str">
        <f>IFERROR(VLOOKUP(A57,Map!Z:AA,2,0),"")</f>
        <v/>
      </c>
      <c r="P57" s="43"/>
      <c r="Q57" s="41"/>
      <c r="R57" s="41"/>
      <c r="S57" s="41"/>
      <c r="T57" s="34">
        <f t="shared" si="4"/>
        <v>0</v>
      </c>
      <c r="U57" s="41"/>
      <c r="V57" s="42"/>
      <c r="W57" s="39" t="str">
        <f>IFERROR(P57/VLOOKUP($O57,Map!$AA$1:$AB$9,2,0),"")</f>
        <v/>
      </c>
      <c r="X57" s="34" t="str">
        <f>IFERROR(Q57/VLOOKUP($O57,Map!$AA$1:$AB$9,2,0),"")</f>
        <v/>
      </c>
      <c r="Y57" s="34" t="str">
        <f>IFERROR(R57/VLOOKUP($O57,Map!$AA$1:$AB$9,2,0),"")</f>
        <v/>
      </c>
      <c r="Z57" s="34" t="str">
        <f>IFERROR(S57/VLOOKUP($O57,Map!$AA$1:$AB$9,2,0),"")</f>
        <v/>
      </c>
      <c r="AA57" s="34">
        <f t="shared" si="5"/>
        <v>0</v>
      </c>
      <c r="AB57" s="34" t="str">
        <f>IFERROR(U57/VLOOKUP($O57,Map!$AA$1:$AB$9,2,0),"")</f>
        <v/>
      </c>
      <c r="AC57" s="34" t="str">
        <f>IFERROR(V57/VLOOKUP($O57,Map!$AA$1:$AB$9,2,0),"")</f>
        <v/>
      </c>
      <c r="AE57" s="27" t="str">
        <f>IFERROR(VLOOKUP(A57,Map!$Y$23:$Z$33,2,0),"")</f>
        <v/>
      </c>
    </row>
    <row r="58" spans="1:31" s="26" customFormat="1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32" t="str">
        <f>IFERROR(VLOOKUP(A58,Map!Z:AA,2,0),"")</f>
        <v/>
      </c>
      <c r="P58" s="43"/>
      <c r="Q58" s="41"/>
      <c r="R58" s="41"/>
      <c r="S58" s="41"/>
      <c r="T58" s="34">
        <f t="shared" si="4"/>
        <v>0</v>
      </c>
      <c r="U58" s="41"/>
      <c r="V58" s="42"/>
      <c r="W58" s="39" t="str">
        <f>IFERROR(P58/VLOOKUP($O58,Map!$AA$1:$AB$9,2,0),"")</f>
        <v/>
      </c>
      <c r="X58" s="34" t="str">
        <f>IFERROR(Q58/VLOOKUP($O58,Map!$AA$1:$AB$9,2,0),"")</f>
        <v/>
      </c>
      <c r="Y58" s="34" t="str">
        <f>IFERROR(R58/VLOOKUP($O58,Map!$AA$1:$AB$9,2,0),"")</f>
        <v/>
      </c>
      <c r="Z58" s="34" t="str">
        <f>IFERROR(S58/VLOOKUP($O58,Map!$AA$1:$AB$9,2,0),"")</f>
        <v/>
      </c>
      <c r="AA58" s="34">
        <f t="shared" si="5"/>
        <v>0</v>
      </c>
      <c r="AB58" s="34" t="str">
        <f>IFERROR(U58/VLOOKUP($O58,Map!$AA$1:$AB$9,2,0),"")</f>
        <v/>
      </c>
      <c r="AC58" s="34" t="str">
        <f>IFERROR(V58/VLOOKUP($O58,Map!$AA$1:$AB$9,2,0),"")</f>
        <v/>
      </c>
      <c r="AE58" s="27" t="str">
        <f>IFERROR(VLOOKUP(A58,Map!$Y$23:$Z$33,2,0),"")</f>
        <v/>
      </c>
    </row>
    <row r="59" spans="1:31" s="26" customFormat="1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32" t="str">
        <f>IFERROR(VLOOKUP(A59,Map!Z:AA,2,0),"")</f>
        <v/>
      </c>
      <c r="P59" s="43"/>
      <c r="Q59" s="41"/>
      <c r="R59" s="41"/>
      <c r="S59" s="41"/>
      <c r="T59" s="34">
        <f t="shared" si="4"/>
        <v>0</v>
      </c>
      <c r="U59" s="41"/>
      <c r="V59" s="42"/>
      <c r="W59" s="39" t="str">
        <f>IFERROR(P59/VLOOKUP($O59,Map!$AA$1:$AB$9,2,0),"")</f>
        <v/>
      </c>
      <c r="X59" s="34" t="str">
        <f>IFERROR(Q59/VLOOKUP($O59,Map!$AA$1:$AB$9,2,0),"")</f>
        <v/>
      </c>
      <c r="Y59" s="34" t="str">
        <f>IFERROR(R59/VLOOKUP($O59,Map!$AA$1:$AB$9,2,0),"")</f>
        <v/>
      </c>
      <c r="Z59" s="34" t="str">
        <f>IFERROR(S59/VLOOKUP($O59,Map!$AA$1:$AB$9,2,0),"")</f>
        <v/>
      </c>
      <c r="AA59" s="34">
        <f t="shared" si="5"/>
        <v>0</v>
      </c>
      <c r="AB59" s="34" t="str">
        <f>IFERROR(U59/VLOOKUP($O59,Map!$AA$1:$AB$9,2,0),"")</f>
        <v/>
      </c>
      <c r="AC59" s="34" t="str">
        <f>IFERROR(V59/VLOOKUP($O59,Map!$AA$1:$AB$9,2,0),"")</f>
        <v/>
      </c>
      <c r="AE59" s="27" t="str">
        <f>IFERROR(VLOOKUP(A59,Map!$Y$23:$Z$33,2,0),"")</f>
        <v/>
      </c>
    </row>
    <row r="60" spans="1:31" s="26" customFormat="1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32" t="str">
        <f>IFERROR(VLOOKUP(A60,Map!Z:AA,2,0),"")</f>
        <v/>
      </c>
      <c r="P60" s="43"/>
      <c r="Q60" s="41"/>
      <c r="R60" s="41"/>
      <c r="S60" s="41"/>
      <c r="T60" s="34">
        <f t="shared" si="4"/>
        <v>0</v>
      </c>
      <c r="U60" s="41"/>
      <c r="V60" s="42"/>
      <c r="W60" s="39" t="str">
        <f>IFERROR(P60/VLOOKUP($O60,Map!$AA$1:$AB$9,2,0),"")</f>
        <v/>
      </c>
      <c r="X60" s="34" t="str">
        <f>IFERROR(Q60/VLOOKUP($O60,Map!$AA$1:$AB$9,2,0),"")</f>
        <v/>
      </c>
      <c r="Y60" s="34" t="str">
        <f>IFERROR(R60/VLOOKUP($O60,Map!$AA$1:$AB$9,2,0),"")</f>
        <v/>
      </c>
      <c r="Z60" s="34" t="str">
        <f>IFERROR(S60/VLOOKUP($O60,Map!$AA$1:$AB$9,2,0),"")</f>
        <v/>
      </c>
      <c r="AA60" s="34">
        <f t="shared" si="5"/>
        <v>0</v>
      </c>
      <c r="AB60" s="34" t="str">
        <f>IFERROR(U60/VLOOKUP($O60,Map!$AA$1:$AB$9,2,0),"")</f>
        <v/>
      </c>
      <c r="AC60" s="34" t="str">
        <f>IFERROR(V60/VLOOKUP($O60,Map!$AA$1:$AB$9,2,0),"")</f>
        <v/>
      </c>
      <c r="AE60" s="27" t="str">
        <f>IFERROR(VLOOKUP(A60,Map!$Y$23:$Z$33,2,0),"")</f>
        <v/>
      </c>
    </row>
    <row r="61" spans="1:31" s="26" customFormat="1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32" t="str">
        <f>IFERROR(VLOOKUP(A61,Map!Z:AA,2,0),"")</f>
        <v/>
      </c>
      <c r="P61" s="43"/>
      <c r="Q61" s="41"/>
      <c r="R61" s="41"/>
      <c r="S61" s="41"/>
      <c r="T61" s="34">
        <f t="shared" si="4"/>
        <v>0</v>
      </c>
      <c r="U61" s="41"/>
      <c r="V61" s="42"/>
      <c r="W61" s="39" t="str">
        <f>IFERROR(P61/VLOOKUP($O61,Map!$AA$1:$AB$9,2,0),"")</f>
        <v/>
      </c>
      <c r="X61" s="34" t="str">
        <f>IFERROR(Q61/VLOOKUP($O61,Map!$AA$1:$AB$9,2,0),"")</f>
        <v/>
      </c>
      <c r="Y61" s="34" t="str">
        <f>IFERROR(R61/VLOOKUP($O61,Map!$AA$1:$AB$9,2,0),"")</f>
        <v/>
      </c>
      <c r="Z61" s="34" t="str">
        <f>IFERROR(S61/VLOOKUP($O61,Map!$AA$1:$AB$9,2,0),"")</f>
        <v/>
      </c>
      <c r="AA61" s="34">
        <f t="shared" si="5"/>
        <v>0</v>
      </c>
      <c r="AB61" s="34" t="str">
        <f>IFERROR(U61/VLOOKUP($O61,Map!$AA$1:$AB$9,2,0),"")</f>
        <v/>
      </c>
      <c r="AC61" s="34" t="str">
        <f>IFERROR(V61/VLOOKUP($O61,Map!$AA$1:$AB$9,2,0),"")</f>
        <v/>
      </c>
      <c r="AE61" s="27" t="str">
        <f>IFERROR(VLOOKUP(A61,Map!$Y$23:$Z$33,2,0),"")</f>
        <v/>
      </c>
    </row>
    <row r="62" spans="1:31" s="26" customFormat="1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32" t="str">
        <f>IFERROR(VLOOKUP(A62,Map!Z:AA,2,0),"")</f>
        <v/>
      </c>
      <c r="P62" s="43"/>
      <c r="Q62" s="41"/>
      <c r="R62" s="41"/>
      <c r="S62" s="41"/>
      <c r="T62" s="34">
        <f t="shared" si="4"/>
        <v>0</v>
      </c>
      <c r="U62" s="41"/>
      <c r="V62" s="42"/>
      <c r="W62" s="39" t="str">
        <f>IFERROR(P62/VLOOKUP($O62,Map!$AA$1:$AB$9,2,0),"")</f>
        <v/>
      </c>
      <c r="X62" s="34" t="str">
        <f>IFERROR(Q62/VLOOKUP($O62,Map!$AA$1:$AB$9,2,0),"")</f>
        <v/>
      </c>
      <c r="Y62" s="34" t="str">
        <f>IFERROR(R62/VLOOKUP($O62,Map!$AA$1:$AB$9,2,0),"")</f>
        <v/>
      </c>
      <c r="Z62" s="34" t="str">
        <f>IFERROR(S62/VLOOKUP($O62,Map!$AA$1:$AB$9,2,0),"")</f>
        <v/>
      </c>
      <c r="AA62" s="34">
        <f t="shared" si="5"/>
        <v>0</v>
      </c>
      <c r="AB62" s="34" t="str">
        <f>IFERROR(U62/VLOOKUP($O62,Map!$AA$1:$AB$9,2,0),"")</f>
        <v/>
      </c>
      <c r="AC62" s="34" t="str">
        <f>IFERROR(V62/VLOOKUP($O62,Map!$AA$1:$AB$9,2,0),"")</f>
        <v/>
      </c>
      <c r="AE62" s="27" t="str">
        <f>IFERROR(VLOOKUP(A62,Map!$Y$23:$Z$33,2,0),"")</f>
        <v/>
      </c>
    </row>
    <row r="63" spans="1:31" s="26" customFormat="1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32" t="str">
        <f>IFERROR(VLOOKUP(A63,Map!Z:AA,2,0),"")</f>
        <v/>
      </c>
      <c r="P63" s="43"/>
      <c r="Q63" s="41"/>
      <c r="R63" s="41"/>
      <c r="S63" s="41"/>
      <c r="T63" s="34">
        <f t="shared" si="4"/>
        <v>0</v>
      </c>
      <c r="U63" s="41"/>
      <c r="V63" s="42"/>
      <c r="W63" s="39" t="str">
        <f>IFERROR(P63/VLOOKUP($O63,Map!$AA$1:$AB$9,2,0),"")</f>
        <v/>
      </c>
      <c r="X63" s="34" t="str">
        <f>IFERROR(Q63/VLOOKUP($O63,Map!$AA$1:$AB$9,2,0),"")</f>
        <v/>
      </c>
      <c r="Y63" s="34" t="str">
        <f>IFERROR(R63/VLOOKUP($O63,Map!$AA$1:$AB$9,2,0),"")</f>
        <v/>
      </c>
      <c r="Z63" s="34" t="str">
        <f>IFERROR(S63/VLOOKUP($O63,Map!$AA$1:$AB$9,2,0),"")</f>
        <v/>
      </c>
      <c r="AA63" s="34">
        <f t="shared" si="5"/>
        <v>0</v>
      </c>
      <c r="AB63" s="34" t="str">
        <f>IFERROR(U63/VLOOKUP($O63,Map!$AA$1:$AB$9,2,0),"")</f>
        <v/>
      </c>
      <c r="AC63" s="34" t="str">
        <f>IFERROR(V63/VLOOKUP($O63,Map!$AA$1:$AB$9,2,0),"")</f>
        <v/>
      </c>
      <c r="AE63" s="27" t="str">
        <f>IFERROR(VLOOKUP(A63,Map!$Y$23:$Z$33,2,0),"")</f>
        <v/>
      </c>
    </row>
    <row r="64" spans="1:31" s="26" customFormat="1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32" t="str">
        <f>IFERROR(VLOOKUP(A64,Map!Z:AA,2,0),"")</f>
        <v/>
      </c>
      <c r="P64" s="43"/>
      <c r="Q64" s="41"/>
      <c r="R64" s="41"/>
      <c r="S64" s="41"/>
      <c r="T64" s="34">
        <f t="shared" si="4"/>
        <v>0</v>
      </c>
      <c r="U64" s="41"/>
      <c r="V64" s="42"/>
      <c r="W64" s="39" t="str">
        <f>IFERROR(P64/VLOOKUP($O64,Map!$AA$1:$AB$9,2,0),"")</f>
        <v/>
      </c>
      <c r="X64" s="34" t="str">
        <f>IFERROR(Q64/VLOOKUP($O64,Map!$AA$1:$AB$9,2,0),"")</f>
        <v/>
      </c>
      <c r="Y64" s="34" t="str">
        <f>IFERROR(R64/VLOOKUP($O64,Map!$AA$1:$AB$9,2,0),"")</f>
        <v/>
      </c>
      <c r="Z64" s="34" t="str">
        <f>IFERROR(S64/VLOOKUP($O64,Map!$AA$1:$AB$9,2,0),"")</f>
        <v/>
      </c>
      <c r="AA64" s="34">
        <f t="shared" si="5"/>
        <v>0</v>
      </c>
      <c r="AB64" s="34" t="str">
        <f>IFERROR(U64/VLOOKUP($O64,Map!$AA$1:$AB$9,2,0),"")</f>
        <v/>
      </c>
      <c r="AC64" s="34" t="str">
        <f>IFERROR(V64/VLOOKUP($O64,Map!$AA$1:$AB$9,2,0),"")</f>
        <v/>
      </c>
      <c r="AE64" s="27" t="str">
        <f>IFERROR(VLOOKUP(A64,Map!$Y$23:$Z$33,2,0),"")</f>
        <v/>
      </c>
    </row>
    <row r="65" spans="1:31" s="26" customFormat="1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32" t="str">
        <f>IFERROR(VLOOKUP(A65,Map!Z:AA,2,0),"")</f>
        <v/>
      </c>
      <c r="P65" s="43"/>
      <c r="Q65" s="41"/>
      <c r="R65" s="41"/>
      <c r="S65" s="41"/>
      <c r="T65" s="34">
        <f t="shared" si="4"/>
        <v>0</v>
      </c>
      <c r="U65" s="41"/>
      <c r="V65" s="42"/>
      <c r="W65" s="39" t="str">
        <f>IFERROR(P65/VLOOKUP($O65,Map!$AA$1:$AB$9,2,0),"")</f>
        <v/>
      </c>
      <c r="X65" s="34" t="str">
        <f>IFERROR(Q65/VLOOKUP($O65,Map!$AA$1:$AB$9,2,0),"")</f>
        <v/>
      </c>
      <c r="Y65" s="34" t="str">
        <f>IFERROR(R65/VLOOKUP($O65,Map!$AA$1:$AB$9,2,0),"")</f>
        <v/>
      </c>
      <c r="Z65" s="34" t="str">
        <f>IFERROR(S65/VLOOKUP($O65,Map!$AA$1:$AB$9,2,0),"")</f>
        <v/>
      </c>
      <c r="AA65" s="34">
        <f t="shared" si="5"/>
        <v>0</v>
      </c>
      <c r="AB65" s="34" t="str">
        <f>IFERROR(U65/VLOOKUP($O65,Map!$AA$1:$AB$9,2,0),"")</f>
        <v/>
      </c>
      <c r="AC65" s="34" t="str">
        <f>IFERROR(V65/VLOOKUP($O65,Map!$AA$1:$AB$9,2,0),"")</f>
        <v/>
      </c>
      <c r="AE65" s="27" t="str">
        <f>IFERROR(VLOOKUP(A65,Map!$Y$23:$Z$33,2,0),"")</f>
        <v/>
      </c>
    </row>
    <row r="66" spans="1:31" s="26" customFormat="1" x14ac:dyDescent="0.25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32" t="str">
        <f>IFERROR(VLOOKUP(A66,Map!Z:AA,2,0),"")</f>
        <v/>
      </c>
      <c r="P66" s="43"/>
      <c r="Q66" s="41"/>
      <c r="R66" s="41"/>
      <c r="S66" s="41"/>
      <c r="T66" s="34">
        <f t="shared" si="4"/>
        <v>0</v>
      </c>
      <c r="U66" s="41"/>
      <c r="V66" s="42"/>
      <c r="W66" s="39" t="str">
        <f>IFERROR(P66/VLOOKUP($O66,Map!$AA$1:$AB$9,2,0),"")</f>
        <v/>
      </c>
      <c r="X66" s="34" t="str">
        <f>IFERROR(Q66/VLOOKUP($O66,Map!$AA$1:$AB$9,2,0),"")</f>
        <v/>
      </c>
      <c r="Y66" s="34" t="str">
        <f>IFERROR(R66/VLOOKUP($O66,Map!$AA$1:$AB$9,2,0),"")</f>
        <v/>
      </c>
      <c r="Z66" s="34" t="str">
        <f>IFERROR(S66/VLOOKUP($O66,Map!$AA$1:$AB$9,2,0),"")</f>
        <v/>
      </c>
      <c r="AA66" s="34">
        <f t="shared" si="5"/>
        <v>0</v>
      </c>
      <c r="AB66" s="34" t="str">
        <f>IFERROR(U66/VLOOKUP($O66,Map!$AA$1:$AB$9,2,0),"")</f>
        <v/>
      </c>
      <c r="AC66" s="34" t="str">
        <f>IFERROR(V66/VLOOKUP($O66,Map!$AA$1:$AB$9,2,0),"")</f>
        <v/>
      </c>
      <c r="AE66" s="27" t="str">
        <f>IFERROR(VLOOKUP(A66,Map!$Y$23:$Z$33,2,0),"")</f>
        <v/>
      </c>
    </row>
    <row r="67" spans="1:31" s="26" customFormat="1" x14ac:dyDescent="0.2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32" t="str">
        <f>IFERROR(VLOOKUP(A67,Map!Z:AA,2,0),"")</f>
        <v/>
      </c>
      <c r="P67" s="43"/>
      <c r="Q67" s="41"/>
      <c r="R67" s="41"/>
      <c r="S67" s="41"/>
      <c r="T67" s="34">
        <f t="shared" si="4"/>
        <v>0</v>
      </c>
      <c r="U67" s="41"/>
      <c r="V67" s="42"/>
      <c r="W67" s="39" t="str">
        <f>IFERROR(P67/VLOOKUP($O67,Map!$AA$1:$AB$9,2,0),"")</f>
        <v/>
      </c>
      <c r="X67" s="34" t="str">
        <f>IFERROR(Q67/VLOOKUP($O67,Map!$AA$1:$AB$9,2,0),"")</f>
        <v/>
      </c>
      <c r="Y67" s="34" t="str">
        <f>IFERROR(R67/VLOOKUP($O67,Map!$AA$1:$AB$9,2,0),"")</f>
        <v/>
      </c>
      <c r="Z67" s="34" t="str">
        <f>IFERROR(S67/VLOOKUP($O67,Map!$AA$1:$AB$9,2,0),"")</f>
        <v/>
      </c>
      <c r="AA67" s="34">
        <f t="shared" si="5"/>
        <v>0</v>
      </c>
      <c r="AB67" s="34" t="str">
        <f>IFERROR(U67/VLOOKUP($O67,Map!$AA$1:$AB$9,2,0),"")</f>
        <v/>
      </c>
      <c r="AC67" s="34" t="str">
        <f>IFERROR(V67/VLOOKUP($O67,Map!$AA$1:$AB$9,2,0),"")</f>
        <v/>
      </c>
      <c r="AE67" s="27" t="str">
        <f>IFERROR(VLOOKUP(A67,Map!$Y$23:$Z$33,2,0),"")</f>
        <v/>
      </c>
    </row>
    <row r="68" spans="1:31" s="26" customFormat="1" x14ac:dyDescent="0.25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32" t="str">
        <f>IFERROR(VLOOKUP(A68,Map!Z:AA,2,0),"")</f>
        <v/>
      </c>
      <c r="P68" s="43"/>
      <c r="Q68" s="41"/>
      <c r="R68" s="41"/>
      <c r="S68" s="41"/>
      <c r="T68" s="34">
        <f t="shared" si="4"/>
        <v>0</v>
      </c>
      <c r="U68" s="41"/>
      <c r="V68" s="42"/>
      <c r="W68" s="39" t="str">
        <f>IFERROR(P68/VLOOKUP($O68,Map!$AA$1:$AB$9,2,0),"")</f>
        <v/>
      </c>
      <c r="X68" s="34" t="str">
        <f>IFERROR(Q68/VLOOKUP($O68,Map!$AA$1:$AB$9,2,0),"")</f>
        <v/>
      </c>
      <c r="Y68" s="34" t="str">
        <f>IFERROR(R68/VLOOKUP($O68,Map!$AA$1:$AB$9,2,0),"")</f>
        <v/>
      </c>
      <c r="Z68" s="34" t="str">
        <f>IFERROR(S68/VLOOKUP($O68,Map!$AA$1:$AB$9,2,0),"")</f>
        <v/>
      </c>
      <c r="AA68" s="34">
        <f t="shared" si="5"/>
        <v>0</v>
      </c>
      <c r="AB68" s="34" t="str">
        <f>IFERROR(U68/VLOOKUP($O68,Map!$AA$1:$AB$9,2,0),"")</f>
        <v/>
      </c>
      <c r="AC68" s="34" t="str">
        <f>IFERROR(V68/VLOOKUP($O68,Map!$AA$1:$AB$9,2,0),"")</f>
        <v/>
      </c>
      <c r="AE68" s="27" t="str">
        <f>IFERROR(VLOOKUP(A68,Map!$Y$23:$Z$33,2,0),"")</f>
        <v/>
      </c>
    </row>
    <row r="69" spans="1:31" s="26" customFormat="1" x14ac:dyDescent="0.25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32" t="str">
        <f>IFERROR(VLOOKUP(A69,Map!Z:AA,2,0),"")</f>
        <v/>
      </c>
      <c r="P69" s="43"/>
      <c r="Q69" s="41"/>
      <c r="R69" s="41"/>
      <c r="S69" s="41"/>
      <c r="T69" s="34">
        <f t="shared" si="4"/>
        <v>0</v>
      </c>
      <c r="U69" s="41"/>
      <c r="V69" s="42"/>
      <c r="W69" s="39" t="str">
        <f>IFERROR(P69/VLOOKUP($O69,Map!$AA$1:$AB$9,2,0),"")</f>
        <v/>
      </c>
      <c r="X69" s="34" t="str">
        <f>IFERROR(Q69/VLOOKUP($O69,Map!$AA$1:$AB$9,2,0),"")</f>
        <v/>
      </c>
      <c r="Y69" s="34" t="str">
        <f>IFERROR(R69/VLOOKUP($O69,Map!$AA$1:$AB$9,2,0),"")</f>
        <v/>
      </c>
      <c r="Z69" s="34" t="str">
        <f>IFERROR(S69/VLOOKUP($O69,Map!$AA$1:$AB$9,2,0),"")</f>
        <v/>
      </c>
      <c r="AA69" s="34">
        <f t="shared" si="5"/>
        <v>0</v>
      </c>
      <c r="AB69" s="34" t="str">
        <f>IFERROR(U69/VLOOKUP($O69,Map!$AA$1:$AB$9,2,0),"")</f>
        <v/>
      </c>
      <c r="AC69" s="34" t="str">
        <f>IFERROR(V69/VLOOKUP($O69,Map!$AA$1:$AB$9,2,0),"")</f>
        <v/>
      </c>
      <c r="AE69" s="27" t="str">
        <f>IFERROR(VLOOKUP(A69,Map!$Y$23:$Z$33,2,0),"")</f>
        <v/>
      </c>
    </row>
    <row r="70" spans="1:31" s="26" customFormat="1" x14ac:dyDescent="0.25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32" t="str">
        <f>IFERROR(VLOOKUP(A70,Map!Z:AA,2,0),"")</f>
        <v/>
      </c>
      <c r="P70" s="43"/>
      <c r="Q70" s="41"/>
      <c r="R70" s="41"/>
      <c r="S70" s="41"/>
      <c r="T70" s="34">
        <f t="shared" si="4"/>
        <v>0</v>
      </c>
      <c r="U70" s="41"/>
      <c r="V70" s="42"/>
      <c r="W70" s="39" t="str">
        <f>IFERROR(P70/VLOOKUP($O70,Map!$AA$1:$AB$9,2,0),"")</f>
        <v/>
      </c>
      <c r="X70" s="34" t="str">
        <f>IFERROR(Q70/VLOOKUP($O70,Map!$AA$1:$AB$9,2,0),"")</f>
        <v/>
      </c>
      <c r="Y70" s="34" t="str">
        <f>IFERROR(R70/VLOOKUP($O70,Map!$AA$1:$AB$9,2,0),"")</f>
        <v/>
      </c>
      <c r="Z70" s="34" t="str">
        <f>IFERROR(S70/VLOOKUP($O70,Map!$AA$1:$AB$9,2,0),"")</f>
        <v/>
      </c>
      <c r="AA70" s="34">
        <f t="shared" si="5"/>
        <v>0</v>
      </c>
      <c r="AB70" s="34" t="str">
        <f>IFERROR(U70/VLOOKUP($O70,Map!$AA$1:$AB$9,2,0),"")</f>
        <v/>
      </c>
      <c r="AC70" s="34" t="str">
        <f>IFERROR(V70/VLOOKUP($O70,Map!$AA$1:$AB$9,2,0),"")</f>
        <v/>
      </c>
      <c r="AE70" s="27" t="str">
        <f>IFERROR(VLOOKUP(A70,Map!$Y$23:$Z$33,2,0),"")</f>
        <v/>
      </c>
    </row>
    <row r="71" spans="1:31" s="26" customFormat="1" x14ac:dyDescent="0.25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32" t="str">
        <f>IFERROR(VLOOKUP(A71,Map!Z:AA,2,0),"")</f>
        <v/>
      </c>
      <c r="P71" s="43"/>
      <c r="Q71" s="41"/>
      <c r="R71" s="41"/>
      <c r="S71" s="41"/>
      <c r="T71" s="34">
        <f t="shared" si="4"/>
        <v>0</v>
      </c>
      <c r="U71" s="41"/>
      <c r="V71" s="42"/>
      <c r="W71" s="39" t="str">
        <f>IFERROR(P71/VLOOKUP($O71,Map!$AA$1:$AB$9,2,0),"")</f>
        <v/>
      </c>
      <c r="X71" s="34" t="str">
        <f>IFERROR(Q71/VLOOKUP($O71,Map!$AA$1:$AB$9,2,0),"")</f>
        <v/>
      </c>
      <c r="Y71" s="34" t="str">
        <f>IFERROR(R71/VLOOKUP($O71,Map!$AA$1:$AB$9,2,0),"")</f>
        <v/>
      </c>
      <c r="Z71" s="34" t="str">
        <f>IFERROR(S71/VLOOKUP($O71,Map!$AA$1:$AB$9,2,0),"")</f>
        <v/>
      </c>
      <c r="AA71" s="34">
        <f t="shared" si="5"/>
        <v>0</v>
      </c>
      <c r="AB71" s="34" t="str">
        <f>IFERROR(U71/VLOOKUP($O71,Map!$AA$1:$AB$9,2,0),"")</f>
        <v/>
      </c>
      <c r="AC71" s="34" t="str">
        <f>IFERROR(V71/VLOOKUP($O71,Map!$AA$1:$AB$9,2,0),"")</f>
        <v/>
      </c>
      <c r="AE71" s="27" t="str">
        <f>IFERROR(VLOOKUP(A71,Map!$Y$23:$Z$33,2,0),"")</f>
        <v/>
      </c>
    </row>
    <row r="72" spans="1:31" s="26" customFormat="1" x14ac:dyDescent="0.25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32" t="str">
        <f>IFERROR(VLOOKUP(A72,Map!Z:AA,2,0),"")</f>
        <v/>
      </c>
      <c r="P72" s="43"/>
      <c r="Q72" s="41"/>
      <c r="R72" s="41"/>
      <c r="S72" s="41"/>
      <c r="T72" s="34">
        <f t="shared" si="4"/>
        <v>0</v>
      </c>
      <c r="U72" s="41"/>
      <c r="V72" s="42"/>
      <c r="W72" s="39" t="str">
        <f>IFERROR(P72/VLOOKUP($O72,Map!$AA$1:$AB$9,2,0),"")</f>
        <v/>
      </c>
      <c r="X72" s="34" t="str">
        <f>IFERROR(Q72/VLOOKUP($O72,Map!$AA$1:$AB$9,2,0),"")</f>
        <v/>
      </c>
      <c r="Y72" s="34" t="str">
        <f>IFERROR(R72/VLOOKUP($O72,Map!$AA$1:$AB$9,2,0),"")</f>
        <v/>
      </c>
      <c r="Z72" s="34" t="str">
        <f>IFERROR(S72/VLOOKUP($O72,Map!$AA$1:$AB$9,2,0),"")</f>
        <v/>
      </c>
      <c r="AA72" s="34">
        <f t="shared" si="5"/>
        <v>0</v>
      </c>
      <c r="AB72" s="34" t="str">
        <f>IFERROR(U72/VLOOKUP($O72,Map!$AA$1:$AB$9,2,0),"")</f>
        <v/>
      </c>
      <c r="AC72" s="34" t="str">
        <f>IFERROR(V72/VLOOKUP($O72,Map!$AA$1:$AB$9,2,0),"")</f>
        <v/>
      </c>
      <c r="AE72" s="27" t="str">
        <f>IFERROR(VLOOKUP(A72,Map!$Y$23:$Z$33,2,0),"")</f>
        <v/>
      </c>
    </row>
    <row r="73" spans="1:31" s="26" customFormat="1" x14ac:dyDescent="0.2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32" t="str">
        <f>IFERROR(VLOOKUP(A73,Map!Z:AA,2,0),"")</f>
        <v/>
      </c>
      <c r="P73" s="43"/>
      <c r="Q73" s="41"/>
      <c r="R73" s="41"/>
      <c r="S73" s="41"/>
      <c r="T73" s="34">
        <f t="shared" si="4"/>
        <v>0</v>
      </c>
      <c r="U73" s="41"/>
      <c r="V73" s="42"/>
      <c r="W73" s="39" t="str">
        <f>IFERROR(P73/VLOOKUP($O73,Map!$AA$1:$AB$9,2,0),"")</f>
        <v/>
      </c>
      <c r="X73" s="34" t="str">
        <f>IFERROR(Q73/VLOOKUP($O73,Map!$AA$1:$AB$9,2,0),"")</f>
        <v/>
      </c>
      <c r="Y73" s="34" t="str">
        <f>IFERROR(R73/VLOOKUP($O73,Map!$AA$1:$AB$9,2,0),"")</f>
        <v/>
      </c>
      <c r="Z73" s="34" t="str">
        <f>IFERROR(S73/VLOOKUP($O73,Map!$AA$1:$AB$9,2,0),"")</f>
        <v/>
      </c>
      <c r="AA73" s="34">
        <f t="shared" si="5"/>
        <v>0</v>
      </c>
      <c r="AB73" s="34" t="str">
        <f>IFERROR(U73/VLOOKUP($O73,Map!$AA$1:$AB$9,2,0),"")</f>
        <v/>
      </c>
      <c r="AC73" s="34" t="str">
        <f>IFERROR(V73/VLOOKUP($O73,Map!$AA$1:$AB$9,2,0),"")</f>
        <v/>
      </c>
      <c r="AE73" s="27" t="str">
        <f>IFERROR(VLOOKUP(A73,Map!$Y$23:$Z$33,2,0),"")</f>
        <v/>
      </c>
    </row>
    <row r="74" spans="1:31" s="26" customFormat="1" x14ac:dyDescent="0.25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32" t="str">
        <f>IFERROR(VLOOKUP(A74,Map!Z:AA,2,0),"")</f>
        <v/>
      </c>
      <c r="P74" s="43"/>
      <c r="Q74" s="41"/>
      <c r="R74" s="41"/>
      <c r="S74" s="41"/>
      <c r="T74" s="34">
        <f t="shared" si="4"/>
        <v>0</v>
      </c>
      <c r="U74" s="41"/>
      <c r="V74" s="42"/>
      <c r="W74" s="39" t="str">
        <f>IFERROR(P74/VLOOKUP($O74,Map!$AA$1:$AB$9,2,0),"")</f>
        <v/>
      </c>
      <c r="X74" s="34" t="str">
        <f>IFERROR(Q74/VLOOKUP($O74,Map!$AA$1:$AB$9,2,0),"")</f>
        <v/>
      </c>
      <c r="Y74" s="34" t="str">
        <f>IFERROR(R74/VLOOKUP($O74,Map!$AA$1:$AB$9,2,0),"")</f>
        <v/>
      </c>
      <c r="Z74" s="34" t="str">
        <f>IFERROR(S74/VLOOKUP($O74,Map!$AA$1:$AB$9,2,0),"")</f>
        <v/>
      </c>
      <c r="AA74" s="34">
        <f t="shared" si="5"/>
        <v>0</v>
      </c>
      <c r="AB74" s="34" t="str">
        <f>IFERROR(U74/VLOOKUP($O74,Map!$AA$1:$AB$9,2,0),"")</f>
        <v/>
      </c>
      <c r="AC74" s="34" t="str">
        <f>IFERROR(V74/VLOOKUP($O74,Map!$AA$1:$AB$9,2,0),"")</f>
        <v/>
      </c>
      <c r="AE74" s="27" t="str">
        <f>IFERROR(VLOOKUP(A74,Map!$Y$23:$Z$33,2,0),"")</f>
        <v/>
      </c>
    </row>
    <row r="75" spans="1:31" s="26" customFormat="1" x14ac:dyDescent="0.25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32" t="str">
        <f>IFERROR(VLOOKUP(A75,Map!Z:AA,2,0),"")</f>
        <v/>
      </c>
      <c r="P75" s="43"/>
      <c r="Q75" s="41"/>
      <c r="R75" s="41"/>
      <c r="S75" s="41"/>
      <c r="T75" s="34">
        <f t="shared" si="4"/>
        <v>0</v>
      </c>
      <c r="U75" s="41"/>
      <c r="V75" s="42"/>
      <c r="W75" s="39" t="str">
        <f>IFERROR(P75/VLOOKUP($O75,Map!$AA$1:$AB$9,2,0),"")</f>
        <v/>
      </c>
      <c r="X75" s="34" t="str">
        <f>IFERROR(Q75/VLOOKUP($O75,Map!$AA$1:$AB$9,2,0),"")</f>
        <v/>
      </c>
      <c r="Y75" s="34" t="str">
        <f>IFERROR(R75/VLOOKUP($O75,Map!$AA$1:$AB$9,2,0),"")</f>
        <v/>
      </c>
      <c r="Z75" s="34" t="str">
        <f>IFERROR(S75/VLOOKUP($O75,Map!$AA$1:$AB$9,2,0),"")</f>
        <v/>
      </c>
      <c r="AA75" s="34">
        <f t="shared" si="5"/>
        <v>0</v>
      </c>
      <c r="AB75" s="34" t="str">
        <f>IFERROR(U75/VLOOKUP($O75,Map!$AA$1:$AB$9,2,0),"")</f>
        <v/>
      </c>
      <c r="AC75" s="34" t="str">
        <f>IFERROR(V75/VLOOKUP($O75,Map!$AA$1:$AB$9,2,0),"")</f>
        <v/>
      </c>
      <c r="AE75" s="27" t="str">
        <f>IFERROR(VLOOKUP(A75,Map!$Y$23:$Z$33,2,0),"")</f>
        <v/>
      </c>
    </row>
    <row r="76" spans="1:31" s="26" customFormat="1" x14ac:dyDescent="0.25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32" t="str">
        <f>IFERROR(VLOOKUP(A76,Map!Z:AA,2,0),"")</f>
        <v/>
      </c>
      <c r="P76" s="43"/>
      <c r="Q76" s="41"/>
      <c r="R76" s="41"/>
      <c r="S76" s="41"/>
      <c r="T76" s="34">
        <f t="shared" si="4"/>
        <v>0</v>
      </c>
      <c r="U76" s="41"/>
      <c r="V76" s="42"/>
      <c r="W76" s="39" t="str">
        <f>IFERROR(P76/VLOOKUP($O76,Map!$AA$1:$AB$9,2,0),"")</f>
        <v/>
      </c>
      <c r="X76" s="34" t="str">
        <f>IFERROR(Q76/VLOOKUP($O76,Map!$AA$1:$AB$9,2,0),"")</f>
        <v/>
      </c>
      <c r="Y76" s="34" t="str">
        <f>IFERROR(R76/VLOOKUP($O76,Map!$AA$1:$AB$9,2,0),"")</f>
        <v/>
      </c>
      <c r="Z76" s="34" t="str">
        <f>IFERROR(S76/VLOOKUP($O76,Map!$AA$1:$AB$9,2,0),"")</f>
        <v/>
      </c>
      <c r="AA76" s="34">
        <f t="shared" si="5"/>
        <v>0</v>
      </c>
      <c r="AB76" s="34" t="str">
        <f>IFERROR(U76/VLOOKUP($O76,Map!$AA$1:$AB$9,2,0),"")</f>
        <v/>
      </c>
      <c r="AC76" s="34" t="str">
        <f>IFERROR(V76/VLOOKUP($O76,Map!$AA$1:$AB$9,2,0),"")</f>
        <v/>
      </c>
      <c r="AE76" s="27" t="str">
        <f>IFERROR(VLOOKUP(A76,Map!$Y$23:$Z$33,2,0),"")</f>
        <v/>
      </c>
    </row>
    <row r="77" spans="1:31" s="26" customFormat="1" x14ac:dyDescent="0.25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32" t="str">
        <f>IFERROR(VLOOKUP(A77,Map!Z:AA,2,0),"")</f>
        <v/>
      </c>
      <c r="P77" s="43"/>
      <c r="Q77" s="41"/>
      <c r="R77" s="41"/>
      <c r="S77" s="41"/>
      <c r="T77" s="34">
        <f t="shared" si="4"/>
        <v>0</v>
      </c>
      <c r="U77" s="41"/>
      <c r="V77" s="42"/>
      <c r="W77" s="39" t="str">
        <f>IFERROR(P77/VLOOKUP($O77,Map!$AA$1:$AB$9,2,0),"")</f>
        <v/>
      </c>
      <c r="X77" s="34" t="str">
        <f>IFERROR(Q77/VLOOKUP($O77,Map!$AA$1:$AB$9,2,0),"")</f>
        <v/>
      </c>
      <c r="Y77" s="34" t="str">
        <f>IFERROR(R77/VLOOKUP($O77,Map!$AA$1:$AB$9,2,0),"")</f>
        <v/>
      </c>
      <c r="Z77" s="34" t="str">
        <f>IFERROR(S77/VLOOKUP($O77,Map!$AA$1:$AB$9,2,0),"")</f>
        <v/>
      </c>
      <c r="AA77" s="34">
        <f t="shared" si="5"/>
        <v>0</v>
      </c>
      <c r="AB77" s="34" t="str">
        <f>IFERROR(U77/VLOOKUP($O77,Map!$AA$1:$AB$9,2,0),"")</f>
        <v/>
      </c>
      <c r="AC77" s="34" t="str">
        <f>IFERROR(V77/VLOOKUP($O77,Map!$AA$1:$AB$9,2,0),"")</f>
        <v/>
      </c>
      <c r="AE77" s="27" t="str">
        <f>IFERROR(VLOOKUP(A77,Map!$Y$23:$Z$33,2,0),"")</f>
        <v/>
      </c>
    </row>
    <row r="78" spans="1:31" s="26" customFormat="1" x14ac:dyDescent="0.25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32" t="str">
        <f>IFERROR(VLOOKUP(A78,Map!Z:AA,2,0),"")</f>
        <v/>
      </c>
      <c r="P78" s="43"/>
      <c r="Q78" s="41"/>
      <c r="R78" s="41"/>
      <c r="S78" s="41"/>
      <c r="T78" s="34">
        <f t="shared" si="4"/>
        <v>0</v>
      </c>
      <c r="U78" s="41"/>
      <c r="V78" s="42"/>
      <c r="W78" s="39" t="str">
        <f>IFERROR(P78/VLOOKUP($O78,Map!$AA$1:$AB$9,2,0),"")</f>
        <v/>
      </c>
      <c r="X78" s="34" t="str">
        <f>IFERROR(Q78/VLOOKUP($O78,Map!$AA$1:$AB$9,2,0),"")</f>
        <v/>
      </c>
      <c r="Y78" s="34" t="str">
        <f>IFERROR(R78/VLOOKUP($O78,Map!$AA$1:$AB$9,2,0),"")</f>
        <v/>
      </c>
      <c r="Z78" s="34" t="str">
        <f>IFERROR(S78/VLOOKUP($O78,Map!$AA$1:$AB$9,2,0),"")</f>
        <v/>
      </c>
      <c r="AA78" s="34">
        <f t="shared" si="5"/>
        <v>0</v>
      </c>
      <c r="AB78" s="34" t="str">
        <f>IFERROR(U78/VLOOKUP($O78,Map!$AA$1:$AB$9,2,0),"")</f>
        <v/>
      </c>
      <c r="AC78" s="34" t="str">
        <f>IFERROR(V78/VLOOKUP($O78,Map!$AA$1:$AB$9,2,0),"")</f>
        <v/>
      </c>
      <c r="AE78" s="27" t="str">
        <f>IFERROR(VLOOKUP(A78,Map!$Y$23:$Z$33,2,0),"")</f>
        <v/>
      </c>
    </row>
    <row r="79" spans="1:31" s="26" customFormat="1" x14ac:dyDescent="0.25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32" t="str">
        <f>IFERROR(VLOOKUP(A79,Map!Z:AA,2,0),"")</f>
        <v/>
      </c>
      <c r="P79" s="43"/>
      <c r="Q79" s="41"/>
      <c r="R79" s="41"/>
      <c r="S79" s="41"/>
      <c r="T79" s="34">
        <f t="shared" si="4"/>
        <v>0</v>
      </c>
      <c r="U79" s="41"/>
      <c r="V79" s="42"/>
      <c r="W79" s="39" t="str">
        <f>IFERROR(P79/VLOOKUP($O79,Map!$AA$1:$AB$9,2,0),"")</f>
        <v/>
      </c>
      <c r="X79" s="34" t="str">
        <f>IFERROR(Q79/VLOOKUP($O79,Map!$AA$1:$AB$9,2,0),"")</f>
        <v/>
      </c>
      <c r="Y79" s="34" t="str">
        <f>IFERROR(R79/VLOOKUP($O79,Map!$AA$1:$AB$9,2,0),"")</f>
        <v/>
      </c>
      <c r="Z79" s="34" t="str">
        <f>IFERROR(S79/VLOOKUP($O79,Map!$AA$1:$AB$9,2,0),"")</f>
        <v/>
      </c>
      <c r="AA79" s="34">
        <f t="shared" si="5"/>
        <v>0</v>
      </c>
      <c r="AB79" s="34" t="str">
        <f>IFERROR(U79/VLOOKUP($O79,Map!$AA$1:$AB$9,2,0),"")</f>
        <v/>
      </c>
      <c r="AC79" s="34" t="str">
        <f>IFERROR(V79/VLOOKUP($O79,Map!$AA$1:$AB$9,2,0),"")</f>
        <v/>
      </c>
      <c r="AE79" s="27" t="str">
        <f>IFERROR(VLOOKUP(A79,Map!$Y$23:$Z$33,2,0),"")</f>
        <v/>
      </c>
    </row>
    <row r="80" spans="1:31" s="26" customFormat="1" x14ac:dyDescent="0.25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32" t="str">
        <f>IFERROR(VLOOKUP(A80,Map!Z:AA,2,0),"")</f>
        <v/>
      </c>
      <c r="P80" s="43"/>
      <c r="Q80" s="41"/>
      <c r="R80" s="41"/>
      <c r="S80" s="41"/>
      <c r="T80" s="34">
        <f t="shared" si="4"/>
        <v>0</v>
      </c>
      <c r="U80" s="41"/>
      <c r="V80" s="42"/>
      <c r="W80" s="39" t="str">
        <f>IFERROR(P80/VLOOKUP($O80,Map!$AA$1:$AB$9,2,0),"")</f>
        <v/>
      </c>
      <c r="X80" s="34" t="str">
        <f>IFERROR(Q80/VLOOKUP($O80,Map!$AA$1:$AB$9,2,0),"")</f>
        <v/>
      </c>
      <c r="Y80" s="34" t="str">
        <f>IFERROR(R80/VLOOKUP($O80,Map!$AA$1:$AB$9,2,0),"")</f>
        <v/>
      </c>
      <c r="Z80" s="34" t="str">
        <f>IFERROR(S80/VLOOKUP($O80,Map!$AA$1:$AB$9,2,0),"")</f>
        <v/>
      </c>
      <c r="AA80" s="34">
        <f t="shared" si="5"/>
        <v>0</v>
      </c>
      <c r="AB80" s="34" t="str">
        <f>IFERROR(U80/VLOOKUP($O80,Map!$AA$1:$AB$9,2,0),"")</f>
        <v/>
      </c>
      <c r="AC80" s="34" t="str">
        <f>IFERROR(V80/VLOOKUP($O80,Map!$AA$1:$AB$9,2,0),"")</f>
        <v/>
      </c>
      <c r="AE80" s="27" t="str">
        <f>IFERROR(VLOOKUP(A80,Map!$Y$23:$Z$33,2,0),"")</f>
        <v/>
      </c>
    </row>
    <row r="81" spans="1:31" s="26" customFormat="1" x14ac:dyDescent="0.25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32" t="str">
        <f>IFERROR(VLOOKUP(A81,Map!Z:AA,2,0),"")</f>
        <v/>
      </c>
      <c r="P81" s="43"/>
      <c r="Q81" s="41"/>
      <c r="R81" s="41"/>
      <c r="S81" s="41"/>
      <c r="T81" s="34">
        <f t="shared" si="4"/>
        <v>0</v>
      </c>
      <c r="U81" s="41"/>
      <c r="V81" s="42"/>
      <c r="W81" s="39" t="str">
        <f>IFERROR(P81/VLOOKUP($O81,Map!$AA$1:$AB$9,2,0),"")</f>
        <v/>
      </c>
      <c r="X81" s="34" t="str">
        <f>IFERROR(Q81/VLOOKUP($O81,Map!$AA$1:$AB$9,2,0),"")</f>
        <v/>
      </c>
      <c r="Y81" s="34" t="str">
        <f>IFERROR(R81/VLOOKUP($O81,Map!$AA$1:$AB$9,2,0),"")</f>
        <v/>
      </c>
      <c r="Z81" s="34" t="str">
        <f>IFERROR(S81/VLOOKUP($O81,Map!$AA$1:$AB$9,2,0),"")</f>
        <v/>
      </c>
      <c r="AA81" s="34">
        <f t="shared" si="5"/>
        <v>0</v>
      </c>
      <c r="AB81" s="34" t="str">
        <f>IFERROR(U81/VLOOKUP($O81,Map!$AA$1:$AB$9,2,0),"")</f>
        <v/>
      </c>
      <c r="AC81" s="34" t="str">
        <f>IFERROR(V81/VLOOKUP($O81,Map!$AA$1:$AB$9,2,0),"")</f>
        <v/>
      </c>
      <c r="AE81" s="27" t="str">
        <f>IFERROR(VLOOKUP(A81,Map!$Y$23:$Z$33,2,0),"")</f>
        <v/>
      </c>
    </row>
    <row r="82" spans="1:31" s="26" customFormat="1" x14ac:dyDescent="0.25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32" t="str">
        <f>IFERROR(VLOOKUP(A82,Map!Z:AA,2,0),"")</f>
        <v/>
      </c>
      <c r="P82" s="43"/>
      <c r="Q82" s="41"/>
      <c r="R82" s="41"/>
      <c r="S82" s="41"/>
      <c r="T82" s="34">
        <f t="shared" si="4"/>
        <v>0</v>
      </c>
      <c r="U82" s="41"/>
      <c r="V82" s="42"/>
      <c r="W82" s="39" t="str">
        <f>IFERROR(P82/VLOOKUP($O82,Map!$AA$1:$AB$9,2,0),"")</f>
        <v/>
      </c>
      <c r="X82" s="34" t="str">
        <f>IFERROR(Q82/VLOOKUP($O82,Map!$AA$1:$AB$9,2,0),"")</f>
        <v/>
      </c>
      <c r="Y82" s="34" t="str">
        <f>IFERROR(R82/VLOOKUP($O82,Map!$AA$1:$AB$9,2,0),"")</f>
        <v/>
      </c>
      <c r="Z82" s="34" t="str">
        <f>IFERROR(S82/VLOOKUP($O82,Map!$AA$1:$AB$9,2,0),"")</f>
        <v/>
      </c>
      <c r="AA82" s="34">
        <f t="shared" si="5"/>
        <v>0</v>
      </c>
      <c r="AB82" s="34" t="str">
        <f>IFERROR(U82/VLOOKUP($O82,Map!$AA$1:$AB$9,2,0),"")</f>
        <v/>
      </c>
      <c r="AC82" s="34" t="str">
        <f>IFERROR(V82/VLOOKUP($O82,Map!$AA$1:$AB$9,2,0),"")</f>
        <v/>
      </c>
      <c r="AE82" s="27" t="str">
        <f>IFERROR(VLOOKUP(A82,Map!$Y$23:$Z$33,2,0),"")</f>
        <v/>
      </c>
    </row>
    <row r="83" spans="1:31" s="26" customFormat="1" x14ac:dyDescent="0.2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32" t="str">
        <f>IFERROR(VLOOKUP(A83,Map!Z:AA,2,0),"")</f>
        <v/>
      </c>
      <c r="P83" s="43"/>
      <c r="Q83" s="41"/>
      <c r="R83" s="41"/>
      <c r="S83" s="41"/>
      <c r="T83" s="34">
        <f t="shared" si="4"/>
        <v>0</v>
      </c>
      <c r="U83" s="41"/>
      <c r="V83" s="42"/>
      <c r="W83" s="39" t="str">
        <f>IFERROR(P83/VLOOKUP($O83,Map!$AA$1:$AB$9,2,0),"")</f>
        <v/>
      </c>
      <c r="X83" s="34" t="str">
        <f>IFERROR(Q83/VLOOKUP($O83,Map!$AA$1:$AB$9,2,0),"")</f>
        <v/>
      </c>
      <c r="Y83" s="34" t="str">
        <f>IFERROR(R83/VLOOKUP($O83,Map!$AA$1:$AB$9,2,0),"")</f>
        <v/>
      </c>
      <c r="Z83" s="34" t="str">
        <f>IFERROR(S83/VLOOKUP($O83,Map!$AA$1:$AB$9,2,0),"")</f>
        <v/>
      </c>
      <c r="AA83" s="34">
        <f t="shared" si="5"/>
        <v>0</v>
      </c>
      <c r="AB83" s="34" t="str">
        <f>IFERROR(U83/VLOOKUP($O83,Map!$AA$1:$AB$9,2,0),"")</f>
        <v/>
      </c>
      <c r="AC83" s="34" t="str">
        <f>IFERROR(V83/VLOOKUP($O83,Map!$AA$1:$AB$9,2,0),"")</f>
        <v/>
      </c>
      <c r="AE83" s="27" t="str">
        <f>IFERROR(VLOOKUP(A83,Map!$Y$23:$Z$33,2,0),"")</f>
        <v/>
      </c>
    </row>
    <row r="84" spans="1:31" s="26" customFormat="1" x14ac:dyDescent="0.25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32" t="str">
        <f>IFERROR(VLOOKUP(A84,Map!Z:AA,2,0),"")</f>
        <v/>
      </c>
      <c r="P84" s="43"/>
      <c r="Q84" s="41"/>
      <c r="R84" s="41"/>
      <c r="S84" s="41"/>
      <c r="T84" s="34">
        <f t="shared" si="4"/>
        <v>0</v>
      </c>
      <c r="U84" s="41"/>
      <c r="V84" s="42"/>
      <c r="W84" s="39" t="str">
        <f>IFERROR(P84/VLOOKUP($O84,Map!$AA$1:$AB$9,2,0),"")</f>
        <v/>
      </c>
      <c r="X84" s="34" t="str">
        <f>IFERROR(Q84/VLOOKUP($O84,Map!$AA$1:$AB$9,2,0),"")</f>
        <v/>
      </c>
      <c r="Y84" s="34" t="str">
        <f>IFERROR(R84/VLOOKUP($O84,Map!$AA$1:$AB$9,2,0),"")</f>
        <v/>
      </c>
      <c r="Z84" s="34" t="str">
        <f>IFERROR(S84/VLOOKUP($O84,Map!$AA$1:$AB$9,2,0),"")</f>
        <v/>
      </c>
      <c r="AA84" s="34">
        <f t="shared" si="5"/>
        <v>0</v>
      </c>
      <c r="AB84" s="34" t="str">
        <f>IFERROR(U84/VLOOKUP($O84,Map!$AA$1:$AB$9,2,0),"")</f>
        <v/>
      </c>
      <c r="AC84" s="34" t="str">
        <f>IFERROR(V84/VLOOKUP($O84,Map!$AA$1:$AB$9,2,0),"")</f>
        <v/>
      </c>
      <c r="AE84" s="27" t="str">
        <f>IFERROR(VLOOKUP(A84,Map!$Y$23:$Z$33,2,0),"")</f>
        <v/>
      </c>
    </row>
    <row r="85" spans="1:31" s="26" customFormat="1" x14ac:dyDescent="0.25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32" t="str">
        <f>IFERROR(VLOOKUP(A85,Map!Z:AA,2,0),"")</f>
        <v/>
      </c>
      <c r="P85" s="43"/>
      <c r="Q85" s="41"/>
      <c r="R85" s="41"/>
      <c r="S85" s="41"/>
      <c r="T85" s="34">
        <f t="shared" si="4"/>
        <v>0</v>
      </c>
      <c r="U85" s="41"/>
      <c r="V85" s="42"/>
      <c r="W85" s="39" t="str">
        <f>IFERROR(P85/VLOOKUP($O85,Map!$AA$1:$AB$9,2,0),"")</f>
        <v/>
      </c>
      <c r="X85" s="34" t="str">
        <f>IFERROR(Q85/VLOOKUP($O85,Map!$AA$1:$AB$9,2,0),"")</f>
        <v/>
      </c>
      <c r="Y85" s="34" t="str">
        <f>IFERROR(R85/VLOOKUP($O85,Map!$AA$1:$AB$9,2,0),"")</f>
        <v/>
      </c>
      <c r="Z85" s="34" t="str">
        <f>IFERROR(S85/VLOOKUP($O85,Map!$AA$1:$AB$9,2,0),"")</f>
        <v/>
      </c>
      <c r="AA85" s="34">
        <f t="shared" si="5"/>
        <v>0</v>
      </c>
      <c r="AB85" s="34" t="str">
        <f>IFERROR(U85/VLOOKUP($O85,Map!$AA$1:$AB$9,2,0),"")</f>
        <v/>
      </c>
      <c r="AC85" s="34" t="str">
        <f>IFERROR(V85/VLOOKUP($O85,Map!$AA$1:$AB$9,2,0),"")</f>
        <v/>
      </c>
      <c r="AE85" s="27" t="str">
        <f>IFERROR(VLOOKUP(A85,Map!$Y$23:$Z$33,2,0),"")</f>
        <v/>
      </c>
    </row>
    <row r="86" spans="1:31" s="26" customFormat="1" x14ac:dyDescent="0.25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32" t="str">
        <f>IFERROR(VLOOKUP(A86,Map!Z:AA,2,0),"")</f>
        <v/>
      </c>
      <c r="P86" s="43"/>
      <c r="Q86" s="41"/>
      <c r="R86" s="41"/>
      <c r="S86" s="41"/>
      <c r="T86" s="34">
        <f t="shared" si="4"/>
        <v>0</v>
      </c>
      <c r="U86" s="41"/>
      <c r="V86" s="42"/>
      <c r="W86" s="39" t="str">
        <f>IFERROR(P86/VLOOKUP($O86,Map!$AA$1:$AB$9,2,0),"")</f>
        <v/>
      </c>
      <c r="X86" s="34" t="str">
        <f>IFERROR(Q86/VLOOKUP($O86,Map!$AA$1:$AB$9,2,0),"")</f>
        <v/>
      </c>
      <c r="Y86" s="34" t="str">
        <f>IFERROR(R86/VLOOKUP($O86,Map!$AA$1:$AB$9,2,0),"")</f>
        <v/>
      </c>
      <c r="Z86" s="34" t="str">
        <f>IFERROR(S86/VLOOKUP($O86,Map!$AA$1:$AB$9,2,0),"")</f>
        <v/>
      </c>
      <c r="AA86" s="34">
        <f t="shared" si="5"/>
        <v>0</v>
      </c>
      <c r="AB86" s="34" t="str">
        <f>IFERROR(U86/VLOOKUP($O86,Map!$AA$1:$AB$9,2,0),"")</f>
        <v/>
      </c>
      <c r="AC86" s="34" t="str">
        <f>IFERROR(V86/VLOOKUP($O86,Map!$AA$1:$AB$9,2,0),"")</f>
        <v/>
      </c>
      <c r="AE86" s="27" t="str">
        <f>IFERROR(VLOOKUP(A86,Map!$Y$23:$Z$33,2,0),"")</f>
        <v/>
      </c>
    </row>
    <row r="87" spans="1:31" s="26" customFormat="1" x14ac:dyDescent="0.25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32" t="str">
        <f>IFERROR(VLOOKUP(A87,Map!Z:AA,2,0),"")</f>
        <v/>
      </c>
      <c r="P87" s="43"/>
      <c r="Q87" s="41"/>
      <c r="R87" s="41"/>
      <c r="S87" s="41"/>
      <c r="T87" s="34">
        <f t="shared" si="4"/>
        <v>0</v>
      </c>
      <c r="U87" s="41"/>
      <c r="V87" s="42"/>
      <c r="W87" s="39" t="str">
        <f>IFERROR(P87/VLOOKUP($O87,Map!$AA$1:$AB$9,2,0),"")</f>
        <v/>
      </c>
      <c r="X87" s="34" t="str">
        <f>IFERROR(Q87/VLOOKUP($O87,Map!$AA$1:$AB$9,2,0),"")</f>
        <v/>
      </c>
      <c r="Y87" s="34" t="str">
        <f>IFERROR(R87/VLOOKUP($O87,Map!$AA$1:$AB$9,2,0),"")</f>
        <v/>
      </c>
      <c r="Z87" s="34" t="str">
        <f>IFERROR(S87/VLOOKUP($O87,Map!$AA$1:$AB$9,2,0),"")</f>
        <v/>
      </c>
      <c r="AA87" s="34">
        <f t="shared" si="5"/>
        <v>0</v>
      </c>
      <c r="AB87" s="34" t="str">
        <f>IFERROR(U87/VLOOKUP($O87,Map!$AA$1:$AB$9,2,0),"")</f>
        <v/>
      </c>
      <c r="AC87" s="34" t="str">
        <f>IFERROR(V87/VLOOKUP($O87,Map!$AA$1:$AB$9,2,0),"")</f>
        <v/>
      </c>
      <c r="AE87" s="27" t="str">
        <f>IFERROR(VLOOKUP(A87,Map!$Y$23:$Z$33,2,0),"")</f>
        <v/>
      </c>
    </row>
    <row r="88" spans="1:31" s="26" customFormat="1" x14ac:dyDescent="0.25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32" t="str">
        <f>IFERROR(VLOOKUP(A88,Map!Z:AA,2,0),"")</f>
        <v/>
      </c>
      <c r="P88" s="43"/>
      <c r="Q88" s="41"/>
      <c r="R88" s="41"/>
      <c r="S88" s="41"/>
      <c r="T88" s="34">
        <f t="shared" si="4"/>
        <v>0</v>
      </c>
      <c r="U88" s="41"/>
      <c r="V88" s="42"/>
      <c r="W88" s="39" t="str">
        <f>IFERROR(P88/VLOOKUP($O88,Map!$AA$1:$AB$9,2,0),"")</f>
        <v/>
      </c>
      <c r="X88" s="34" t="str">
        <f>IFERROR(Q88/VLOOKUP($O88,Map!$AA$1:$AB$9,2,0),"")</f>
        <v/>
      </c>
      <c r="Y88" s="34" t="str">
        <f>IFERROR(R88/VLOOKUP($O88,Map!$AA$1:$AB$9,2,0),"")</f>
        <v/>
      </c>
      <c r="Z88" s="34" t="str">
        <f>IFERROR(S88/VLOOKUP($O88,Map!$AA$1:$AB$9,2,0),"")</f>
        <v/>
      </c>
      <c r="AA88" s="34">
        <f t="shared" si="5"/>
        <v>0</v>
      </c>
      <c r="AB88" s="34" t="str">
        <f>IFERROR(U88/VLOOKUP($O88,Map!$AA$1:$AB$9,2,0),"")</f>
        <v/>
      </c>
      <c r="AC88" s="34" t="str">
        <f>IFERROR(V88/VLOOKUP($O88,Map!$AA$1:$AB$9,2,0),"")</f>
        <v/>
      </c>
      <c r="AE88" s="27" t="str">
        <f>IFERROR(VLOOKUP(A88,Map!$Y$23:$Z$33,2,0),"")</f>
        <v/>
      </c>
    </row>
    <row r="89" spans="1:31" s="26" customFormat="1" x14ac:dyDescent="0.25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32" t="str">
        <f>IFERROR(VLOOKUP(A89,Map!Z:AA,2,0),"")</f>
        <v/>
      </c>
      <c r="P89" s="43"/>
      <c r="Q89" s="41"/>
      <c r="R89" s="41"/>
      <c r="S89" s="41"/>
      <c r="T89" s="34">
        <f t="shared" si="4"/>
        <v>0</v>
      </c>
      <c r="U89" s="41"/>
      <c r="V89" s="42"/>
      <c r="W89" s="39" t="str">
        <f>IFERROR(P89/VLOOKUP($O89,Map!$AA$1:$AB$9,2,0),"")</f>
        <v/>
      </c>
      <c r="X89" s="34" t="str">
        <f>IFERROR(Q89/VLOOKUP($O89,Map!$AA$1:$AB$9,2,0),"")</f>
        <v/>
      </c>
      <c r="Y89" s="34" t="str">
        <f>IFERROR(R89/VLOOKUP($O89,Map!$AA$1:$AB$9,2,0),"")</f>
        <v/>
      </c>
      <c r="Z89" s="34" t="str">
        <f>IFERROR(S89/VLOOKUP($O89,Map!$AA$1:$AB$9,2,0),"")</f>
        <v/>
      </c>
      <c r="AA89" s="34">
        <f t="shared" si="5"/>
        <v>0</v>
      </c>
      <c r="AB89" s="34" t="str">
        <f>IFERROR(U89/VLOOKUP($O89,Map!$AA$1:$AB$9,2,0),"")</f>
        <v/>
      </c>
      <c r="AC89" s="34" t="str">
        <f>IFERROR(V89/VLOOKUP($O89,Map!$AA$1:$AB$9,2,0),"")</f>
        <v/>
      </c>
      <c r="AE89" s="27" t="str">
        <f>IFERROR(VLOOKUP(A89,Map!$Y$23:$Z$33,2,0),"")</f>
        <v/>
      </c>
    </row>
    <row r="90" spans="1:31" s="26" customFormat="1" x14ac:dyDescent="0.25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32" t="str">
        <f>IFERROR(VLOOKUP(A90,Map!Z:AA,2,0),"")</f>
        <v/>
      </c>
      <c r="P90" s="43"/>
      <c r="Q90" s="41"/>
      <c r="R90" s="41"/>
      <c r="S90" s="41"/>
      <c r="T90" s="34">
        <f t="shared" si="4"/>
        <v>0</v>
      </c>
      <c r="U90" s="41"/>
      <c r="V90" s="42"/>
      <c r="W90" s="39" t="str">
        <f>IFERROR(P90/VLOOKUP($O90,Map!$AA$1:$AB$9,2,0),"")</f>
        <v/>
      </c>
      <c r="X90" s="34" t="str">
        <f>IFERROR(Q90/VLOOKUP($O90,Map!$AA$1:$AB$9,2,0),"")</f>
        <v/>
      </c>
      <c r="Y90" s="34" t="str">
        <f>IFERROR(R90/VLOOKUP($O90,Map!$AA$1:$AB$9,2,0),"")</f>
        <v/>
      </c>
      <c r="Z90" s="34" t="str">
        <f>IFERROR(S90/VLOOKUP($O90,Map!$AA$1:$AB$9,2,0),"")</f>
        <v/>
      </c>
      <c r="AA90" s="34">
        <f t="shared" si="5"/>
        <v>0</v>
      </c>
      <c r="AB90" s="34" t="str">
        <f>IFERROR(U90/VLOOKUP($O90,Map!$AA$1:$AB$9,2,0),"")</f>
        <v/>
      </c>
      <c r="AC90" s="34" t="str">
        <f>IFERROR(V90/VLOOKUP($O90,Map!$AA$1:$AB$9,2,0),"")</f>
        <v/>
      </c>
      <c r="AE90" s="27" t="str">
        <f>IFERROR(VLOOKUP(A90,Map!$Y$23:$Z$33,2,0),"")</f>
        <v/>
      </c>
    </row>
    <row r="91" spans="1:31" x14ac:dyDescent="0.25">
      <c r="P91" s="40">
        <f t="shared" ref="P91:AC91" si="6">SUM(P2:P90)</f>
        <v>250</v>
      </c>
      <c r="Q91" s="40">
        <f t="shared" si="6"/>
        <v>100</v>
      </c>
      <c r="R91" s="40">
        <f t="shared" si="6"/>
        <v>0</v>
      </c>
      <c r="S91" s="40">
        <f t="shared" si="6"/>
        <v>0</v>
      </c>
      <c r="T91" s="40">
        <f t="shared" si="6"/>
        <v>350</v>
      </c>
      <c r="U91" s="40">
        <f t="shared" si="6"/>
        <v>100</v>
      </c>
      <c r="V91" s="40">
        <f t="shared" si="6"/>
        <v>0</v>
      </c>
      <c r="W91" s="40">
        <f t="shared" si="6"/>
        <v>47.61904761904762</v>
      </c>
      <c r="X91" s="40">
        <f t="shared" si="6"/>
        <v>23.80952380952381</v>
      </c>
      <c r="Y91" s="40">
        <f t="shared" si="6"/>
        <v>0</v>
      </c>
      <c r="Z91" s="40">
        <f t="shared" si="6"/>
        <v>0</v>
      </c>
      <c r="AA91" s="40">
        <f t="shared" si="6"/>
        <v>71.428571428571431</v>
      </c>
      <c r="AB91" s="40">
        <f t="shared" si="6"/>
        <v>23.80952380952381</v>
      </c>
      <c r="AC91" s="40">
        <f t="shared" si="6"/>
        <v>0</v>
      </c>
    </row>
    <row r="1048551" spans="15:15" x14ac:dyDescent="0.25">
      <c r="O1048551" s="31" t="str">
        <f>IFERROR(VLOOKUP(A1048551,Map!Z:AA,2,0),"")</f>
        <v/>
      </c>
    </row>
  </sheetData>
  <sheetProtection algorithmName="SHA-512" hashValue="IX15hdQZMzgTvsB1vK50dXHIz6kClf6+frhaWo1Q9l/JT/kcEBLMU24qw2NbJOq0a1qRz4jzeKZ6P8mTyfTGhg==" saltValue="eTovhNkMfCMQcHSVB5XLvg==" spinCount="100000" sheet="1" objects="1" scenarios="1"/>
  <autoFilter ref="A1:AC1" xr:uid="{5679E27B-8429-4407-AA10-C861FE1B133C}"/>
  <dataValidations count="4">
    <dataValidation type="list" allowBlank="1" showInputMessage="1" showErrorMessage="1" sqref="D9:D76 E7:E90 E5 D78:D90 E3:E4 H3:H4 D7 D4 D5 F3:F4 G3:G4" xr:uid="{4D264F6D-E504-4934-9FF0-17A2AE3FAFE8}">
      <formula1>Listing</formula1>
    </dataValidation>
    <dataValidation type="list" allowBlank="1" showInputMessage="1" showErrorMessage="1" sqref="A2:A90" xr:uid="{E012CEE1-F1DE-41B3-8369-E9C4432F0AE0}">
      <formula1>Market</formula1>
    </dataValidation>
    <dataValidation type="list" allowBlank="1" showInputMessage="1" showErrorMessage="1" sqref="I2:I90" xr:uid="{46B022BA-7677-440A-9525-D4B27062E4C8}">
      <formula1>INDIRECT(A2)</formula1>
    </dataValidation>
    <dataValidation type="list" allowBlank="1" showInputMessage="1" showErrorMessage="1" sqref="K3:K90" xr:uid="{2FF90AD0-ECBB-4A82-ADB8-20FD663DA292}">
      <formula1>INDIRECT(AE3)</formula1>
    </dataValidation>
  </dataValidations>
  <pageMargins left="0.7" right="0.7" top="0.75" bottom="0.75" header="0.3" footer="0.3"/>
  <pageSetup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BAA25BC-2E82-4FF4-8DFB-E81F0BBA100A}">
          <x14:formula1>
            <xm:f>Map!$G$2:$G$3</xm:f>
          </x14:formula1>
          <xm:sqref>B2:B90</xm:sqref>
        </x14:dataValidation>
        <x14:dataValidation type="list" allowBlank="1" showInputMessage="1" showErrorMessage="1" xr:uid="{FB9EB298-9B93-41E2-8707-13237ED6E84F}">
          <x14:formula1>
            <xm:f>Map!$H$2:$H$3</xm:f>
          </x14:formula1>
          <xm:sqref>C2:C90</xm:sqref>
        </x14:dataValidation>
        <x14:dataValidation type="list" allowBlank="1" showInputMessage="1" showErrorMessage="1" xr:uid="{9EE9C5C6-48B6-4A63-89F2-025B05811792}">
          <x14:formula1>
            <xm:f>Map!$AD$2:$AD$19</xm:f>
          </x14:formula1>
          <xm:sqref>L2:L90</xm:sqref>
        </x14:dataValidation>
        <x14:dataValidation type="list" allowBlank="1" showInputMessage="1" showErrorMessage="1" xr:uid="{EEFF8754-B873-4681-9372-3EAEC56B5910}">
          <x14:formula1>
            <xm:f>Map!$AF$2:$AF$16</xm:f>
          </x14:formula1>
          <xm:sqref>N2:N90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20</vt:i4>
      </vt:variant>
    </vt:vector>
  </HeadingPairs>
  <TitlesOfParts>
    <vt:vector size="22" baseType="lpstr">
      <vt:lpstr>Map</vt:lpstr>
      <vt:lpstr>Database</vt:lpstr>
      <vt:lpstr>BAH</vt:lpstr>
      <vt:lpstr>BAHm</vt:lpstr>
      <vt:lpstr>EGY</vt:lpstr>
      <vt:lpstr>IRQm</vt:lpstr>
      <vt:lpstr>JOR</vt:lpstr>
      <vt:lpstr>JORm</vt:lpstr>
      <vt:lpstr>KSA</vt:lpstr>
      <vt:lpstr>KSAm</vt:lpstr>
      <vt:lpstr>KWT</vt:lpstr>
      <vt:lpstr>KWTm</vt:lpstr>
      <vt:lpstr>LEB</vt:lpstr>
      <vt:lpstr>LEBm</vt:lpstr>
      <vt:lpstr>Market</vt:lpstr>
      <vt:lpstr>OMN</vt:lpstr>
      <vt:lpstr>OMNm</vt:lpstr>
      <vt:lpstr>QAT</vt:lpstr>
      <vt:lpstr>QATm</vt:lpstr>
      <vt:lpstr>UAE</vt:lpstr>
      <vt:lpstr>UAEm</vt:lpstr>
      <vt:lpstr>YEMm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SADOUKI Manil</cp:lastModifiedBy>
  <dcterms:created xsi:type="dcterms:W3CDTF">2019-04-04T12:30:30Z</dcterms:created>
  <dcterms:modified xsi:type="dcterms:W3CDTF">2019-04-15T10:07:49Z</dcterms:modified>
</cp:coreProperties>
</file>