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mbab\Desktop\PLAN ACTION SOPHIE\"/>
    </mc:Choice>
  </mc:AlternateContent>
  <xr:revisionPtr revIDLastSave="0" documentId="13_ncr:1_{5B9EF42E-798E-44E3-AE4B-D274B2778A7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Table 2" sheetId="2" r:id="rId1"/>
    <sheet name="Feuil1" sheetId="4" r:id="rId2"/>
  </sheets>
  <definedNames>
    <definedName name="_xlnm.Print_Area" localSheetId="0">'Table 2'!$A$1:$O$45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2" l="1"/>
  <c r="P8" i="2" s="1"/>
  <c r="A8" i="2" s="1"/>
  <c r="C9" i="2" s="1"/>
  <c r="J4" i="2"/>
  <c r="C7" i="2" l="1"/>
  <c r="C6" i="2" s="1"/>
  <c r="P9" i="2"/>
  <c r="B8" i="2"/>
  <c r="A9" i="2" l="1"/>
  <c r="C10" i="2" s="1"/>
  <c r="B9" i="2" l="1"/>
  <c r="P10" i="2"/>
  <c r="A10" i="2" s="1"/>
  <c r="C11" i="2" s="1"/>
  <c r="B10" i="2" l="1"/>
  <c r="P11" i="2" l="1"/>
  <c r="A11" i="2" s="1"/>
  <c r="C12" i="2" s="1"/>
  <c r="B11" i="2" l="1"/>
  <c r="P12" i="2"/>
  <c r="A12" i="2" s="1"/>
  <c r="C13" i="2" s="1"/>
  <c r="B12" i="2" l="1"/>
  <c r="P13" i="2"/>
  <c r="A13" i="2" l="1"/>
  <c r="C14" i="2" s="1"/>
  <c r="P14" i="2" l="1"/>
  <c r="A14" i="2" s="1"/>
  <c r="C15" i="2" s="1"/>
  <c r="B13" i="2"/>
  <c r="B14" i="2" l="1"/>
  <c r="P15" i="2"/>
  <c r="A15" i="2" l="1"/>
  <c r="C16" i="2" s="1"/>
  <c r="B15" i="2" l="1"/>
  <c r="P16" i="2" l="1"/>
  <c r="A16" i="2" l="1"/>
  <c r="C17" i="2" s="1"/>
  <c r="B16" i="2" l="1"/>
  <c r="P17" i="2"/>
  <c r="A17" i="2" l="1"/>
  <c r="C18" i="2" s="1"/>
  <c r="B17" i="2" l="1"/>
  <c r="P18" i="2" l="1"/>
  <c r="A18" i="2" s="1"/>
  <c r="C19" i="2" s="1"/>
  <c r="B18" i="2" l="1"/>
  <c r="P19" i="2" l="1"/>
  <c r="A19" i="2" s="1"/>
  <c r="C20" i="2" s="1"/>
  <c r="P20" i="2" l="1"/>
  <c r="A20" i="2" s="1"/>
  <c r="B20" i="2" s="1"/>
  <c r="B19" i="2"/>
  <c r="C21" i="2" l="1"/>
  <c r="P21" i="2" s="1"/>
  <c r="A21" i="2" l="1"/>
  <c r="C22" i="2" l="1"/>
  <c r="B21" i="2"/>
  <c r="P22" i="2" l="1"/>
  <c r="A22" i="2" s="1"/>
  <c r="B22" i="2" s="1"/>
  <c r="C23" i="2" l="1"/>
  <c r="P23" i="2" s="1"/>
  <c r="A23" i="2" l="1"/>
  <c r="C24" i="2" l="1"/>
  <c r="P24" i="2" s="1"/>
  <c r="B23" i="2"/>
  <c r="A24" i="2" l="1"/>
  <c r="C25" i="2" l="1"/>
  <c r="P25" i="2" s="1"/>
  <c r="B24" i="2"/>
  <c r="A25" i="2" l="1"/>
  <c r="C26" i="2" l="1"/>
  <c r="P26" i="2" s="1"/>
  <c r="B25" i="2"/>
  <c r="A26" i="2" l="1"/>
  <c r="C27" i="2" l="1"/>
  <c r="P27" i="2" s="1"/>
  <c r="B26" i="2"/>
  <c r="A27" i="2" l="1"/>
  <c r="C28" i="2" l="1"/>
  <c r="P28" i="2" s="1"/>
  <c r="B27" i="2"/>
  <c r="A28" i="2" l="1"/>
  <c r="C29" i="2" l="1"/>
  <c r="P29" i="2" s="1"/>
  <c r="B28" i="2"/>
  <c r="A29" i="2" l="1"/>
  <c r="C30" i="2" l="1"/>
  <c r="P30" i="2" s="1"/>
  <c r="B29" i="2"/>
  <c r="A30" i="2" l="1"/>
  <c r="C31" i="2" l="1"/>
  <c r="P31" i="2" s="1"/>
  <c r="A31" i="2" s="1"/>
  <c r="B30" i="2"/>
  <c r="C32" i="2" l="1"/>
  <c r="P32" i="2" s="1"/>
  <c r="B31" i="2"/>
  <c r="A32" i="2" l="1"/>
  <c r="C33" i="2" l="1"/>
  <c r="P33" i="2" s="1"/>
  <c r="B32" i="2"/>
  <c r="A33" i="2" l="1"/>
  <c r="C34" i="2" l="1"/>
  <c r="B33" i="2"/>
  <c r="P34" i="2" l="1"/>
  <c r="A34" i="2" l="1"/>
  <c r="C35" i="2" l="1"/>
  <c r="B34" i="2"/>
  <c r="P35" i="2" l="1"/>
  <c r="A35" i="2" s="1"/>
  <c r="C36" i="2" l="1"/>
  <c r="B35" i="2"/>
  <c r="P36" i="2" l="1"/>
  <c r="A36" i="2" s="1"/>
  <c r="B36" i="2" l="1"/>
  <c r="C37" i="2"/>
  <c r="P37" i="2" l="1"/>
  <c r="A37" i="2" s="1"/>
  <c r="B37" i="2" l="1"/>
  <c r="C38" i="2"/>
  <c r="P38" i="2" l="1"/>
  <c r="A38" i="2" s="1"/>
  <c r="C39" i="2" l="1"/>
  <c r="B38" i="2"/>
  <c r="P39" i="2" l="1"/>
  <c r="A39" i="2" s="1"/>
  <c r="C40" i="2" l="1"/>
  <c r="B39" i="2"/>
  <c r="P40" i="2" l="1"/>
  <c r="A40" i="2" s="1"/>
  <c r="B40" i="2" s="1"/>
  <c r="C41" i="2" l="1"/>
  <c r="P41" i="2" l="1"/>
  <c r="A41" i="2" s="1"/>
  <c r="C42" i="2" l="1"/>
  <c r="P42" i="2" s="1"/>
  <c r="B41" i="2"/>
  <c r="A42" i="2" l="1"/>
  <c r="B42" i="2" s="1"/>
  <c r="C43" i="2" l="1"/>
  <c r="P43" i="2" s="1"/>
  <c r="A43" i="2" l="1"/>
  <c r="B43" i="2" s="1"/>
</calcChain>
</file>

<file path=xl/sharedStrings.xml><?xml version="1.0" encoding="utf-8"?>
<sst xmlns="http://schemas.openxmlformats.org/spreadsheetml/2006/main" count="24" uniqueCount="11">
  <si>
    <r>
      <rPr>
        <sz val="8"/>
        <rFont val="Arial"/>
        <family val="2"/>
      </rPr>
      <t>Salarié</t>
    </r>
  </si>
  <si>
    <r>
      <rPr>
        <sz val="8"/>
        <rFont val="Arial"/>
        <family val="2"/>
      </rPr>
      <t>JOUR</t>
    </r>
  </si>
  <si>
    <r>
      <rPr>
        <sz val="8"/>
        <rFont val="Arial"/>
        <family val="2"/>
      </rPr>
      <t>Activité</t>
    </r>
  </si>
  <si>
    <r>
      <rPr>
        <sz val="8"/>
        <rFont val="Arial"/>
        <family val="2"/>
      </rPr>
      <t>Observat.</t>
    </r>
  </si>
  <si>
    <r>
      <rPr>
        <sz val="8"/>
        <rFont val="Arial"/>
        <family val="2"/>
      </rPr>
      <t>Prévue</t>
    </r>
  </si>
  <si>
    <r>
      <rPr>
        <sz val="8"/>
        <rFont val="Arial"/>
        <family val="2"/>
      </rPr>
      <t>Réalisée</t>
    </r>
  </si>
  <si>
    <r>
      <rPr>
        <sz val="8"/>
        <rFont val="Arial"/>
        <family val="2"/>
      </rPr>
      <t>MOIS</t>
    </r>
  </si>
  <si>
    <t>/</t>
  </si>
  <si>
    <t>xx</t>
  </si>
  <si>
    <t>CODES xx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</si>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</sst>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"/>
    <numFmt numFmtId="165" formatCode="[$-F800]dddd\,\ mmmm\ dd\,\ yyyy"/>
    <numFmt numFmtId="166" formatCode="[$-40C]\ mmmm\ yyyy"/>
  </numFmts>
  <fonts count="15" x14ac:knownFonts="1">
    <font>
      <sz val="10"/>
      <color rgb="FF000000"/>
      <name val="Times New Roman"/>
      <charset val="204"/>
    </font>
    <font>
      <b/>
      <sz val="10"/>
      <name val="Arial"/>
    </font>
    <font>
      <b/>
      <sz val="9"/>
      <name val="Arial"/>
    </font>
    <font>
      <b/>
      <sz val="16"/>
      <name val="Arial"/>
    </font>
    <font>
      <sz val="8"/>
      <name val="Arial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Arial"/>
      <family val="2"/>
    </font>
    <font>
      <sz val="8"/>
      <color theme="0"/>
      <name val="Arial"/>
      <family val="2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 wrapText="1" indent="8"/>
    </xf>
    <xf numFmtId="0" fontId="1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top" wrapText="1" indent="2"/>
    </xf>
    <xf numFmtId="0" fontId="0" fillId="0" borderId="1" xfId="0" applyFill="1" applyBorder="1" applyAlignment="1">
      <alignment horizontal="left" wrapText="1"/>
    </xf>
    <xf numFmtId="1" fontId="6" fillId="0" borderId="3" xfId="0" applyNumberFormat="1" applyFont="1" applyFill="1" applyBorder="1" applyAlignment="1">
      <alignment horizontal="center" vertical="top" shrinkToFit="1"/>
    </xf>
    <xf numFmtId="0" fontId="0" fillId="0" borderId="8" xfId="0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4" fillId="0" borderId="17" xfId="0" applyFont="1" applyFill="1" applyBorder="1" applyAlignment="1">
      <alignment horizontal="left" vertical="top" wrapText="1" indent="2"/>
    </xf>
    <xf numFmtId="0" fontId="0" fillId="0" borderId="17" xfId="0" applyFill="1" applyBorder="1" applyAlignment="1">
      <alignment horizontal="left" wrapText="1"/>
    </xf>
    <xf numFmtId="0" fontId="0" fillId="0" borderId="17" xfId="0" applyFill="1" applyBorder="1" applyAlignment="1">
      <alignment horizontal="left" vertical="center" wrapText="1"/>
    </xf>
    <xf numFmtId="0" fontId="0" fillId="0" borderId="22" xfId="0" applyFill="1" applyBorder="1" applyAlignment="1">
      <alignment horizontal="left" wrapText="1"/>
    </xf>
    <xf numFmtId="0" fontId="0" fillId="0" borderId="23" xfId="0" applyFill="1" applyBorder="1" applyAlignment="1">
      <alignment horizontal="left" wrapText="1"/>
    </xf>
    <xf numFmtId="0" fontId="8" fillId="0" borderId="18" xfId="0" applyFont="1" applyFill="1" applyBorder="1" applyAlignment="1">
      <alignment horizontal="left" vertical="top" wrapText="1"/>
    </xf>
    <xf numFmtId="0" fontId="0" fillId="0" borderId="24" xfId="0" applyFill="1" applyBorder="1" applyAlignment="1">
      <alignment horizontal="left" wrapText="1"/>
    </xf>
    <xf numFmtId="0" fontId="0" fillId="0" borderId="25" xfId="0" applyFill="1" applyBorder="1" applyAlignment="1">
      <alignment horizontal="left" wrapText="1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left" vertical="top"/>
    </xf>
    <xf numFmtId="14" fontId="0" fillId="0" borderId="0" xfId="0" applyNumberFormat="1" applyFill="1" applyBorder="1" applyAlignment="1">
      <alignment horizontal="left" vertical="top"/>
    </xf>
    <xf numFmtId="0" fontId="4" fillId="0" borderId="16" xfId="0" applyFont="1" applyFill="1" applyBorder="1" applyAlignment="1">
      <alignment vertical="top" wrapText="1"/>
    </xf>
    <xf numFmtId="0" fontId="4" fillId="0" borderId="5" xfId="0" applyFont="1" applyFill="1" applyBorder="1" applyAlignment="1">
      <alignment vertical="top" wrapText="1"/>
    </xf>
    <xf numFmtId="16" fontId="0" fillId="0" borderId="0" xfId="0" applyNumberFormat="1" applyFill="1" applyBorder="1" applyAlignment="1">
      <alignment horizontal="left" vertical="top"/>
    </xf>
    <xf numFmtId="164" fontId="11" fillId="0" borderId="6" xfId="0" applyNumberFormat="1" applyFont="1" applyFill="1" applyBorder="1" applyAlignment="1">
      <alignment vertical="top" wrapText="1"/>
    </xf>
    <xf numFmtId="164" fontId="5" fillId="0" borderId="4" xfId="0" applyNumberFormat="1" applyFont="1" applyFill="1" applyBorder="1" applyAlignment="1">
      <alignment horizontal="center" vertical="top" shrinkToFit="1"/>
    </xf>
    <xf numFmtId="0" fontId="12" fillId="0" borderId="0" xfId="0" applyFont="1" applyBorder="1"/>
    <xf numFmtId="165" fontId="0" fillId="0" borderId="0" xfId="0" applyNumberFormat="1" applyFill="1" applyBorder="1" applyAlignment="1">
      <alignment horizontal="left" vertical="top"/>
    </xf>
    <xf numFmtId="0" fontId="3" fillId="0" borderId="12" xfId="0" applyFont="1" applyFill="1" applyBorder="1" applyAlignment="1">
      <alignment vertical="top" wrapText="1"/>
    </xf>
    <xf numFmtId="0" fontId="7" fillId="0" borderId="11" xfId="0" applyFont="1" applyFill="1" applyBorder="1" applyAlignment="1">
      <alignment vertical="top" wrapText="1"/>
    </xf>
    <xf numFmtId="165" fontId="0" fillId="3" borderId="0" xfId="0" applyNumberFormat="1" applyFill="1" applyBorder="1" applyAlignment="1">
      <alignment horizontal="center" vertical="center"/>
    </xf>
    <xf numFmtId="0" fontId="13" fillId="0" borderId="0" xfId="0" applyFont="1" applyBorder="1"/>
    <xf numFmtId="0" fontId="14" fillId="0" borderId="0" xfId="0" applyFont="1" applyFill="1" applyBorder="1" applyAlignment="1">
      <alignment horizontal="left" vertical="top"/>
    </xf>
    <xf numFmtId="1" fontId="6" fillId="0" borderId="7" xfId="0" applyNumberFormat="1" applyFont="1" applyFill="1" applyBorder="1" applyAlignment="1">
      <alignment horizontal="center" vertical="top" shrinkToFit="1"/>
    </xf>
    <xf numFmtId="0" fontId="8" fillId="0" borderId="27" xfId="0" applyFont="1" applyFill="1" applyBorder="1" applyAlignment="1">
      <alignment horizontal="left" vertical="top" wrapText="1"/>
    </xf>
    <xf numFmtId="1" fontId="6" fillId="0" borderId="30" xfId="0" applyNumberFormat="1" applyFont="1" applyFill="1" applyBorder="1" applyAlignment="1">
      <alignment horizontal="center" vertical="top" shrinkToFi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center" vertical="top"/>
    </xf>
    <xf numFmtId="0" fontId="0" fillId="0" borderId="10" xfId="0" applyFill="1" applyBorder="1" applyAlignment="1">
      <alignment horizontal="center" vertical="top"/>
    </xf>
    <xf numFmtId="166" fontId="3" fillId="0" borderId="12" xfId="0" applyNumberFormat="1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top" wrapText="1"/>
    </xf>
    <xf numFmtId="0" fontId="3" fillId="0" borderId="13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0" fillId="2" borderId="14" xfId="0" applyFill="1" applyBorder="1" applyAlignment="1">
      <alignment horizontal="left" wrapText="1"/>
    </xf>
    <xf numFmtId="0" fontId="0" fillId="2" borderId="3" xfId="0" applyFill="1" applyBorder="1" applyAlignment="1">
      <alignment horizontal="left" wrapText="1"/>
    </xf>
    <xf numFmtId="0" fontId="0" fillId="2" borderId="15" xfId="0" applyFill="1" applyBorder="1" applyAlignment="1">
      <alignment horizontal="left" wrapText="1"/>
    </xf>
    <xf numFmtId="0" fontId="4" fillId="0" borderId="1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164" fontId="5" fillId="0" borderId="30" xfId="0" applyNumberFormat="1" applyFont="1" applyFill="1" applyBorder="1" applyAlignment="1">
      <alignment horizontal="center" vertical="top" shrinkToFit="1"/>
    </xf>
    <xf numFmtId="164" fontId="5" fillId="0" borderId="7" xfId="0" applyNumberFormat="1" applyFont="1" applyFill="1" applyBorder="1" applyAlignment="1">
      <alignment horizontal="center" vertical="top" shrinkToFit="1"/>
    </xf>
    <xf numFmtId="164" fontId="5" fillId="0" borderId="3" xfId="0" applyNumberFormat="1" applyFont="1" applyFill="1" applyBorder="1" applyAlignment="1">
      <alignment horizontal="center" vertical="top" shrinkToFit="1"/>
    </xf>
    <xf numFmtId="0" fontId="4" fillId="0" borderId="32" xfId="0" applyFont="1" applyFill="1" applyBorder="1" applyAlignment="1">
      <alignment horizontal="left" vertical="top" wrapText="1" indent="2"/>
    </xf>
    <xf numFmtId="0" fontId="4" fillId="0" borderId="32" xfId="0" applyFont="1" applyFill="1" applyBorder="1" applyAlignment="1">
      <alignment horizontal="left" vertical="top" wrapText="1" indent="1"/>
    </xf>
    <xf numFmtId="0" fontId="0" fillId="0" borderId="32" xfId="0" applyFill="1" applyBorder="1" applyAlignment="1">
      <alignment horizontal="left" wrapText="1"/>
    </xf>
    <xf numFmtId="0" fontId="0" fillId="0" borderId="33" xfId="0" applyFill="1" applyBorder="1" applyAlignment="1">
      <alignment horizontal="left" wrapText="1"/>
    </xf>
    <xf numFmtId="0" fontId="0" fillId="0" borderId="31" xfId="0" applyFill="1" applyBorder="1" applyAlignment="1">
      <alignment horizontal="left" wrapText="1"/>
    </xf>
    <xf numFmtId="0" fontId="4" fillId="0" borderId="28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164" fontId="11" fillId="0" borderId="29" xfId="0" applyNumberFormat="1" applyFont="1" applyFill="1" applyBorder="1" applyAlignment="1">
      <alignment vertical="top" wrapText="1"/>
    </xf>
    <xf numFmtId="1" fontId="6" fillId="0" borderId="34" xfId="0" applyNumberFormat="1" applyFont="1" applyFill="1" applyBorder="1" applyAlignment="1">
      <alignment horizontal="center" vertical="top" shrinkToFit="1"/>
    </xf>
    <xf numFmtId="164" fontId="5" fillId="0" borderId="10" xfId="0" applyNumberFormat="1" applyFont="1" applyFill="1" applyBorder="1" applyAlignment="1">
      <alignment horizontal="center" vertical="top" shrinkToFit="1"/>
    </xf>
    <xf numFmtId="0" fontId="8" fillId="0" borderId="35" xfId="0" applyFont="1" applyFill="1" applyBorder="1" applyAlignment="1">
      <alignment horizontal="left" vertical="top" wrapText="1"/>
    </xf>
    <xf numFmtId="0" fontId="0" fillId="0" borderId="36" xfId="0" applyFill="1" applyBorder="1" applyAlignment="1">
      <alignment horizontal="left" wrapText="1"/>
    </xf>
    <xf numFmtId="0" fontId="4" fillId="0" borderId="19" xfId="0" applyFont="1" applyFill="1" applyBorder="1" applyAlignment="1">
      <alignment vertical="top" wrapText="1"/>
    </xf>
    <xf numFmtId="0" fontId="4" fillId="0" borderId="20" xfId="0" applyFont="1" applyFill="1" applyBorder="1" applyAlignment="1">
      <alignment vertical="top" wrapText="1"/>
    </xf>
    <xf numFmtId="0" fontId="4" fillId="0" borderId="21" xfId="0" applyFont="1" applyFill="1" applyBorder="1" applyAlignment="1">
      <alignment vertical="top" wrapText="1"/>
    </xf>
    <xf numFmtId="0" fontId="10" fillId="0" borderId="0" xfId="0" applyFont="1" applyFill="1" applyBorder="1" applyAlignment="1">
      <alignment horizontal="left" vertical="top" indent="6"/>
    </xf>
    <xf numFmtId="0" fontId="10" fillId="0" borderId="26" xfId="0" applyFont="1" applyFill="1" applyBorder="1" applyAlignment="1">
      <alignment horizontal="left" vertical="top" indent="6"/>
    </xf>
    <xf numFmtId="0" fontId="7" fillId="0" borderId="12" xfId="0" applyFont="1" applyFill="1" applyBorder="1" applyAlignment="1">
      <alignment horizontal="center" vertical="top" wrapText="1"/>
    </xf>
    <xf numFmtId="0" fontId="8" fillId="0" borderId="37" xfId="0" applyFont="1" applyFill="1" applyBorder="1" applyAlignment="1">
      <alignment horizontal="left" vertical="top" wrapText="1"/>
    </xf>
    <xf numFmtId="1" fontId="6" fillId="0" borderId="38" xfId="0" applyNumberFormat="1" applyFont="1" applyFill="1" applyBorder="1" applyAlignment="1">
      <alignment horizontal="center" vertical="top" shrinkToFit="1"/>
    </xf>
    <xf numFmtId="164" fontId="5" fillId="0" borderId="39" xfId="0" applyNumberFormat="1" applyFont="1" applyFill="1" applyBorder="1" applyAlignment="1">
      <alignment horizontal="center" vertical="top" shrinkToFit="1"/>
    </xf>
    <xf numFmtId="0" fontId="0" fillId="0" borderId="40" xfId="0" applyFill="1" applyBorder="1" applyAlignment="1">
      <alignment horizontal="left" wrapText="1"/>
    </xf>
    <xf numFmtId="0" fontId="0" fillId="0" borderId="41" xfId="0" applyFill="1" applyBorder="1" applyAlignment="1">
      <alignment horizontal="left" wrapText="1"/>
    </xf>
    <xf numFmtId="0" fontId="8" fillId="0" borderId="42" xfId="0" applyFont="1" applyFill="1" applyBorder="1" applyAlignment="1">
      <alignment horizontal="left" vertical="top" wrapText="1"/>
    </xf>
    <xf numFmtId="1" fontId="6" fillId="0" borderId="8" xfId="0" applyNumberFormat="1" applyFont="1" applyFill="1" applyBorder="1" applyAlignment="1">
      <alignment horizontal="center" vertical="top" shrinkToFit="1"/>
    </xf>
    <xf numFmtId="164" fontId="5" fillId="0" borderId="43" xfId="0" applyNumberFormat="1" applyFont="1" applyFill="1" applyBorder="1" applyAlignment="1">
      <alignment horizontal="center" vertical="top" shrinkToFit="1"/>
    </xf>
    <xf numFmtId="0" fontId="0" fillId="0" borderId="44" xfId="0" applyFill="1" applyBorder="1" applyAlignment="1">
      <alignment horizontal="left" wrapText="1"/>
    </xf>
    <xf numFmtId="0" fontId="0" fillId="0" borderId="45" xfId="0" applyFill="1" applyBorder="1" applyAlignment="1">
      <alignment horizontal="left" wrapText="1"/>
    </xf>
    <xf numFmtId="0" fontId="0" fillId="0" borderId="46" xfId="0" applyFill="1" applyBorder="1" applyAlignment="1">
      <alignment horizontal="left" vertical="center" wrapText="1"/>
    </xf>
    <xf numFmtId="0" fontId="0" fillId="0" borderId="47" xfId="0" applyFill="1" applyBorder="1" applyAlignment="1">
      <alignment horizontal="left" vertical="center" wrapText="1"/>
    </xf>
  </cellXfs>
  <cellStyles count="1">
    <cellStyle name="Normal" xfId="0" builtinId="0"/>
  </cellStyles>
  <dxfs count="2"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L48"/>
  <sheetViews>
    <sheetView tabSelected="1" zoomScale="70" zoomScaleNormal="70" workbookViewId="0">
      <selection activeCell="S26" sqref="S26"/>
    </sheetView>
  </sheetViews>
  <sheetFormatPr baseColWidth="10" defaultColWidth="8.88671875" defaultRowHeight="13.2" x14ac:dyDescent="0.25"/>
  <cols>
    <col min="1" max="1" width="8.44140625" customWidth="1"/>
    <col min="2" max="2" width="3.5546875" customWidth="1"/>
    <col min="3" max="3" width="3.109375" customWidth="1"/>
    <col min="4" max="4" width="12.21875" customWidth="1"/>
    <col min="5" max="5" width="12.44140625" customWidth="1"/>
    <col min="6" max="6" width="14.88671875" customWidth="1"/>
    <col min="7" max="8" width="12.44140625" customWidth="1"/>
    <col min="9" max="9" width="14.88671875" customWidth="1"/>
    <col min="10" max="10" width="12.44140625" customWidth="1"/>
    <col min="11" max="11" width="12.21875" customWidth="1"/>
    <col min="12" max="12" width="15.109375" customWidth="1"/>
    <col min="13" max="13" width="12.44140625" customWidth="1"/>
    <col min="14" max="14" width="12.21875" customWidth="1"/>
    <col min="15" max="15" width="15.109375" customWidth="1"/>
    <col min="36" max="36" width="10.109375" bestFit="1" customWidth="1"/>
    <col min="37" max="37" width="16.33203125" bestFit="1" customWidth="1"/>
    <col min="38" max="38" width="10.109375" bestFit="1" customWidth="1"/>
  </cols>
  <sheetData>
    <row r="1" spans="1:38" ht="4.2" customHeight="1" x14ac:dyDescent="0.25"/>
    <row r="2" spans="1:38" ht="17.399999999999999" customHeight="1" x14ac:dyDescent="0.25">
      <c r="A2" s="1"/>
      <c r="B2" s="2"/>
      <c r="C2" s="3"/>
      <c r="D2" s="19" t="s">
        <v>8</v>
      </c>
      <c r="E2" s="8"/>
      <c r="F2" s="8"/>
      <c r="H2" s="18" t="s">
        <v>8</v>
      </c>
      <c r="I2" s="8"/>
      <c r="J2" s="8"/>
      <c r="K2" s="8"/>
      <c r="L2" s="71" t="s">
        <v>9</v>
      </c>
      <c r="M2" s="72"/>
      <c r="N2" s="40" t="s">
        <v>7</v>
      </c>
      <c r="O2" s="41"/>
    </row>
    <row r="3" spans="1:38" ht="13.8" thickBot="1" x14ac:dyDescent="0.3"/>
    <row r="4" spans="1:38" ht="21" customHeight="1" x14ac:dyDescent="0.25">
      <c r="A4" s="29"/>
      <c r="B4" s="28"/>
      <c r="C4" s="28"/>
      <c r="D4" s="43"/>
      <c r="E4" s="43"/>
      <c r="F4" s="43"/>
      <c r="G4" s="73" t="s">
        <v>10</v>
      </c>
      <c r="H4" s="43"/>
      <c r="I4" s="43"/>
      <c r="J4" s="42" t="str">
        <f>UPPER(TEXT(Feuil1!C3,"mmmm aaaa"))</f>
        <v>JUILLET 2020</v>
      </c>
      <c r="K4" s="42"/>
      <c r="L4" s="42"/>
      <c r="M4" s="43"/>
      <c r="N4" s="43"/>
      <c r="O4" s="44"/>
    </row>
    <row r="5" spans="1:38" ht="22.8" customHeight="1" x14ac:dyDescent="0.25">
      <c r="A5" s="50" t="s">
        <v>0</v>
      </c>
      <c r="B5" s="51"/>
      <c r="C5" s="52"/>
      <c r="D5" s="36"/>
      <c r="E5" s="37"/>
      <c r="F5" s="38"/>
      <c r="G5" s="36"/>
      <c r="H5" s="37"/>
      <c r="I5" s="38"/>
      <c r="J5" s="36"/>
      <c r="K5" s="37"/>
      <c r="L5" s="38"/>
      <c r="M5" s="36"/>
      <c r="N5" s="37"/>
      <c r="O5" s="39"/>
    </row>
    <row r="6" spans="1:38" x14ac:dyDescent="0.25">
      <c r="A6" s="21" t="s">
        <v>1</v>
      </c>
      <c r="B6" s="22"/>
      <c r="C6" s="24">
        <f>C7-1</f>
        <v>44011</v>
      </c>
      <c r="D6" s="45" t="s">
        <v>2</v>
      </c>
      <c r="E6" s="46"/>
      <c r="F6" s="5" t="s">
        <v>3</v>
      </c>
      <c r="G6" s="45" t="s">
        <v>2</v>
      </c>
      <c r="H6" s="46"/>
      <c r="I6" s="5" t="s">
        <v>3</v>
      </c>
      <c r="J6" s="45" t="s">
        <v>2</v>
      </c>
      <c r="K6" s="46"/>
      <c r="L6" s="5" t="s">
        <v>3</v>
      </c>
      <c r="M6" s="45" t="s">
        <v>2</v>
      </c>
      <c r="N6" s="46"/>
      <c r="O6" s="10" t="s">
        <v>3</v>
      </c>
    </row>
    <row r="7" spans="1:38" x14ac:dyDescent="0.25">
      <c r="A7" s="61"/>
      <c r="B7" s="62"/>
      <c r="C7" s="63">
        <f>C8-1</f>
        <v>44012</v>
      </c>
      <c r="D7" s="56" t="s">
        <v>4</v>
      </c>
      <c r="E7" s="57" t="s">
        <v>5</v>
      </c>
      <c r="F7" s="58"/>
      <c r="G7" s="56" t="s">
        <v>4</v>
      </c>
      <c r="H7" s="57" t="s">
        <v>5</v>
      </c>
      <c r="I7" s="58"/>
      <c r="J7" s="56" t="s">
        <v>4</v>
      </c>
      <c r="K7" s="57" t="s">
        <v>5</v>
      </c>
      <c r="L7" s="58"/>
      <c r="M7" s="56" t="s">
        <v>4</v>
      </c>
      <c r="N7" s="57" t="s">
        <v>5</v>
      </c>
      <c r="O7" s="59"/>
      <c r="AK7" s="23"/>
      <c r="AL7" s="20"/>
    </row>
    <row r="8" spans="1:38" ht="13.2" customHeight="1" x14ac:dyDescent="0.3">
      <c r="A8" s="66" t="str">
        <f t="shared" ref="A8:A34" si="0">IF(P8="lun","L",IF(P8="mar","M",IF(P8="mer","M",IF(P8="jeu","J",IF(P8="ven","V",IF(P8="sam","S",IF(P8="dim","D",IF(P8="semaine","Semaine",FALSE))))))))</f>
        <v>M</v>
      </c>
      <c r="B8" s="64" t="str">
        <f t="shared" ref="B8:B12" si="1">IF(A8="Semaine",WEEKNUM(C7,2),"")</f>
        <v/>
      </c>
      <c r="C8" s="65">
        <f>Feuil1!C3</f>
        <v>44013</v>
      </c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7"/>
      <c r="P8" s="31" t="str">
        <f t="shared" ref="P8:P43" si="2">IF(P7="dim","semaine",TEXT(C8,"JJJ"))</f>
        <v>mer</v>
      </c>
    </row>
    <row r="9" spans="1:38" ht="13.2" customHeight="1" x14ac:dyDescent="0.3">
      <c r="A9" s="66" t="str">
        <f t="shared" si="0"/>
        <v>J</v>
      </c>
      <c r="B9" s="64" t="str">
        <f t="shared" si="1"/>
        <v/>
      </c>
      <c r="C9" s="65">
        <f>IF(C8="",C7+1,IF(OR(C8&gt;=EOMONTH(Feuil1!$C$3,0),A8="D"),"",C8+1))</f>
        <v>44014</v>
      </c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7"/>
      <c r="P9" s="31" t="str">
        <f t="shared" si="2"/>
        <v>jeu</v>
      </c>
    </row>
    <row r="10" spans="1:38" ht="13.2" customHeight="1" x14ac:dyDescent="0.3">
      <c r="A10" s="66" t="str">
        <f t="shared" si="0"/>
        <v>V</v>
      </c>
      <c r="B10" s="64" t="str">
        <f t="shared" si="1"/>
        <v/>
      </c>
      <c r="C10" s="65">
        <f>IF(C9="",C8+1,IF(OR(C9&gt;=EOMONTH(Feuil1!$C$3,0),A9="D"),"",C9+1))</f>
        <v>44015</v>
      </c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7"/>
      <c r="P10" s="31" t="str">
        <f t="shared" si="2"/>
        <v>ven</v>
      </c>
    </row>
    <row r="11" spans="1:38" ht="13.2" customHeight="1" x14ac:dyDescent="0.3">
      <c r="A11" s="66" t="str">
        <f t="shared" si="0"/>
        <v>S</v>
      </c>
      <c r="B11" s="64" t="str">
        <f t="shared" si="1"/>
        <v/>
      </c>
      <c r="C11" s="65">
        <f>IF(C10="",C9+1,IF(OR(C10&gt;=EOMONTH(Feuil1!$C$3,0),A10="D"),"",C10+1))</f>
        <v>44016</v>
      </c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7"/>
      <c r="P11" s="31" t="str">
        <f t="shared" si="2"/>
        <v>sam</v>
      </c>
      <c r="AK11" s="9"/>
    </row>
    <row r="12" spans="1:38" ht="13.2" customHeight="1" thickBot="1" x14ac:dyDescent="0.35">
      <c r="A12" s="74" t="str">
        <f t="shared" si="0"/>
        <v>D</v>
      </c>
      <c r="B12" s="75" t="str">
        <f t="shared" si="1"/>
        <v/>
      </c>
      <c r="C12" s="76">
        <f>IF(C11="",C10+1,IF(OR(C11&gt;=EOMONTH(Feuil1!$C$3,0),A11="D"),"",C11+1))</f>
        <v>44017</v>
      </c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8"/>
      <c r="P12" s="31" t="str">
        <f t="shared" si="2"/>
        <v>dim</v>
      </c>
    </row>
    <row r="13" spans="1:38" ht="13.2" customHeight="1" thickTop="1" thickBot="1" x14ac:dyDescent="0.35">
      <c r="A13" s="34" t="str">
        <f t="shared" si="0"/>
        <v>Semaine</v>
      </c>
      <c r="B13" s="35">
        <f>IF(A13="Semaine",WEEKNUM(C12,2),"")</f>
        <v>27</v>
      </c>
      <c r="C13" s="53" t="str">
        <f>IF(C12="",C11+1,IF(OR(C12&gt;=EOMONTH(Feuil1!$C$3,0),A12="D"),"",C12+1))</f>
        <v/>
      </c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5"/>
      <c r="P13" s="31" t="str">
        <f t="shared" si="2"/>
        <v>semaine</v>
      </c>
    </row>
    <row r="14" spans="1:38" ht="13.2" customHeight="1" thickTop="1" x14ac:dyDescent="0.3">
      <c r="A14" s="79" t="str">
        <f t="shared" si="0"/>
        <v>L</v>
      </c>
      <c r="B14" s="80" t="str">
        <f t="shared" ref="B14:B43" si="3">IF(A14="Semaine",WEEKNUM(C13,2),"")</f>
        <v/>
      </c>
      <c r="C14" s="81">
        <f>IF(C13="",C12+1,IF(OR(C13&gt;=EOMONTH(Feuil1!$C$3,0),A13="D"),"",C13+1))</f>
        <v>44018</v>
      </c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3"/>
      <c r="P14" s="31" t="str">
        <f t="shared" si="2"/>
        <v>lun</v>
      </c>
    </row>
    <row r="15" spans="1:38" ht="13.2" customHeight="1" x14ac:dyDescent="0.3">
      <c r="A15" s="15" t="str">
        <f t="shared" si="0"/>
        <v>M</v>
      </c>
      <c r="B15" s="33" t="str">
        <f t="shared" si="3"/>
        <v/>
      </c>
      <c r="C15" s="54">
        <f>IF(C14="",C13+1,IF(OR(C14&gt;=EOMONTH(Feuil1!$C$3,0),A14="D"),"",C14+1))</f>
        <v>44019</v>
      </c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7"/>
      <c r="P15" s="31" t="str">
        <f t="shared" si="2"/>
        <v>mar</v>
      </c>
    </row>
    <row r="16" spans="1:38" ht="13.2" customHeight="1" x14ac:dyDescent="0.3">
      <c r="A16" s="15" t="str">
        <f t="shared" si="0"/>
        <v>M</v>
      </c>
      <c r="B16" s="7" t="str">
        <f t="shared" si="3"/>
        <v/>
      </c>
      <c r="C16" s="55">
        <f>IF(C15="",C14+1,IF(OR(C15&gt;=EOMONTH(Feuil1!$C$3,0),A15="D"),"",C15+1))</f>
        <v>44020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7"/>
      <c r="P16" s="31" t="str">
        <f t="shared" si="2"/>
        <v>mer</v>
      </c>
    </row>
    <row r="17" spans="1:16" ht="13.2" customHeight="1" x14ac:dyDescent="0.3">
      <c r="A17" s="15" t="str">
        <f t="shared" si="0"/>
        <v>J</v>
      </c>
      <c r="B17" s="7" t="str">
        <f t="shared" si="3"/>
        <v/>
      </c>
      <c r="C17" s="25">
        <f>IF(C16="",C15+1,IF(OR(C16&gt;=EOMONTH(Feuil1!$C$3,0),A16="D"),"",C16+1))</f>
        <v>44021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7"/>
      <c r="P17" s="31" t="str">
        <f t="shared" si="2"/>
        <v>jeu</v>
      </c>
    </row>
    <row r="18" spans="1:16" ht="13.2" customHeight="1" x14ac:dyDescent="0.3">
      <c r="A18" s="15" t="str">
        <f t="shared" si="0"/>
        <v>V</v>
      </c>
      <c r="B18" s="7" t="str">
        <f t="shared" si="3"/>
        <v/>
      </c>
      <c r="C18" s="25">
        <f>IF(C17="",C16+1,IF(OR(C17&gt;=EOMONTH(Feuil1!$C$3,0),A17="D"),"",C17+1))</f>
        <v>44022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11"/>
      <c r="P18" s="31" t="str">
        <f t="shared" si="2"/>
        <v>ven</v>
      </c>
    </row>
    <row r="19" spans="1:16" ht="13.2" customHeight="1" x14ac:dyDescent="0.3">
      <c r="A19" s="15" t="str">
        <f t="shared" si="0"/>
        <v>S</v>
      </c>
      <c r="B19" s="7" t="str">
        <f t="shared" si="3"/>
        <v/>
      </c>
      <c r="C19" s="25">
        <f>IF(C18="",C17+1,IF(OR(C18&gt;=EOMONTH(Feuil1!$C$3,0),A18="D"),"",C18+1))</f>
        <v>44023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11"/>
      <c r="P19" s="31" t="str">
        <f t="shared" si="2"/>
        <v>sam</v>
      </c>
    </row>
    <row r="20" spans="1:16" ht="13.2" customHeight="1" x14ac:dyDescent="0.3">
      <c r="A20" s="15" t="str">
        <f t="shared" si="0"/>
        <v>D</v>
      </c>
      <c r="B20" s="7" t="str">
        <f t="shared" si="3"/>
        <v/>
      </c>
      <c r="C20" s="25">
        <f>IF(C19="",C18+1,IF(OR(C19&gt;=EOMONTH(Feuil1!$C$3,0),A19="D"),"",C19+1))</f>
        <v>44024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11"/>
      <c r="P20" s="31" t="str">
        <f t="shared" si="2"/>
        <v>dim</v>
      </c>
    </row>
    <row r="21" spans="1:16" ht="13.2" customHeight="1" x14ac:dyDescent="0.3">
      <c r="A21" s="15" t="str">
        <f t="shared" si="0"/>
        <v>Semaine</v>
      </c>
      <c r="B21" s="7">
        <f t="shared" si="3"/>
        <v>28</v>
      </c>
      <c r="C21" s="25" t="str">
        <f>IF(C20="",C19+1,IF(OR(C20&gt;=EOMONTH(Feuil1!$C$3,0),A20="D"),"",C20+1))</f>
        <v/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12"/>
      <c r="P21" s="31" t="str">
        <f t="shared" si="2"/>
        <v>semaine</v>
      </c>
    </row>
    <row r="22" spans="1:16" ht="13.2" customHeight="1" x14ac:dyDescent="0.3">
      <c r="A22" s="15" t="str">
        <f t="shared" si="0"/>
        <v>L</v>
      </c>
      <c r="B22" s="7" t="str">
        <f t="shared" si="3"/>
        <v/>
      </c>
      <c r="C22" s="25">
        <f>IF(C21="",C20+1,IF(OR(C21&gt;=EOMONTH(Feuil1!$C$3,0),A21="D"),"",C21+1))</f>
        <v>44025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11"/>
      <c r="P22" s="31" t="str">
        <f t="shared" si="2"/>
        <v>lun</v>
      </c>
    </row>
    <row r="23" spans="1:16" ht="13.2" customHeight="1" x14ac:dyDescent="0.3">
      <c r="A23" s="15" t="str">
        <f t="shared" si="0"/>
        <v>M</v>
      </c>
      <c r="B23" s="7" t="str">
        <f t="shared" si="3"/>
        <v/>
      </c>
      <c r="C23" s="25">
        <f>IF(C22="",C21+1,IF(OR(C22&gt;=EOMONTH(Feuil1!$C$3,0),A22="D"),"",C22+1))</f>
        <v>44026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11"/>
      <c r="P23" s="31" t="str">
        <f t="shared" si="2"/>
        <v>mar</v>
      </c>
    </row>
    <row r="24" spans="1:16" ht="13.2" customHeight="1" x14ac:dyDescent="0.3">
      <c r="A24" s="15" t="str">
        <f t="shared" si="0"/>
        <v>M</v>
      </c>
      <c r="B24" s="7" t="str">
        <f t="shared" si="3"/>
        <v/>
      </c>
      <c r="C24" s="25">
        <f>IF(C23="",C22+1,IF(OR(C23&gt;=EOMONTH(Feuil1!$C$3,0),A23="D"),"",C23+1))</f>
        <v>44027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11"/>
      <c r="P24" s="31" t="str">
        <f t="shared" si="2"/>
        <v>mer</v>
      </c>
    </row>
    <row r="25" spans="1:16" ht="13.2" customHeight="1" x14ac:dyDescent="0.3">
      <c r="A25" s="15" t="str">
        <f t="shared" si="0"/>
        <v>J</v>
      </c>
      <c r="B25" s="7" t="str">
        <f t="shared" si="3"/>
        <v/>
      </c>
      <c r="C25" s="25">
        <f>IF(C24="",C23+1,IF(OR(C24&gt;=EOMONTH(Feuil1!$C$3,0),A24="D"),"",C24+1))</f>
        <v>44028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11"/>
      <c r="P25" s="31" t="str">
        <f t="shared" si="2"/>
        <v>jeu</v>
      </c>
    </row>
    <row r="26" spans="1:16" ht="13.2" customHeight="1" x14ac:dyDescent="0.3">
      <c r="A26" s="15" t="str">
        <f t="shared" si="0"/>
        <v>V</v>
      </c>
      <c r="B26" s="7" t="str">
        <f t="shared" si="3"/>
        <v/>
      </c>
      <c r="C26" s="25">
        <f>IF(C25="",C24+1,IF(OR(C25&gt;=EOMONTH(Feuil1!$C$3,0),A25="D"),"",C25+1))</f>
        <v>44029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11"/>
      <c r="P26" s="31" t="str">
        <f t="shared" si="2"/>
        <v>ven</v>
      </c>
    </row>
    <row r="27" spans="1:16" ht="13.2" customHeight="1" x14ac:dyDescent="0.3">
      <c r="A27" s="15" t="str">
        <f t="shared" si="0"/>
        <v>S</v>
      </c>
      <c r="B27" s="7" t="str">
        <f t="shared" si="3"/>
        <v/>
      </c>
      <c r="C27" s="25">
        <f>IF(C26="",C25+1,IF(OR(C26&gt;=EOMONTH(Feuil1!$C$3,0),A26="D"),"",C26+1))</f>
        <v>44030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11"/>
      <c r="P27" s="31" t="str">
        <f t="shared" si="2"/>
        <v>sam</v>
      </c>
    </row>
    <row r="28" spans="1:16" ht="13.2" customHeight="1" x14ac:dyDescent="0.3">
      <c r="A28" s="15" t="str">
        <f t="shared" si="0"/>
        <v>D</v>
      </c>
      <c r="B28" s="7" t="str">
        <f t="shared" si="3"/>
        <v/>
      </c>
      <c r="C28" s="25">
        <f>IF(C27="",C26+1,IF(OR(C27&gt;=EOMONTH(Feuil1!$C$3,0),A27="D"),"",C27+1))</f>
        <v>44031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11"/>
      <c r="P28" s="31" t="str">
        <f t="shared" si="2"/>
        <v>dim</v>
      </c>
    </row>
    <row r="29" spans="1:16" ht="13.2" customHeight="1" x14ac:dyDescent="0.3">
      <c r="A29" s="15" t="str">
        <f t="shared" si="0"/>
        <v>Semaine</v>
      </c>
      <c r="B29" s="7">
        <f t="shared" si="3"/>
        <v>29</v>
      </c>
      <c r="C29" s="25" t="str">
        <f>IF(C28="",C27+1,IF(OR(C28&gt;=EOMONTH(Feuil1!$C$3,0),A28="D"),"",C28+1))</f>
        <v/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12"/>
      <c r="P29" s="31" t="str">
        <f t="shared" si="2"/>
        <v>semaine</v>
      </c>
    </row>
    <row r="30" spans="1:16" ht="13.2" customHeight="1" x14ac:dyDescent="0.3">
      <c r="A30" s="15" t="str">
        <f t="shared" si="0"/>
        <v>L</v>
      </c>
      <c r="B30" s="7" t="str">
        <f t="shared" si="3"/>
        <v/>
      </c>
      <c r="C30" s="25">
        <f>IF(C29="",C28+1,IF(OR(C29&gt;=EOMONTH(Feuil1!$C$3,0),A29="D"),"",C29+1))</f>
        <v>44032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11"/>
      <c r="P30" s="31" t="str">
        <f t="shared" si="2"/>
        <v>lun</v>
      </c>
    </row>
    <row r="31" spans="1:16" ht="13.2" customHeight="1" x14ac:dyDescent="0.3">
      <c r="A31" s="15" t="str">
        <f t="shared" si="0"/>
        <v>M</v>
      </c>
      <c r="B31" s="7" t="str">
        <f t="shared" si="3"/>
        <v/>
      </c>
      <c r="C31" s="25">
        <f>IF(C30="",C29+1,IF(OR(C30&gt;=EOMONTH(Feuil1!$C$3,0),A30="D"),"",C30+1))</f>
        <v>44033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11"/>
      <c r="P31" s="31" t="str">
        <f t="shared" si="2"/>
        <v>mar</v>
      </c>
    </row>
    <row r="32" spans="1:16" ht="13.2" customHeight="1" x14ac:dyDescent="0.3">
      <c r="A32" s="15" t="str">
        <f t="shared" si="0"/>
        <v>M</v>
      </c>
      <c r="B32" s="7" t="str">
        <f t="shared" si="3"/>
        <v/>
      </c>
      <c r="C32" s="25">
        <f>IF(C31="",C30+1,IF(OR(C31&gt;=EOMONTH(Feuil1!$C$3,0),A31="D"),"",C31+1))</f>
        <v>44034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11"/>
      <c r="P32" s="31" t="str">
        <f t="shared" si="2"/>
        <v>mer</v>
      </c>
    </row>
    <row r="33" spans="1:37" ht="13.2" customHeight="1" x14ac:dyDescent="0.3">
      <c r="A33" s="15" t="str">
        <f t="shared" si="0"/>
        <v>J</v>
      </c>
      <c r="B33" s="7" t="str">
        <f t="shared" si="3"/>
        <v/>
      </c>
      <c r="C33" s="25">
        <f>IF(C32="",C31+1,IF(OR(C32&gt;=EOMONTH(Feuil1!$C$3,0),A32="D"),"",C32+1))</f>
        <v>44035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11"/>
      <c r="P33" s="31" t="str">
        <f t="shared" si="2"/>
        <v>jeu</v>
      </c>
    </row>
    <row r="34" spans="1:37" ht="13.2" customHeight="1" x14ac:dyDescent="0.3">
      <c r="A34" s="15" t="str">
        <f t="shared" si="0"/>
        <v>V</v>
      </c>
      <c r="B34" s="7" t="str">
        <f t="shared" si="3"/>
        <v/>
      </c>
      <c r="C34" s="25">
        <f>IF(C33="",C32+1,IF(OR(C33&gt;=EOMONTH(Feuil1!$C$3,0),A33="D"),"",C33+1))</f>
        <v>44036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11"/>
      <c r="P34" s="31" t="str">
        <f t="shared" si="2"/>
        <v>ven</v>
      </c>
    </row>
    <row r="35" spans="1:37" ht="13.2" customHeight="1" x14ac:dyDescent="0.3">
      <c r="A35" s="15" t="str">
        <f>IF(AND(C34&gt;=EOMONTH(Feuil1!$C$3,0),C35=""),"Semaine",IF(P35="lun","L",IF(P35="mar","M",IF(P35="mer","M",IF(P35="jeu","J",IF(P35="ven","V",IF(P35="sam","S",IF(P35="dim","D",IF(P35="semaine","Semaine",FALSE)))))))))</f>
        <v>S</v>
      </c>
      <c r="B35" s="7" t="str">
        <f t="shared" si="3"/>
        <v/>
      </c>
      <c r="C35" s="25">
        <f>IF(C34="",C33+1,IF(OR(C34&gt;=EOMONTH(Feuil1!$C$3,0),A34="D"),"",C34+1))</f>
        <v>44037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11"/>
      <c r="P35" s="31" t="str">
        <f t="shared" si="2"/>
        <v>sam</v>
      </c>
    </row>
    <row r="36" spans="1:37" ht="13.2" customHeight="1" x14ac:dyDescent="0.3">
      <c r="A36" s="15" t="str">
        <f>IF(AND(C35&gt;=EOMONTH(Feuil1!$C$3,0),C36=""),"Semaine",IF(P36="lun","L",IF(P36="mar","M",IF(P36="mer","M",IF(P36="jeu","J",IF(P36="ven","V",IF(P36="sam","S",IF(P36="dim","D",IF(P36="semaine","Semaine",FALSE)))))))))</f>
        <v>D</v>
      </c>
      <c r="B36" s="7" t="str">
        <f t="shared" si="3"/>
        <v/>
      </c>
      <c r="C36" s="25">
        <f>IF(C35="",C34+1,IF(OR(C35&gt;=EOMONTH(Feuil1!$C$3,0),A35="D"),"",C35+1))</f>
        <v>44038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11"/>
      <c r="P36" s="31" t="str">
        <f t="shared" si="2"/>
        <v>dim</v>
      </c>
    </row>
    <row r="37" spans="1:37" ht="13.2" customHeight="1" x14ac:dyDescent="0.3">
      <c r="A37" s="15" t="str">
        <f>IF(AND(C36&gt;=EOMONTH(Feuil1!$C$3,0),C37=""),"Semaine",IF(P37="lun","L",IF(P37="mar","M",IF(P37="mer","M",IF(P37="jeu","J",IF(P37="ven","V",IF(P37="sam","S",IF(P37="dim","D",IF(P37="semaine","Semaine",FALSE)))))))))</f>
        <v>Semaine</v>
      </c>
      <c r="B37" s="7">
        <f t="shared" si="3"/>
        <v>30</v>
      </c>
      <c r="C37" s="25" t="str">
        <f>IF(C36="",C35+1,IF(OR(C36&gt;=EOMONTH(Feuil1!$C$3,0),A36="D"),"",C36+1))</f>
        <v/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12"/>
      <c r="P37" s="31" t="str">
        <f t="shared" si="2"/>
        <v>semaine</v>
      </c>
    </row>
    <row r="38" spans="1:37" ht="13.2" customHeight="1" x14ac:dyDescent="0.3">
      <c r="A38" s="15" t="str">
        <f>IF(AND(C37&gt;=EOMONTH(Feuil1!$C$3,0),C38=""),"Semaine",IF(P38="lun","L",IF(P38="mar","M",IF(P38="mer","M",IF(P38="jeu","J",IF(P38="ven","V",IF(P38="sam","S",IF(P38="dim","D",IF(P38="semaine","Semaine",FALSE)))))))))</f>
        <v>L</v>
      </c>
      <c r="B38" s="7" t="str">
        <f t="shared" si="3"/>
        <v/>
      </c>
      <c r="C38" s="25">
        <f>IF(C37="",C36+1,IF(OR(C37&gt;=EOMONTH(Feuil1!$C$3,0),A37="D"),"",C37+1))</f>
        <v>44039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11"/>
      <c r="P38" s="31" t="str">
        <f t="shared" si="2"/>
        <v>lun</v>
      </c>
    </row>
    <row r="39" spans="1:37" ht="13.2" customHeight="1" x14ac:dyDescent="0.3">
      <c r="A39" s="15" t="str">
        <f>IF(AND(C38&gt;=EOMONTH(Feuil1!$C$3,0),C39=""),"Semaine",IF(P39="lun","L",IF(P39="mar","M",IF(P39="mer","M",IF(P39="jeu","J",IF(P39="ven","V",IF(P39="sam","S",IF(P39="dim","D",IF(P39="semaine","Semaine",FALSE)))))))))</f>
        <v>M</v>
      </c>
      <c r="B39" s="7" t="str">
        <f t="shared" si="3"/>
        <v/>
      </c>
      <c r="C39" s="25">
        <f>IF(C38="",C37+1,IF(OR(C38&gt;=EOMONTH(Feuil1!$C$3,0),A38="D"),"",C38+1))</f>
        <v>44040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11"/>
      <c r="P39" s="31" t="str">
        <f t="shared" si="2"/>
        <v>mar</v>
      </c>
    </row>
    <row r="40" spans="1:37" ht="13.2" customHeight="1" x14ac:dyDescent="0.3">
      <c r="A40" s="15" t="str">
        <f>IF(AND(C39&gt;=EOMONTH(Feuil1!$C$3,0),C40=""),"Semaine",IF(P40="lun","L",IF(P40="mar","M",IF(P40="mer","M",IF(P40="jeu","J",IF(P40="ven","V",IF(P40="sam","S",IF(P40="dim","D",IF(P40="semaine","Semaine",FALSE)))))))))</f>
        <v>M</v>
      </c>
      <c r="B40" s="7" t="str">
        <f t="shared" si="3"/>
        <v/>
      </c>
      <c r="C40" s="25">
        <f>IF(C39="",C38+1,IF(OR(C39&gt;=EOMONTH(Feuil1!$C$3,0),A39="D"),"",C39+1))</f>
        <v>44041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11"/>
      <c r="P40" s="31" t="str">
        <f t="shared" si="2"/>
        <v>mer</v>
      </c>
    </row>
    <row r="41" spans="1:37" ht="13.2" customHeight="1" x14ac:dyDescent="0.3">
      <c r="A41" s="15" t="str">
        <f>IF(AND(C40&gt;=EOMONTH(Feuil1!$C$3,0),C41=""),"Semaine",IF(P41="lun","L",IF(P41="mar","M",IF(P41="mer","M",IF(P41="jeu","J",IF(P41="ven","V",IF(P41="sam","S",IF(P41="dim","D",IF(P41="semaine","Semaine",FALSE)))))))))</f>
        <v>J</v>
      </c>
      <c r="B41" s="7" t="str">
        <f t="shared" si="3"/>
        <v/>
      </c>
      <c r="C41" s="25">
        <f>IF(C40="",C39+1,IF(OR(C40&gt;=EOMONTH(Feuil1!$C$3,0),A40="D"),"",C40+1))</f>
        <v>44042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11"/>
      <c r="P41" s="31" t="str">
        <f t="shared" si="2"/>
        <v>jeu</v>
      </c>
    </row>
    <row r="42" spans="1:37" ht="13.2" customHeight="1" x14ac:dyDescent="0.3">
      <c r="A42" s="15" t="str">
        <f>IF(AND(C41&gt;=EOMONTH(Feuil1!$C$3,0),C42=""),"Semaine",IF(P42="lun","L",IF(P42="mar","M",IF(P42="mer","M",IF(P42="jeu","J",IF(P42="ven","V",IF(P42="sam","S",IF(P42="dim","D",IF(P42="semaine","Semaine",FALSE)))))))))</f>
        <v>V</v>
      </c>
      <c r="B42" s="7" t="str">
        <f t="shared" si="3"/>
        <v/>
      </c>
      <c r="C42" s="25">
        <f>IF(C41="",C40+1,IF(OR(C41&gt;=EOMONTH(Feuil1!$C$3,0),A41="D"),"",C41+1))</f>
        <v>44043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11"/>
      <c r="P42" s="31" t="str">
        <f t="shared" si="2"/>
        <v>ven</v>
      </c>
    </row>
    <row r="43" spans="1:37" ht="13.2" customHeight="1" x14ac:dyDescent="0.3">
      <c r="A43" s="15" t="str">
        <f>IF(AND(C42&gt;=EOMONTH(Feuil1!$C$3,0),C43=""),"Semaine",IF(AJ43="lun","L",IF(AJ43="mar","M",IF(AJ43="mer","M",IF(AJ43="jeu","J",IF(AJ43="ven","V",IF(AJ43="sam","S",IF(AJ43="dim","D",IF(AJ43="semaine","Semaine",FALSE)))))))))</f>
        <v>Semaine</v>
      </c>
      <c r="B43" s="7">
        <f t="shared" si="3"/>
        <v>31</v>
      </c>
      <c r="C43" s="25" t="str">
        <f>IF(C42="",C41+1,IF(OR(C42&gt;=EOMONTH(Feuil1!$C$3,0),A42="D"),"",C42+1))</f>
        <v/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11"/>
      <c r="P43" s="31" t="str">
        <f t="shared" si="2"/>
        <v/>
      </c>
      <c r="AJ43" s="26"/>
      <c r="AK43" s="27"/>
    </row>
    <row r="44" spans="1:37" ht="13.2" customHeight="1" x14ac:dyDescent="0.25">
      <c r="A44" s="47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9"/>
      <c r="P44" s="32"/>
      <c r="AK44" s="27"/>
    </row>
    <row r="45" spans="1:37" ht="24.6" customHeight="1" thickBot="1" x14ac:dyDescent="0.3">
      <c r="A45" s="68" t="s">
        <v>6</v>
      </c>
      <c r="B45" s="69"/>
      <c r="C45" s="70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4"/>
      <c r="P45" s="32"/>
      <c r="AK45" s="27"/>
    </row>
    <row r="46" spans="1:37" x14ac:dyDescent="0.25">
      <c r="AK46" s="27"/>
    </row>
    <row r="47" spans="1:37" x14ac:dyDescent="0.25">
      <c r="AK47" s="27"/>
    </row>
    <row r="48" spans="1:37" x14ac:dyDescent="0.25">
      <c r="AK48" s="27"/>
    </row>
  </sheetData>
  <mergeCells count="16">
    <mergeCell ref="G5:I5"/>
    <mergeCell ref="J5:L5"/>
    <mergeCell ref="M5:O5"/>
    <mergeCell ref="N2:O2"/>
    <mergeCell ref="L2:M2"/>
    <mergeCell ref="G4:I4"/>
    <mergeCell ref="J4:L4"/>
    <mergeCell ref="D4:F4"/>
    <mergeCell ref="M4:O4"/>
    <mergeCell ref="D6:E6"/>
    <mergeCell ref="G6:H6"/>
    <mergeCell ref="J6:K6"/>
    <mergeCell ref="M6:N6"/>
    <mergeCell ref="A44:O44"/>
    <mergeCell ref="A5:C5"/>
    <mergeCell ref="D5:F5"/>
  </mergeCells>
  <pageMargins left="0.23622047244094491" right="0.23622047244094491" top="0.19685039370078741" bottom="0.19685039370078741" header="0" footer="0"/>
  <pageSetup paperSize="9" scale="92" fitToHeight="0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BF962-48FC-45FE-8039-D973A9A563A9}">
  <dimension ref="C3"/>
  <sheetViews>
    <sheetView workbookViewId="0">
      <selection activeCell="C4" sqref="C4"/>
    </sheetView>
  </sheetViews>
  <sheetFormatPr baseColWidth="10" defaultRowHeight="13.2" x14ac:dyDescent="0.25"/>
  <cols>
    <col min="3" max="3" width="19.6640625" bestFit="1" customWidth="1"/>
  </cols>
  <sheetData>
    <row r="3" spans="3:3" ht="67.2" customHeight="1" x14ac:dyDescent="0.25">
      <c r="C3" s="30">
        <v>44013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 2</vt:lpstr>
      <vt:lpstr>Feuil1</vt:lpstr>
      <vt:lpstr>'Table 2'!Zone_d_impression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RELACTIV-2020 - DOC SUR TEAM LINK</dc:title>
  <dc:creator>aobertelli</dc:creator>
  <cp:lastModifiedBy>jmbab</cp:lastModifiedBy>
  <cp:lastPrinted>2020-08-01T10:10:53Z</cp:lastPrinted>
  <dcterms:created xsi:type="dcterms:W3CDTF">2020-07-23T11:04:10Z</dcterms:created>
  <dcterms:modified xsi:type="dcterms:W3CDTF">2020-08-01T10:13:39Z</dcterms:modified>
</cp:coreProperties>
</file>