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.CARRET\Desktop\"/>
    </mc:Choice>
  </mc:AlternateContent>
  <xr:revisionPtr revIDLastSave="0" documentId="13_ncr:1_{5E0F2700-C060-4E00-A03F-9B6C261DE945}" xr6:coauthVersionLast="36" xr6:coauthVersionMax="36" xr10:uidLastSave="{00000000-0000-0000-0000-000000000000}"/>
  <bookViews>
    <workbookView xWindow="0" yWindow="0" windowWidth="21600" windowHeight="9228" tabRatio="857" xr2:uid="{00000000-000D-0000-FFFF-FFFF00000000}"/>
  </bookViews>
  <sheets>
    <sheet name="Feuille" sheetId="17" r:id="rId1"/>
  </sheets>
  <functionGroups builtInGroupCount="19"/>
  <definedNames>
    <definedName name="_xlnm._FilterDatabase" localSheetId="0" hidden="1">Feuille!$B$5:$H$20</definedName>
    <definedName name="_xlnm.Print_Titles" localSheetId="0">Feuille!$1:$6</definedName>
    <definedName name="_xlnm.Print_Area" localSheetId="0">Feuille!$A$1:$K$20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7" i="17" l="1"/>
  <c r="J10" i="17"/>
  <c r="J18" i="17"/>
  <c r="J8" i="17"/>
  <c r="J11" i="17"/>
  <c r="J13" i="17"/>
  <c r="J12" i="17"/>
  <c r="J16" i="17"/>
  <c r="J14" i="17"/>
  <c r="J19" i="17"/>
  <c r="J9" i="17"/>
  <c r="J7" i="17"/>
  <c r="J15" i="17"/>
  <c r="H1" i="17" l="1"/>
  <c r="G1" i="17"/>
  <c r="K10" i="17" l="1"/>
  <c r="D3" i="17" l="1"/>
  <c r="K8" i="17" l="1"/>
  <c r="K9" i="17"/>
  <c r="K11" i="17"/>
  <c r="K12" i="17"/>
  <c r="K13" i="17"/>
  <c r="K14" i="17"/>
  <c r="K15" i="17"/>
  <c r="K16" i="17"/>
  <c r="K17" i="17"/>
  <c r="K18" i="17"/>
  <c r="K19" i="17"/>
  <c r="K7" i="17"/>
  <c r="F3" i="17" l="1"/>
  <c r="F2" i="17"/>
  <c r="F1" i="17"/>
  <c r="K20" i="17" l="1"/>
</calcChain>
</file>

<file path=xl/sharedStrings.xml><?xml version="1.0" encoding="utf-8"?>
<sst xmlns="http://schemas.openxmlformats.org/spreadsheetml/2006/main" count="19" uniqueCount="19">
  <si>
    <t>Status</t>
  </si>
  <si>
    <t>Quantité</t>
  </si>
  <si>
    <t>SOUS- TOTAL</t>
  </si>
  <si>
    <t>TOTAL:</t>
  </si>
  <si>
    <t>Référence fournisseur</t>
  </si>
  <si>
    <t xml:space="preserve">AUTOMATISME </t>
  </si>
  <si>
    <t>Date :</t>
  </si>
  <si>
    <t xml:space="preserve">Projet: </t>
  </si>
  <si>
    <t>Rev:</t>
  </si>
  <si>
    <t>NOMENCLATURE MATERIEL
(Matérials Listing)</t>
  </si>
  <si>
    <t>Qté si Tryton 1 cuve</t>
  </si>
  <si>
    <t>Qté si Tryton 2 cuve</t>
  </si>
  <si>
    <t>Destinataire</t>
  </si>
  <si>
    <t>Numéro d'imputation =</t>
  </si>
  <si>
    <t>Délai</t>
  </si>
  <si>
    <t>Ajouté 1 si PP721 et PP722</t>
  </si>
  <si>
    <t>Prix fournisseur</t>
  </si>
  <si>
    <t>PRI 
(en €)</t>
  </si>
  <si>
    <t>Code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</si>
</sst>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color indexed="9"/>
      <name val="Arial"/>
      <family val="2"/>
    </font>
    <font>
      <b/>
      <u/>
      <sz val="10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rgb="FF00B05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87236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6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0" fillId="2" borderId="0" xfId="0" applyFill="1" applyBorder="1"/>
    <xf numFmtId="0" fontId="0" fillId="2" borderId="0" xfId="0" applyFill="1"/>
    <xf numFmtId="0" fontId="2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0" fontId="6" fillId="0" borderId="0" xfId="0" applyFont="1"/>
    <xf numFmtId="0" fontId="0" fillId="0" borderId="0" xfId="0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1" fillId="0" borderId="11" xfId="0" applyFont="1" applyBorder="1" applyAlignment="1">
      <alignment vertical="center" wrapText="1"/>
    </xf>
    <xf numFmtId="0" fontId="1" fillId="4" borderId="1" xfId="0" applyFont="1" applyFill="1" applyBorder="1"/>
    <xf numFmtId="14" fontId="2" fillId="4" borderId="1" xfId="0" applyNumberFormat="1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/>
    </xf>
    <xf numFmtId="0" fontId="7" fillId="0" borderId="0" xfId="0" applyFont="1"/>
    <xf numFmtId="1" fontId="1" fillId="0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0" xfId="0" applyFont="1"/>
    <xf numFmtId="2" fontId="7" fillId="6" borderId="1" xfId="0" applyNumberFormat="1" applyFont="1" applyFill="1" applyBorder="1" applyAlignment="1">
      <alignment horizontal="center" wrapText="1"/>
    </xf>
    <xf numFmtId="0" fontId="7" fillId="7" borderId="0" xfId="0" applyFont="1" applyFill="1" applyBorder="1" applyAlignment="1">
      <alignment horizontal="center"/>
    </xf>
    <xf numFmtId="0" fontId="0" fillId="7" borderId="0" xfId="0" applyFill="1" applyBorder="1"/>
    <xf numFmtId="0" fontId="0" fillId="7" borderId="0" xfId="0" applyFill="1" applyBorder="1" applyAlignment="1">
      <alignment horizontal="center"/>
    </xf>
    <xf numFmtId="1" fontId="9" fillId="7" borderId="1" xfId="0" applyNumberFormat="1" applyFont="1" applyFill="1" applyBorder="1"/>
    <xf numFmtId="0" fontId="0" fillId="7" borderId="0" xfId="0" applyFill="1"/>
    <xf numFmtId="0" fontId="7" fillId="6" borderId="1" xfId="0" applyFont="1" applyFill="1" applyBorder="1" applyAlignment="1">
      <alignment horizontal="center"/>
    </xf>
    <xf numFmtId="1" fontId="1" fillId="7" borderId="1" xfId="0" applyNumberFormat="1" applyFont="1" applyFill="1" applyBorder="1" applyAlignment="1">
      <alignment horizontal="right"/>
    </xf>
    <xf numFmtId="1" fontId="1" fillId="8" borderId="1" xfId="0" applyNumberFormat="1" applyFont="1" applyFill="1" applyBorder="1" applyAlignment="1">
      <alignment horizontal="right"/>
    </xf>
    <xf numFmtId="0" fontId="5" fillId="8" borderId="1" xfId="0" applyFont="1" applyFill="1" applyBorder="1"/>
    <xf numFmtId="0" fontId="0" fillId="0" borderId="1" xfId="0" applyBorder="1" applyAlignment="1">
      <alignment horizontal="center"/>
    </xf>
    <xf numFmtId="0" fontId="8" fillId="9" borderId="1" xfId="0" applyFont="1" applyFill="1" applyBorder="1" applyAlignment="1">
      <alignment horizontal="center"/>
    </xf>
    <xf numFmtId="0" fontId="8" fillId="7" borderId="0" xfId="0" applyFont="1" applyFill="1"/>
    <xf numFmtId="0" fontId="8" fillId="4" borderId="1" xfId="0" applyFont="1" applyFill="1" applyBorder="1" applyAlignment="1">
      <alignment horizontal="center"/>
    </xf>
    <xf numFmtId="1" fontId="2" fillId="7" borderId="1" xfId="0" applyNumberFormat="1" applyFont="1" applyFill="1" applyBorder="1"/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2000000}"/>
  </cellStyles>
  <dxfs count="3">
    <dxf>
      <font>
        <b/>
        <i val="0"/>
        <condense val="0"/>
        <extend val="0"/>
      </font>
      <fill>
        <patternFill>
          <bgColor indexed="12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strike val="0"/>
        <condense val="0"/>
        <extend val="0"/>
      </font>
      <fill>
        <patternFill>
          <bgColor indexed="11"/>
        </patternFill>
      </fill>
    </dxf>
  </dxfs>
  <tableStyles count="0" defaultTableStyle="TableStyleMedium9" defaultPivotStyle="PivotStyleLight16"/>
  <colors>
    <mruColors>
      <color rgb="FF00FF00"/>
      <color rgb="FFF87236"/>
      <color rgb="FFE1A85D"/>
      <color rgb="FFD490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809625</xdr:colOff>
      <xdr:row>3</xdr:row>
      <xdr:rowOff>0</xdr:rowOff>
    </xdr:from>
    <xdr:to>
      <xdr:col>1</xdr:col>
      <xdr:colOff>2790825</xdr:colOff>
      <xdr:row>3</xdr:row>
      <xdr:rowOff>0</xdr:rowOff>
    </xdr:to>
    <xdr:sp macro="" textlink="">
      <xdr:nvSpPr>
        <xdr:cNvPr id="12421" name="Text Box 41">
          <a:extLst>
            <a:ext uri="{FF2B5EF4-FFF2-40B4-BE49-F238E27FC236}">
              <a16:creationId xmlns:a16="http://schemas.microsoft.com/office/drawing/2014/main" id="{00000000-0008-0000-0800-000085300000}"/>
            </a:ext>
          </a:extLst>
        </xdr:cNvPr>
        <xdr:cNvSpPr txBox="1">
          <a:spLocks noChangeArrowheads="1"/>
        </xdr:cNvSpPr>
      </xdr:nvSpPr>
      <xdr:spPr bwMode="auto">
        <a:xfrm>
          <a:off x="1628775" y="571500"/>
          <a:ext cx="1981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257175</xdr:colOff>
      <xdr:row>3</xdr:row>
      <xdr:rowOff>0</xdr:rowOff>
    </xdr:from>
    <xdr:to>
      <xdr:col>2</xdr:col>
      <xdr:colOff>1695450</xdr:colOff>
      <xdr:row>3</xdr:row>
      <xdr:rowOff>0</xdr:rowOff>
    </xdr:to>
    <xdr:sp macro="" textlink="">
      <xdr:nvSpPr>
        <xdr:cNvPr id="12422" name="Text Box 42">
          <a:extLst>
            <a:ext uri="{FF2B5EF4-FFF2-40B4-BE49-F238E27FC236}">
              <a16:creationId xmlns:a16="http://schemas.microsoft.com/office/drawing/2014/main" id="{00000000-0008-0000-0800-000086300000}"/>
            </a:ext>
          </a:extLst>
        </xdr:cNvPr>
        <xdr:cNvSpPr txBox="1">
          <a:spLocks noChangeArrowheads="1"/>
        </xdr:cNvSpPr>
      </xdr:nvSpPr>
      <xdr:spPr bwMode="auto">
        <a:xfrm>
          <a:off x="4448175" y="571500"/>
          <a:ext cx="14382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590550</xdr:colOff>
      <xdr:row>3</xdr:row>
      <xdr:rowOff>0</xdr:rowOff>
    </xdr:from>
    <xdr:to>
      <xdr:col>1</xdr:col>
      <xdr:colOff>2590800</xdr:colOff>
      <xdr:row>3</xdr:row>
      <xdr:rowOff>0</xdr:rowOff>
    </xdr:to>
    <xdr:sp macro="" textlink="">
      <xdr:nvSpPr>
        <xdr:cNvPr id="12423" name="Text Box 48">
          <a:extLst>
            <a:ext uri="{FF2B5EF4-FFF2-40B4-BE49-F238E27FC236}">
              <a16:creationId xmlns:a16="http://schemas.microsoft.com/office/drawing/2014/main" id="{00000000-0008-0000-0800-000087300000}"/>
            </a:ext>
          </a:extLst>
        </xdr:cNvPr>
        <xdr:cNvSpPr txBox="1">
          <a:spLocks noChangeArrowheads="1"/>
        </xdr:cNvSpPr>
      </xdr:nvSpPr>
      <xdr:spPr bwMode="auto">
        <a:xfrm>
          <a:off x="1409700" y="571500"/>
          <a:ext cx="2000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5">
    <tabColor rgb="FF00FF00"/>
  </sheetPr>
  <dimension ref="A1:O22"/>
  <sheetViews>
    <sheetView tabSelected="1" view="pageBreakPreview" zoomScaleNormal="100" zoomScaleSheetLayoutView="100" workbookViewId="0">
      <selection activeCell="J8" sqref="J8"/>
    </sheetView>
  </sheetViews>
  <sheetFormatPr baseColWidth="10" defaultRowHeight="13.2" x14ac:dyDescent="0.25"/>
  <cols>
    <col min="1" max="1" width="12.6640625" customWidth="1"/>
    <col min="2" max="2" width="45.6640625" customWidth="1"/>
    <col min="3" max="3" width="30.6640625" customWidth="1"/>
    <col min="4" max="4" width="17.5546875" customWidth="1"/>
    <col min="5" max="5" width="19.109375" customWidth="1"/>
    <col min="6" max="8" width="15.33203125" customWidth="1"/>
    <col min="9" max="9" width="15.33203125" hidden="1" customWidth="1"/>
    <col min="10" max="11" width="15.33203125" customWidth="1"/>
    <col min="12" max="12" width="6.33203125" customWidth="1"/>
  </cols>
  <sheetData>
    <row r="1" spans="1:14" ht="27" customHeight="1" x14ac:dyDescent="0.25">
      <c r="A1" s="47"/>
      <c r="B1" s="42"/>
      <c r="C1" s="55" t="s">
        <v>9</v>
      </c>
      <c r="D1" s="55"/>
      <c r="E1" s="7" t="s">
        <v>6</v>
      </c>
      <c r="F1" s="12" t="e">
        <f>#REF!</f>
        <v>#REF!</v>
      </c>
      <c r="G1" s="27" t="e">
        <f>#REF!</f>
        <v>#REF!</v>
      </c>
      <c r="H1" s="33" t="e">
        <f>#REF!</f>
        <v>#REF!</v>
      </c>
      <c r="I1" s="28"/>
      <c r="J1" s="9"/>
      <c r="K1" s="10"/>
    </row>
    <row r="2" spans="1:14" ht="15" customHeight="1" x14ac:dyDescent="0.25">
      <c r="A2" s="48"/>
      <c r="B2" s="43"/>
      <c r="C2" s="55"/>
      <c r="D2" s="55"/>
      <c r="E2" s="7" t="s">
        <v>8</v>
      </c>
      <c r="F2" s="6" t="e">
        <f>#REF!</f>
        <v>#REF!</v>
      </c>
      <c r="G2" s="16"/>
      <c r="H2" s="16"/>
      <c r="I2" s="30"/>
      <c r="J2" s="29"/>
      <c r="K2" s="32"/>
    </row>
    <row r="3" spans="1:14" ht="15" customHeight="1" x14ac:dyDescent="0.25">
      <c r="A3" s="49"/>
      <c r="B3" s="44"/>
      <c r="C3" s="14" t="s">
        <v>13</v>
      </c>
      <c r="D3" s="22" t="e">
        <f>#REF!</f>
        <v>#REF!</v>
      </c>
      <c r="E3" s="8" t="s">
        <v>7</v>
      </c>
      <c r="F3" s="6" t="e">
        <f>#REF!</f>
        <v>#REF!</v>
      </c>
      <c r="G3" s="16"/>
      <c r="H3" s="16"/>
      <c r="I3" s="30"/>
      <c r="J3" s="30"/>
      <c r="K3" s="32"/>
    </row>
    <row r="4" spans="1:14" ht="18.75" customHeight="1" x14ac:dyDescent="0.25">
      <c r="F4" s="5"/>
      <c r="G4" s="5"/>
      <c r="H4" s="5"/>
      <c r="I4" s="29"/>
      <c r="J4" s="29"/>
      <c r="K4" s="32"/>
      <c r="M4" s="45" t="s">
        <v>10</v>
      </c>
      <c r="N4" s="45" t="s">
        <v>11</v>
      </c>
    </row>
    <row r="5" spans="1:14" ht="12.75" customHeight="1" x14ac:dyDescent="0.25">
      <c r="B5" s="58" t="s">
        <v>5</v>
      </c>
      <c r="C5" s="50" t="s">
        <v>4</v>
      </c>
      <c r="D5" s="51" t="s">
        <v>18</v>
      </c>
      <c r="E5" s="50" t="s">
        <v>0</v>
      </c>
      <c r="F5" s="53" t="s">
        <v>1</v>
      </c>
      <c r="G5" s="53" t="s">
        <v>14</v>
      </c>
      <c r="H5" s="53" t="s">
        <v>12</v>
      </c>
      <c r="I5" s="56" t="s">
        <v>16</v>
      </c>
      <c r="J5" s="57" t="s">
        <v>17</v>
      </c>
      <c r="K5" s="59" t="s">
        <v>2</v>
      </c>
      <c r="M5" s="45"/>
      <c r="N5" s="45"/>
    </row>
    <row r="6" spans="1:14" ht="12.75" customHeight="1" x14ac:dyDescent="0.25">
      <c r="B6" s="58"/>
      <c r="C6" s="50"/>
      <c r="D6" s="52"/>
      <c r="E6" s="50"/>
      <c r="F6" s="54"/>
      <c r="G6" s="54"/>
      <c r="H6" s="54"/>
      <c r="I6" s="56"/>
      <c r="J6" s="56"/>
      <c r="K6" s="60"/>
      <c r="M6" s="19"/>
      <c r="N6" s="46"/>
    </row>
    <row r="7" spans="1:14" x14ac:dyDescent="0.25">
      <c r="A7" s="6">
        <v>1</v>
      </c>
      <c r="B7" s="4"/>
      <c r="C7" s="4"/>
      <c r="D7" s="2">
        <v>3708016</v>
      </c>
      <c r="E7" s="20"/>
      <c r="F7" s="11"/>
      <c r="G7" s="21"/>
      <c r="H7" s="24"/>
      <c r="I7" s="31">
        <v>162.69</v>
      </c>
      <c r="J7" s="31">
        <f>getPRI(D7)</f>
        <v>176.452133</v>
      </c>
      <c r="K7" s="34">
        <f t="shared" ref="K7:K19" si="0">J7*F7</f>
        <v>0</v>
      </c>
      <c r="L7" s="15"/>
      <c r="M7" s="11">
        <v>1</v>
      </c>
      <c r="N7" s="11">
        <v>1</v>
      </c>
    </row>
    <row r="8" spans="1:14" x14ac:dyDescent="0.25">
      <c r="A8" s="6">
        <v>2</v>
      </c>
      <c r="B8" s="18"/>
      <c r="C8" s="4"/>
      <c r="D8" s="3">
        <v>3713687</v>
      </c>
      <c r="E8" s="20"/>
      <c r="F8" s="11"/>
      <c r="G8" s="21"/>
      <c r="H8" s="17"/>
      <c r="I8" s="41">
        <v>349.85</v>
      </c>
      <c r="J8" s="41">
        <f t="shared" ref="J8:J19" si="1">getPRI(D8)</f>
        <v>364.89334100000002</v>
      </c>
      <c r="K8" s="34">
        <f t="shared" si="0"/>
        <v>0</v>
      </c>
      <c r="L8" s="15"/>
      <c r="M8" s="11"/>
      <c r="N8" s="11"/>
    </row>
    <row r="9" spans="1:14" x14ac:dyDescent="0.25">
      <c r="A9" s="37">
        <v>3</v>
      </c>
      <c r="B9" s="18"/>
      <c r="C9" s="4"/>
      <c r="D9" s="13">
        <v>3712913</v>
      </c>
      <c r="E9" s="20"/>
      <c r="F9" s="11"/>
      <c r="G9" s="21"/>
      <c r="H9" s="17"/>
      <c r="I9" s="41">
        <v>382.94</v>
      </c>
      <c r="J9" s="41">
        <f t="shared" si="1"/>
        <v>399.410279</v>
      </c>
      <c r="K9" s="34">
        <f t="shared" si="0"/>
        <v>0</v>
      </c>
      <c r="L9" s="15"/>
      <c r="M9" s="11"/>
      <c r="N9" s="11"/>
    </row>
    <row r="10" spans="1:14" x14ac:dyDescent="0.25">
      <c r="A10" s="37">
        <v>4</v>
      </c>
      <c r="B10" s="18"/>
      <c r="C10" s="11"/>
      <c r="D10" s="13">
        <v>3718934</v>
      </c>
      <c r="E10" s="20"/>
      <c r="F10" s="11"/>
      <c r="G10" s="21"/>
      <c r="H10" s="17"/>
      <c r="I10" s="31">
        <v>360.5</v>
      </c>
      <c r="J10" s="31">
        <f t="shared" si="1"/>
        <v>376.00150000000002</v>
      </c>
      <c r="K10" s="34">
        <f t="shared" si="0"/>
        <v>0</v>
      </c>
      <c r="L10" s="15"/>
      <c r="M10" s="11">
        <v>1</v>
      </c>
      <c r="N10" s="11">
        <v>1</v>
      </c>
    </row>
    <row r="11" spans="1:14" x14ac:dyDescent="0.25">
      <c r="A11" s="37">
        <v>5</v>
      </c>
      <c r="B11" s="1"/>
      <c r="C11" s="1"/>
      <c r="D11" s="3">
        <v>3713686</v>
      </c>
      <c r="E11" s="20"/>
      <c r="F11" s="11"/>
      <c r="G11" s="21"/>
      <c r="H11" s="24"/>
      <c r="I11" s="31">
        <v>597.29999999999995</v>
      </c>
      <c r="J11" s="31">
        <f t="shared" si="1"/>
        <v>647.92578500000002</v>
      </c>
      <c r="K11" s="34">
        <f t="shared" si="0"/>
        <v>0</v>
      </c>
      <c r="L11" s="15"/>
      <c r="M11" s="11">
        <v>1</v>
      </c>
      <c r="N11" s="11">
        <v>1</v>
      </c>
    </row>
    <row r="12" spans="1:14" x14ac:dyDescent="0.25">
      <c r="A12" s="37">
        <v>6</v>
      </c>
      <c r="B12" s="1"/>
      <c r="C12" s="1"/>
      <c r="D12" s="3">
        <v>3711125</v>
      </c>
      <c r="E12" s="20"/>
      <c r="F12" s="11"/>
      <c r="G12" s="21"/>
      <c r="H12" s="24"/>
      <c r="I12" s="31">
        <v>388.45</v>
      </c>
      <c r="J12" s="31">
        <f t="shared" si="1"/>
        <v>412.581075</v>
      </c>
      <c r="K12" s="34">
        <f t="shared" si="0"/>
        <v>0</v>
      </c>
      <c r="L12" s="15"/>
      <c r="M12" s="11">
        <v>1</v>
      </c>
      <c r="N12" s="11">
        <v>1</v>
      </c>
    </row>
    <row r="13" spans="1:14" x14ac:dyDescent="0.25">
      <c r="A13" s="37">
        <v>7</v>
      </c>
      <c r="B13" s="1"/>
      <c r="C13" s="1"/>
      <c r="D13" s="3">
        <v>3706746</v>
      </c>
      <c r="E13" s="20"/>
      <c r="F13" s="11"/>
      <c r="G13" s="21"/>
      <c r="H13" s="24"/>
      <c r="I13" s="31">
        <v>11.5</v>
      </c>
      <c r="J13" s="31">
        <f t="shared" si="1"/>
        <v>12.085091</v>
      </c>
      <c r="K13" s="34">
        <f t="shared" si="0"/>
        <v>0</v>
      </c>
      <c r="L13" s="15"/>
      <c r="M13" s="11">
        <v>2</v>
      </c>
      <c r="N13" s="11">
        <v>3</v>
      </c>
    </row>
    <row r="14" spans="1:14" x14ac:dyDescent="0.25">
      <c r="A14" s="37">
        <v>8</v>
      </c>
      <c r="B14" s="1"/>
      <c r="C14" s="4"/>
      <c r="D14" s="3">
        <v>3713430</v>
      </c>
      <c r="E14" s="20"/>
      <c r="F14" s="11"/>
      <c r="G14" s="21"/>
      <c r="H14" s="24"/>
      <c r="I14" s="31">
        <v>6.4</v>
      </c>
      <c r="J14" s="31">
        <f t="shared" si="1"/>
        <v>6.8861990000000004</v>
      </c>
      <c r="K14" s="34">
        <f t="shared" si="0"/>
        <v>0</v>
      </c>
      <c r="L14" s="15"/>
      <c r="M14" s="11">
        <v>2</v>
      </c>
      <c r="N14" s="11">
        <v>3</v>
      </c>
    </row>
    <row r="15" spans="1:14" x14ac:dyDescent="0.25">
      <c r="A15" s="37">
        <v>9</v>
      </c>
      <c r="B15" s="1"/>
      <c r="C15" s="4"/>
      <c r="D15" s="3">
        <v>3710664</v>
      </c>
      <c r="E15" s="20"/>
      <c r="F15" s="11"/>
      <c r="G15" s="21"/>
      <c r="H15" s="24"/>
      <c r="I15" s="31">
        <v>37.369999999999997</v>
      </c>
      <c r="J15" s="31">
        <f t="shared" si="1"/>
        <v>39.254556999999998</v>
      </c>
      <c r="K15" s="34">
        <f t="shared" si="0"/>
        <v>0</v>
      </c>
      <c r="L15" s="15"/>
      <c r="M15" s="11">
        <v>1</v>
      </c>
      <c r="N15" s="11">
        <v>1</v>
      </c>
    </row>
    <row r="16" spans="1:14" x14ac:dyDescent="0.25">
      <c r="A16" s="37">
        <v>10</v>
      </c>
      <c r="B16" s="1"/>
      <c r="C16" s="4"/>
      <c r="D16" s="3">
        <v>3710665</v>
      </c>
      <c r="E16" s="20"/>
      <c r="F16" s="11"/>
      <c r="G16" s="21"/>
      <c r="H16" s="24"/>
      <c r="I16" s="31">
        <v>43.36</v>
      </c>
      <c r="J16" s="31">
        <f t="shared" si="1"/>
        <v>45.388751999999997</v>
      </c>
      <c r="K16" s="34">
        <f t="shared" si="0"/>
        <v>0</v>
      </c>
      <c r="L16" s="15"/>
      <c r="M16" s="11">
        <v>2</v>
      </c>
      <c r="N16" s="11">
        <v>4</v>
      </c>
    </row>
    <row r="17" spans="1:15" x14ac:dyDescent="0.25">
      <c r="A17" s="37">
        <v>11</v>
      </c>
      <c r="B17" s="4"/>
      <c r="C17" s="4"/>
      <c r="D17" s="2">
        <v>3711733</v>
      </c>
      <c r="E17" s="20"/>
      <c r="F17" s="25"/>
      <c r="G17" s="21"/>
      <c r="H17" s="24"/>
      <c r="I17" s="31">
        <v>111.78</v>
      </c>
      <c r="J17" s="31">
        <f t="shared" si="1"/>
        <v>116.581951</v>
      </c>
      <c r="K17" s="34">
        <f t="shared" si="0"/>
        <v>0</v>
      </c>
      <c r="L17" s="15"/>
      <c r="M17" s="25">
        <v>1</v>
      </c>
      <c r="N17" s="25">
        <v>2</v>
      </c>
      <c r="O17" s="23" t="s">
        <v>15</v>
      </c>
    </row>
    <row r="18" spans="1:15" x14ac:dyDescent="0.25">
      <c r="A18" s="37">
        <v>12</v>
      </c>
      <c r="B18" s="1"/>
      <c r="C18" s="4"/>
      <c r="D18" s="3">
        <v>3706750</v>
      </c>
      <c r="E18" s="20"/>
      <c r="F18" s="11"/>
      <c r="G18" s="21"/>
      <c r="H18" s="24"/>
      <c r="I18" s="31">
        <v>150.13</v>
      </c>
      <c r="J18" s="31">
        <f t="shared" si="1"/>
        <v>156.58851000000001</v>
      </c>
      <c r="K18" s="34">
        <f t="shared" si="0"/>
        <v>0</v>
      </c>
      <c r="L18" s="15"/>
      <c r="M18" s="11">
        <v>4</v>
      </c>
      <c r="N18" s="11">
        <v>8</v>
      </c>
    </row>
    <row r="19" spans="1:15" x14ac:dyDescent="0.25">
      <c r="A19" s="37">
        <v>13</v>
      </c>
      <c r="B19" s="1"/>
      <c r="C19" s="4"/>
      <c r="D19" s="3">
        <v>3713291</v>
      </c>
      <c r="E19" s="20"/>
      <c r="F19" s="40"/>
      <c r="G19" s="21"/>
      <c r="H19" s="24"/>
      <c r="I19" s="31">
        <v>6.63</v>
      </c>
      <c r="J19" s="31">
        <f t="shared" si="1"/>
        <v>6.9076849999999999</v>
      </c>
      <c r="K19" s="34">
        <f t="shared" si="0"/>
        <v>0</v>
      </c>
      <c r="L19" s="15"/>
      <c r="M19" s="38">
        <v>8</v>
      </c>
      <c r="N19" s="38">
        <v>15</v>
      </c>
    </row>
    <row r="20" spans="1:15" x14ac:dyDescent="0.25">
      <c r="A20" s="32"/>
      <c r="B20" s="32"/>
      <c r="C20" s="32"/>
      <c r="D20" s="32"/>
      <c r="E20" s="32"/>
      <c r="F20" s="32"/>
      <c r="G20" s="32"/>
      <c r="H20" s="32"/>
      <c r="I20" s="39"/>
      <c r="J20" s="36" t="s">
        <v>3</v>
      </c>
      <c r="K20" s="35">
        <f>SUM(K7:K19)</f>
        <v>0</v>
      </c>
    </row>
    <row r="21" spans="1:15" x14ac:dyDescent="0.25">
      <c r="I21" s="26"/>
    </row>
    <row r="22" spans="1:15" x14ac:dyDescent="0.25">
      <c r="I22" s="26"/>
    </row>
  </sheetData>
  <autoFilter ref="B5:H20" xr:uid="{00000000-0009-0000-0000-000008000000}"/>
  <mergeCells count="15">
    <mergeCell ref="A1:A3"/>
    <mergeCell ref="N4:N6"/>
    <mergeCell ref="C1:D2"/>
    <mergeCell ref="H5:H6"/>
    <mergeCell ref="B1:B3"/>
    <mergeCell ref="K5:K6"/>
    <mergeCell ref="C5:C6"/>
    <mergeCell ref="D5:D6"/>
    <mergeCell ref="B5:B6"/>
    <mergeCell ref="E5:E6"/>
    <mergeCell ref="F5:F6"/>
    <mergeCell ref="J5:J6"/>
    <mergeCell ref="G5:G6"/>
    <mergeCell ref="M4:M5"/>
    <mergeCell ref="I5:I6"/>
  </mergeCells>
  <phoneticPr fontId="3" type="noConversion"/>
  <conditionalFormatting sqref="E7:E19">
    <cfRule type="cellIs" dxfId="2" priority="7" stopIfTrue="1" operator="equal">
      <formula>"Commandé"</formula>
    </cfRule>
    <cfRule type="cellIs" dxfId="1" priority="8" stopIfTrue="1" operator="equal">
      <formula>"A commander"</formula>
    </cfRule>
    <cfRule type="cellIs" dxfId="0" priority="9" stopIfTrue="1" operator="equal">
      <formula>"Livré"</formula>
    </cfRule>
  </conditionalFormatting>
  <dataValidations count="1">
    <dataValidation type="list" showInputMessage="1" showErrorMessage="1" sqref="E7:E19" xr:uid="{00000000-0002-0000-0800-000000000000}">
      <formula1>"A Commander, Commandé, Livré,       "</formula1>
    </dataValidation>
  </dataValidations>
  <pageMargins left="0.78740157499999996" right="0.78740157499999996" top="0.984251969" bottom="0.984251969" header="0.4921259845" footer="0.4921259845"/>
  <pageSetup paperSize="9" scale="70" orientation="landscape" r:id="rId1"/>
  <headerFooter alignWithMargins="0">
    <oddFooter xml:space="preserve">&amp;L&amp;"Arial,Gras"Pierre Guerin SAS Confidentiel&amp;RPage &amp;P / &amp;N  </oddFooter>
  </headerFooter>
  <colBreaks count="1" manualBreakCount="1">
    <brk id="8" max="2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Feuille</vt:lpstr>
      <vt:lpstr>Feuille!Impression_des_titres</vt:lpstr>
      <vt:lpstr>Feuille!Zone_d_impression</vt:lpstr>
    </vt:vector>
  </TitlesOfParts>
  <Company>Pierre Guerin SAS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T.GOY</dc:creator>
  <cp:lastModifiedBy>CARRET Alexandre</cp:lastModifiedBy>
  <cp:lastPrinted>2012-01-16T08:51:34Z</cp:lastPrinted>
  <dcterms:created xsi:type="dcterms:W3CDTF">2009-12-17T10:25:55Z</dcterms:created>
  <dcterms:modified xsi:type="dcterms:W3CDTF">2019-05-16T13:34:46Z</dcterms:modified>
</cp:coreProperties>
</file>