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790033\Desktop\"/>
    </mc:Choice>
  </mc:AlternateContent>
  <bookViews>
    <workbookView minimized="1" xWindow="0" yWindow="0" windowWidth="28800" windowHeight="11835" activeTab="2"/>
  </bookViews>
  <sheets>
    <sheet name="Degré Formation" sheetId="3" r:id="rId1"/>
    <sheet name="Délai Formation" sheetId="5" r:id="rId2"/>
    <sheet name="Validité Formation" sheetId="10" r:id="rId3"/>
    <sheet name="Données des Listes déroulantes" sheetId="4" r:id="rId4"/>
  </sheets>
  <definedNames>
    <definedName name="Cariste">'Données des Listes déroulantes'!$H$2:$H$25</definedName>
    <definedName name="Chef">'Données des Listes déroulantes'!$H$26</definedName>
    <definedName name="Poste">'Données des Listes déroulantes'!$G$2:$G$16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5" i="5" l="1"/>
  <c r="O3" i="3" l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3" i="3"/>
  <c r="O34" i="3"/>
  <c r="O35" i="3"/>
  <c r="O36" i="3"/>
  <c r="O37" i="3"/>
  <c r="O38" i="3"/>
  <c r="O39" i="3"/>
  <c r="O40" i="3"/>
  <c r="O41" i="3"/>
  <c r="O42" i="3"/>
  <c r="O43" i="3"/>
  <c r="O44" i="3"/>
  <c r="O46" i="3"/>
  <c r="O47" i="3"/>
  <c r="O48" i="3"/>
  <c r="O2" i="3"/>
  <c r="O1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3" i="3"/>
  <c r="M34" i="3"/>
  <c r="M35" i="3"/>
  <c r="M36" i="3"/>
  <c r="M37" i="3"/>
  <c r="M38" i="3"/>
  <c r="M39" i="3"/>
  <c r="M40" i="3"/>
  <c r="M41" i="3"/>
  <c r="M42" i="3"/>
  <c r="M43" i="3"/>
  <c r="M44" i="3"/>
  <c r="M46" i="3"/>
  <c r="M47" i="3"/>
  <c r="M48" i="3"/>
  <c r="M2" i="3"/>
  <c r="M1" i="3"/>
  <c r="K1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3" i="3"/>
  <c r="K34" i="3"/>
  <c r="K35" i="3"/>
  <c r="K36" i="3"/>
  <c r="K37" i="3"/>
  <c r="K38" i="3"/>
  <c r="K39" i="3"/>
  <c r="K40" i="3"/>
  <c r="K41" i="3"/>
  <c r="K42" i="3"/>
  <c r="K43" i="3"/>
  <c r="K44" i="3"/>
  <c r="K46" i="3"/>
  <c r="K47" i="3"/>
  <c r="K48" i="3"/>
  <c r="K2" i="3"/>
  <c r="AZ46" i="5" l="1"/>
  <c r="BC46" i="5" l="1"/>
  <c r="BB46" i="5"/>
  <c r="BA46" i="5"/>
  <c r="AW46" i="5"/>
  <c r="AV46" i="5"/>
  <c r="AU46" i="5"/>
  <c r="AS46" i="5"/>
  <c r="AR46" i="5"/>
  <c r="AQ46" i="5"/>
  <c r="AC46" i="5"/>
  <c r="AB46" i="5"/>
  <c r="Z46" i="5"/>
  <c r="Y46" i="5"/>
  <c r="N46" i="5"/>
  <c r="M46" i="5"/>
  <c r="AM46" i="5"/>
  <c r="AO46" i="5" s="1"/>
  <c r="AJ46" i="5"/>
  <c r="AL46" i="5" s="1"/>
  <c r="AG46" i="5"/>
  <c r="AI46" i="5" s="1"/>
  <c r="AD46" i="5"/>
  <c r="AF46" i="5" s="1"/>
  <c r="U46" i="5"/>
  <c r="W46" i="5" s="1"/>
  <c r="R46" i="5"/>
  <c r="T46" i="5" s="1"/>
  <c r="O46" i="5"/>
  <c r="Q46" i="5" s="1"/>
  <c r="I46" i="5"/>
  <c r="K46" i="5" s="1"/>
  <c r="F46" i="5"/>
  <c r="H46" i="5" s="1"/>
  <c r="C46" i="5"/>
  <c r="E46" i="5" s="1"/>
  <c r="P46" i="5" l="1"/>
  <c r="AH46" i="5"/>
  <c r="G46" i="5"/>
  <c r="AE46" i="5"/>
  <c r="S46" i="5"/>
  <c r="AK46" i="5"/>
  <c r="D46" i="5"/>
  <c r="J46" i="5"/>
  <c r="V46" i="5"/>
  <c r="AN46" i="5"/>
  <c r="AB4" i="5"/>
  <c r="BC45" i="5"/>
  <c r="BC43" i="5"/>
  <c r="BC42" i="5"/>
  <c r="BC38" i="5"/>
  <c r="BC37" i="5"/>
  <c r="BC34" i="5"/>
  <c r="BC33" i="5"/>
  <c r="BC32" i="5"/>
  <c r="BC30" i="5"/>
  <c r="BC28" i="5"/>
  <c r="BC27" i="5"/>
  <c r="BC25" i="5"/>
  <c r="BC24" i="5"/>
  <c r="BC23" i="5"/>
  <c r="BC20" i="5"/>
  <c r="BC19" i="5"/>
  <c r="BC18" i="5"/>
  <c r="BC17" i="5"/>
  <c r="BC16" i="5"/>
  <c r="BC15" i="5"/>
  <c r="BC14" i="5"/>
  <c r="BC13" i="5"/>
  <c r="BC12" i="5"/>
  <c r="BC11" i="5"/>
  <c r="BC9" i="5"/>
  <c r="BC8" i="5"/>
  <c r="BC7" i="5"/>
  <c r="BC6" i="5"/>
  <c r="BC5" i="5"/>
  <c r="BA45" i="5"/>
  <c r="BA40" i="5"/>
  <c r="BA39" i="5"/>
  <c r="BA36" i="5"/>
  <c r="BA31" i="5"/>
  <c r="BA29" i="5"/>
  <c r="BA25" i="5"/>
  <c r="BA24" i="5"/>
  <c r="BA22" i="5"/>
  <c r="BA20" i="5"/>
  <c r="BA18" i="5"/>
  <c r="BA17" i="5"/>
  <c r="BA15" i="5"/>
  <c r="BA14" i="5"/>
  <c r="BA13" i="5"/>
  <c r="BA12" i="5"/>
  <c r="BA9" i="5"/>
  <c r="BA5" i="5"/>
  <c r="AY37" i="5"/>
  <c r="AY30" i="5"/>
  <c r="AY28" i="5"/>
  <c r="AY25" i="5"/>
  <c r="AY18" i="5"/>
  <c r="AY17" i="5"/>
  <c r="AY15" i="5"/>
  <c r="AY13" i="5"/>
  <c r="AY12" i="5"/>
  <c r="AY9" i="5"/>
  <c r="AY6" i="5"/>
  <c r="AY5" i="5"/>
  <c r="J19" i="5" l="1"/>
  <c r="AQ44" i="5" l="1"/>
  <c r="AR44" i="5"/>
  <c r="AS44" i="5"/>
  <c r="AT44" i="5"/>
  <c r="AU44" i="5"/>
  <c r="AV44" i="5"/>
  <c r="AW44" i="5"/>
  <c r="AQ41" i="5"/>
  <c r="AR41" i="5"/>
  <c r="AS41" i="5"/>
  <c r="AT41" i="5"/>
  <c r="AU41" i="5"/>
  <c r="AV41" i="5"/>
  <c r="AW41" i="5"/>
  <c r="AQ35" i="5"/>
  <c r="AR35" i="5"/>
  <c r="AU35" i="5"/>
  <c r="AV35" i="5"/>
  <c r="AQ34" i="5"/>
  <c r="AR34" i="5"/>
  <c r="AS34" i="5"/>
  <c r="AU34" i="5"/>
  <c r="AV34" i="5"/>
  <c r="AW34" i="5"/>
  <c r="BB34" i="5"/>
  <c r="BB33" i="5"/>
  <c r="AW33" i="5"/>
  <c r="AV33" i="5"/>
  <c r="AZ31" i="5"/>
  <c r="AV31" i="5"/>
  <c r="AQ22" i="5"/>
  <c r="AR22" i="5"/>
  <c r="AS22" i="5"/>
  <c r="AT22" i="5"/>
  <c r="AU22" i="5"/>
  <c r="AV22" i="5"/>
  <c r="AW22" i="5"/>
  <c r="AZ22" i="5"/>
  <c r="AQ19" i="5"/>
  <c r="AR19" i="5"/>
  <c r="AV19" i="5"/>
  <c r="AW19" i="5"/>
  <c r="BB19" i="5"/>
  <c r="BB18" i="5"/>
  <c r="AZ18" i="5"/>
  <c r="AX18" i="5"/>
  <c r="AW18" i="5"/>
  <c r="AU18" i="5"/>
  <c r="AS18" i="5"/>
  <c r="AR18" i="5"/>
  <c r="AQ18" i="5"/>
  <c r="AS15" i="5"/>
  <c r="AT15" i="5"/>
  <c r="AU15" i="5"/>
  <c r="AV15" i="5"/>
  <c r="AW15" i="5"/>
  <c r="AX15" i="5"/>
  <c r="AZ15" i="5"/>
  <c r="BB15" i="5"/>
  <c r="AQ14" i="5"/>
  <c r="AR14" i="5"/>
  <c r="AS14" i="5"/>
  <c r="AV14" i="5"/>
  <c r="AW14" i="5"/>
  <c r="AZ14" i="5"/>
  <c r="BB14" i="5"/>
  <c r="BB11" i="5"/>
  <c r="AW11" i="5"/>
  <c r="AV11" i="5"/>
  <c r="AS11" i="5"/>
  <c r="AR11" i="5"/>
  <c r="AQ11" i="5"/>
  <c r="BB8" i="5"/>
  <c r="AV8" i="5"/>
  <c r="AZ29" i="5"/>
  <c r="AZ25" i="5"/>
  <c r="AZ24" i="5"/>
  <c r="AZ20" i="5"/>
  <c r="AZ17" i="5"/>
  <c r="AZ13" i="5"/>
  <c r="AZ12" i="5"/>
  <c r="AZ9" i="5" l="1"/>
  <c r="AZ5" i="5"/>
  <c r="AR33" i="5"/>
  <c r="AQ33" i="5"/>
  <c r="AZ36" i="5"/>
  <c r="AZ39" i="5"/>
  <c r="AZ40" i="5"/>
  <c r="V45" i="5" l="1"/>
  <c r="V44" i="5"/>
  <c r="V43" i="5"/>
  <c r="V42" i="5"/>
  <c r="V41" i="5"/>
  <c r="V40" i="5"/>
  <c r="V39" i="5"/>
  <c r="V38" i="5"/>
  <c r="V37" i="5"/>
  <c r="V36" i="5"/>
  <c r="V35" i="5"/>
  <c r="V34" i="5"/>
  <c r="V33" i="5"/>
  <c r="V32" i="5"/>
  <c r="V31" i="5"/>
  <c r="V30" i="5"/>
  <c r="V29" i="5"/>
  <c r="V28" i="5"/>
  <c r="V27" i="5"/>
  <c r="V26" i="5"/>
  <c r="V25" i="5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BB45" i="5" l="1"/>
  <c r="AZ45" i="5"/>
  <c r="AW45" i="5"/>
  <c r="AV45" i="5"/>
  <c r="AU45" i="5"/>
  <c r="AS45" i="5"/>
  <c r="AR45" i="5"/>
  <c r="AQ45" i="5"/>
  <c r="AP45" i="5"/>
  <c r="AO45" i="5"/>
  <c r="AN45" i="5"/>
  <c r="AL45" i="5"/>
  <c r="AK45" i="5"/>
  <c r="AI45" i="5"/>
  <c r="AH45" i="5"/>
  <c r="AF45" i="5"/>
  <c r="AE45" i="5"/>
  <c r="AC45" i="5"/>
  <c r="AB45" i="5"/>
  <c r="Z45" i="5"/>
  <c r="Y45" i="5"/>
  <c r="W45" i="5"/>
  <c r="T45" i="5"/>
  <c r="S45" i="5"/>
  <c r="Q45" i="5"/>
  <c r="P45" i="5"/>
  <c r="N45" i="5"/>
  <c r="M45" i="5"/>
  <c r="K45" i="5"/>
  <c r="J45" i="5"/>
  <c r="H45" i="5"/>
  <c r="G45" i="5"/>
  <c r="E45" i="5"/>
  <c r="D45" i="5"/>
  <c r="AP44" i="5"/>
  <c r="AO44" i="5"/>
  <c r="AN44" i="5"/>
  <c r="AL44" i="5"/>
  <c r="AK44" i="5"/>
  <c r="AI44" i="5"/>
  <c r="AH44" i="5"/>
  <c r="AF44" i="5"/>
  <c r="AE44" i="5"/>
  <c r="AC44" i="5"/>
  <c r="AB44" i="5"/>
  <c r="Z44" i="5"/>
  <c r="Y44" i="5"/>
  <c r="W44" i="5"/>
  <c r="T44" i="5"/>
  <c r="S44" i="5"/>
  <c r="Q44" i="5"/>
  <c r="P44" i="5"/>
  <c r="N44" i="5"/>
  <c r="M44" i="5"/>
  <c r="K44" i="5"/>
  <c r="J44" i="5"/>
  <c r="H44" i="5"/>
  <c r="G44" i="5"/>
  <c r="E44" i="5"/>
  <c r="D44" i="5"/>
  <c r="BB43" i="5"/>
  <c r="AV43" i="5"/>
  <c r="AU43" i="5"/>
  <c r="AR43" i="5"/>
  <c r="AQ43" i="5"/>
  <c r="AP43" i="5"/>
  <c r="AO43" i="5"/>
  <c r="AN43" i="5"/>
  <c r="AL43" i="5"/>
  <c r="AK43" i="5"/>
  <c r="AI43" i="5"/>
  <c r="AH43" i="5"/>
  <c r="AF43" i="5"/>
  <c r="AE43" i="5"/>
  <c r="AC43" i="5"/>
  <c r="AB43" i="5"/>
  <c r="Z43" i="5"/>
  <c r="Y43" i="5"/>
  <c r="W43" i="5"/>
  <c r="T43" i="5"/>
  <c r="S43" i="5"/>
  <c r="Q43" i="5"/>
  <c r="P43" i="5"/>
  <c r="N43" i="5"/>
  <c r="M43" i="5"/>
  <c r="K43" i="5"/>
  <c r="J43" i="5"/>
  <c r="H43" i="5"/>
  <c r="G43" i="5"/>
  <c r="E43" i="5"/>
  <c r="D43" i="5"/>
  <c r="BB42" i="5"/>
  <c r="AW42" i="5"/>
  <c r="AV42" i="5"/>
  <c r="AU42" i="5"/>
  <c r="AT42" i="5"/>
  <c r="AS42" i="5"/>
  <c r="AR42" i="5"/>
  <c r="AQ42" i="5"/>
  <c r="AP42" i="5"/>
  <c r="AO42" i="5"/>
  <c r="AN42" i="5"/>
  <c r="AL42" i="5"/>
  <c r="AK42" i="5"/>
  <c r="AI42" i="5"/>
  <c r="AH42" i="5"/>
  <c r="AF42" i="5"/>
  <c r="AE42" i="5"/>
  <c r="AC42" i="5"/>
  <c r="AB42" i="5"/>
  <c r="Z42" i="5"/>
  <c r="Y42" i="5"/>
  <c r="W42" i="5"/>
  <c r="T42" i="5"/>
  <c r="S42" i="5"/>
  <c r="Q42" i="5"/>
  <c r="P42" i="5"/>
  <c r="N42" i="5"/>
  <c r="M42" i="5"/>
  <c r="K42" i="5"/>
  <c r="J42" i="5"/>
  <c r="H42" i="5"/>
  <c r="G42" i="5"/>
  <c r="E42" i="5"/>
  <c r="D42" i="5"/>
  <c r="AP41" i="5"/>
  <c r="AO41" i="5"/>
  <c r="AN41" i="5"/>
  <c r="AL41" i="5"/>
  <c r="AK41" i="5"/>
  <c r="AI41" i="5"/>
  <c r="AH41" i="5"/>
  <c r="AF41" i="5"/>
  <c r="AE41" i="5"/>
  <c r="AC41" i="5"/>
  <c r="AB41" i="5"/>
  <c r="Z41" i="5"/>
  <c r="Y41" i="5"/>
  <c r="W41" i="5"/>
  <c r="T41" i="5"/>
  <c r="S41" i="5"/>
  <c r="Q41" i="5"/>
  <c r="P41" i="5"/>
  <c r="N41" i="5"/>
  <c r="M41" i="5"/>
  <c r="K41" i="5"/>
  <c r="J41" i="5"/>
  <c r="H41" i="5"/>
  <c r="G41" i="5"/>
  <c r="E41" i="5"/>
  <c r="D41" i="5"/>
  <c r="AW40" i="5"/>
  <c r="AV40" i="5"/>
  <c r="AU40" i="5"/>
  <c r="AS40" i="5"/>
  <c r="AR40" i="5"/>
  <c r="AQ40" i="5"/>
  <c r="AP40" i="5"/>
  <c r="AO40" i="5"/>
  <c r="AN40" i="5"/>
  <c r="AL40" i="5"/>
  <c r="AK40" i="5"/>
  <c r="AI40" i="5"/>
  <c r="AH40" i="5"/>
  <c r="AF40" i="5"/>
  <c r="AE40" i="5"/>
  <c r="AC40" i="5"/>
  <c r="AB40" i="5"/>
  <c r="Z40" i="5"/>
  <c r="Y40" i="5"/>
  <c r="W40" i="5"/>
  <c r="T40" i="5"/>
  <c r="S40" i="5"/>
  <c r="Q40" i="5"/>
  <c r="P40" i="5"/>
  <c r="N40" i="5"/>
  <c r="M40" i="5"/>
  <c r="K40" i="5"/>
  <c r="J40" i="5"/>
  <c r="H40" i="5"/>
  <c r="G40" i="5"/>
  <c r="E40" i="5"/>
  <c r="D40" i="5"/>
  <c r="AW39" i="5"/>
  <c r="AV39" i="5"/>
  <c r="AU39" i="5"/>
  <c r="AS39" i="5"/>
  <c r="AR39" i="5"/>
  <c r="AQ39" i="5"/>
  <c r="AP39" i="5"/>
  <c r="AO39" i="5"/>
  <c r="AN39" i="5"/>
  <c r="AL39" i="5"/>
  <c r="AK39" i="5"/>
  <c r="AI39" i="5"/>
  <c r="AH39" i="5"/>
  <c r="AF39" i="5"/>
  <c r="AE39" i="5"/>
  <c r="AC39" i="5"/>
  <c r="AB39" i="5"/>
  <c r="Z39" i="5"/>
  <c r="Y39" i="5"/>
  <c r="W39" i="5"/>
  <c r="T39" i="5"/>
  <c r="S39" i="5"/>
  <c r="Q39" i="5"/>
  <c r="P39" i="5"/>
  <c r="N39" i="5"/>
  <c r="M39" i="5"/>
  <c r="K39" i="5"/>
  <c r="J39" i="5"/>
  <c r="H39" i="5"/>
  <c r="G39" i="5"/>
  <c r="E39" i="5"/>
  <c r="D39" i="5"/>
  <c r="BB38" i="5"/>
  <c r="AW38" i="5"/>
  <c r="AU38" i="5"/>
  <c r="AS38" i="5"/>
  <c r="AR38" i="5"/>
  <c r="AQ38" i="5"/>
  <c r="AP38" i="5"/>
  <c r="AO38" i="5"/>
  <c r="AN38" i="5"/>
  <c r="AL38" i="5"/>
  <c r="AK38" i="5"/>
  <c r="AI38" i="5"/>
  <c r="AH38" i="5"/>
  <c r="AF38" i="5"/>
  <c r="AE38" i="5"/>
  <c r="AC38" i="5"/>
  <c r="AB38" i="5"/>
  <c r="Z38" i="5"/>
  <c r="Y38" i="5"/>
  <c r="W38" i="5"/>
  <c r="T38" i="5"/>
  <c r="S38" i="5"/>
  <c r="Q38" i="5"/>
  <c r="P38" i="5"/>
  <c r="N38" i="5"/>
  <c r="M38" i="5"/>
  <c r="K38" i="5"/>
  <c r="J38" i="5"/>
  <c r="H38" i="5"/>
  <c r="G38" i="5"/>
  <c r="E38" i="5"/>
  <c r="D38" i="5"/>
  <c r="BB37" i="5"/>
  <c r="AX37" i="5"/>
  <c r="AV37" i="5"/>
  <c r="AU37" i="5"/>
  <c r="AT37" i="5"/>
  <c r="AR37" i="5"/>
  <c r="AQ37" i="5"/>
  <c r="AP37" i="5"/>
  <c r="AO37" i="5"/>
  <c r="AN37" i="5"/>
  <c r="AL37" i="5"/>
  <c r="AK37" i="5"/>
  <c r="AI37" i="5"/>
  <c r="AH37" i="5"/>
  <c r="AF37" i="5"/>
  <c r="AE37" i="5"/>
  <c r="AC37" i="5"/>
  <c r="AB37" i="5"/>
  <c r="Z37" i="5"/>
  <c r="Y37" i="5"/>
  <c r="W37" i="5"/>
  <c r="T37" i="5"/>
  <c r="S37" i="5"/>
  <c r="Q37" i="5"/>
  <c r="P37" i="5"/>
  <c r="N37" i="5"/>
  <c r="M37" i="5"/>
  <c r="K37" i="5"/>
  <c r="J37" i="5"/>
  <c r="H37" i="5"/>
  <c r="G37" i="5"/>
  <c r="E37" i="5"/>
  <c r="D37" i="5"/>
  <c r="AV36" i="5"/>
  <c r="AU36" i="5"/>
  <c r="AS36" i="5"/>
  <c r="AR36" i="5"/>
  <c r="AQ36" i="5"/>
  <c r="AP36" i="5"/>
  <c r="AO36" i="5"/>
  <c r="AN36" i="5"/>
  <c r="AL36" i="5"/>
  <c r="AK36" i="5"/>
  <c r="AI36" i="5"/>
  <c r="AH36" i="5"/>
  <c r="AF36" i="5"/>
  <c r="AE36" i="5"/>
  <c r="AC36" i="5"/>
  <c r="AB36" i="5"/>
  <c r="Z36" i="5"/>
  <c r="Y36" i="5"/>
  <c r="W36" i="5"/>
  <c r="T36" i="5"/>
  <c r="S36" i="5"/>
  <c r="Q36" i="5"/>
  <c r="P36" i="5"/>
  <c r="N36" i="5"/>
  <c r="M36" i="5"/>
  <c r="K36" i="5"/>
  <c r="J36" i="5"/>
  <c r="H36" i="5"/>
  <c r="G36" i="5"/>
  <c r="E36" i="5"/>
  <c r="D36" i="5"/>
  <c r="AP35" i="5"/>
  <c r="AO35" i="5"/>
  <c r="AN35" i="5"/>
  <c r="AL35" i="5"/>
  <c r="AK35" i="5"/>
  <c r="AI35" i="5"/>
  <c r="AH35" i="5"/>
  <c r="AF35" i="5"/>
  <c r="AE35" i="5"/>
  <c r="AC35" i="5"/>
  <c r="AB35" i="5"/>
  <c r="Z35" i="5"/>
  <c r="Y35" i="5"/>
  <c r="W35" i="5"/>
  <c r="T35" i="5"/>
  <c r="S35" i="5"/>
  <c r="Q35" i="5"/>
  <c r="P35" i="5"/>
  <c r="N35" i="5"/>
  <c r="M35" i="5"/>
  <c r="K35" i="5"/>
  <c r="J35" i="5"/>
  <c r="H35" i="5"/>
  <c r="G35" i="5"/>
  <c r="E35" i="5"/>
  <c r="D35" i="5"/>
  <c r="AP34" i="5"/>
  <c r="AO34" i="5"/>
  <c r="AN34" i="5"/>
  <c r="AL34" i="5"/>
  <c r="AK34" i="5"/>
  <c r="AI34" i="5"/>
  <c r="AH34" i="5"/>
  <c r="AF34" i="5"/>
  <c r="AE34" i="5"/>
  <c r="AC34" i="5"/>
  <c r="AB34" i="5"/>
  <c r="Z34" i="5"/>
  <c r="Y34" i="5"/>
  <c r="W34" i="5"/>
  <c r="T34" i="5"/>
  <c r="S34" i="5"/>
  <c r="Q34" i="5"/>
  <c r="P34" i="5"/>
  <c r="N34" i="5"/>
  <c r="M34" i="5"/>
  <c r="K34" i="5"/>
  <c r="J34" i="5"/>
  <c r="H34" i="5"/>
  <c r="G34" i="5"/>
  <c r="E34" i="5"/>
  <c r="D34" i="5"/>
  <c r="AP33" i="5"/>
  <c r="AO33" i="5"/>
  <c r="AN33" i="5"/>
  <c r="AL33" i="5"/>
  <c r="AK33" i="5"/>
  <c r="AI33" i="5"/>
  <c r="AH33" i="5"/>
  <c r="AF33" i="5"/>
  <c r="AE33" i="5"/>
  <c r="AC33" i="5"/>
  <c r="AB33" i="5"/>
  <c r="Z33" i="5"/>
  <c r="Y33" i="5"/>
  <c r="W33" i="5"/>
  <c r="T33" i="5"/>
  <c r="S33" i="5"/>
  <c r="Q33" i="5"/>
  <c r="P33" i="5"/>
  <c r="N33" i="5"/>
  <c r="M33" i="5"/>
  <c r="K33" i="5"/>
  <c r="J33" i="5"/>
  <c r="H33" i="5"/>
  <c r="G33" i="5"/>
  <c r="E33" i="5"/>
  <c r="D33" i="5"/>
  <c r="AW32" i="5"/>
  <c r="AV32" i="5"/>
  <c r="AP32" i="5"/>
  <c r="AO32" i="5"/>
  <c r="AN32" i="5"/>
  <c r="AL32" i="5"/>
  <c r="AK32" i="5"/>
  <c r="AI32" i="5"/>
  <c r="AH32" i="5"/>
  <c r="AF32" i="5"/>
  <c r="AE32" i="5"/>
  <c r="AC32" i="5"/>
  <c r="AB32" i="5"/>
  <c r="Z32" i="5"/>
  <c r="Y32" i="5"/>
  <c r="W32" i="5"/>
  <c r="T32" i="5"/>
  <c r="S32" i="5"/>
  <c r="Q32" i="5"/>
  <c r="P32" i="5"/>
  <c r="N32" i="5"/>
  <c r="M32" i="5"/>
  <c r="K32" i="5"/>
  <c r="J32" i="5"/>
  <c r="H32" i="5"/>
  <c r="G32" i="5"/>
  <c r="E32" i="5"/>
  <c r="D32" i="5"/>
  <c r="AP31" i="5"/>
  <c r="AO31" i="5"/>
  <c r="AN31" i="5"/>
  <c r="AL31" i="5"/>
  <c r="AK31" i="5"/>
  <c r="AI31" i="5"/>
  <c r="AH31" i="5"/>
  <c r="AF31" i="5"/>
  <c r="AE31" i="5"/>
  <c r="AC31" i="5"/>
  <c r="AB31" i="5"/>
  <c r="Z31" i="5"/>
  <c r="Y31" i="5"/>
  <c r="W31" i="5"/>
  <c r="T31" i="5"/>
  <c r="S31" i="5"/>
  <c r="Q31" i="5"/>
  <c r="P31" i="5"/>
  <c r="N31" i="5"/>
  <c r="M31" i="5"/>
  <c r="K31" i="5"/>
  <c r="J31" i="5"/>
  <c r="H31" i="5"/>
  <c r="G31" i="5"/>
  <c r="E31" i="5"/>
  <c r="D31" i="5"/>
  <c r="BB30" i="5"/>
  <c r="AX30" i="5"/>
  <c r="AV30" i="5"/>
  <c r="AR30" i="5"/>
  <c r="AQ30" i="5"/>
  <c r="AP30" i="5"/>
  <c r="AO30" i="5"/>
  <c r="AN30" i="5"/>
  <c r="AL30" i="5"/>
  <c r="AK30" i="5"/>
  <c r="AI30" i="5"/>
  <c r="AH30" i="5"/>
  <c r="AF30" i="5"/>
  <c r="AE30" i="5"/>
  <c r="AC30" i="5"/>
  <c r="AB30" i="5"/>
  <c r="Z30" i="5"/>
  <c r="Y30" i="5"/>
  <c r="W30" i="5"/>
  <c r="T30" i="5"/>
  <c r="S30" i="5"/>
  <c r="Q30" i="5"/>
  <c r="P30" i="5"/>
  <c r="N30" i="5"/>
  <c r="M30" i="5"/>
  <c r="K30" i="5"/>
  <c r="J30" i="5"/>
  <c r="H30" i="5"/>
  <c r="G30" i="5"/>
  <c r="E30" i="5"/>
  <c r="D30" i="5"/>
  <c r="AW29" i="5"/>
  <c r="AV29" i="5"/>
  <c r="AU29" i="5"/>
  <c r="AT29" i="5"/>
  <c r="AS29" i="5"/>
  <c r="AR29" i="5"/>
  <c r="AQ29" i="5"/>
  <c r="AP29" i="5"/>
  <c r="AO29" i="5"/>
  <c r="AN29" i="5"/>
  <c r="AL29" i="5"/>
  <c r="AK29" i="5"/>
  <c r="AI29" i="5"/>
  <c r="AH29" i="5"/>
  <c r="AF29" i="5"/>
  <c r="AE29" i="5"/>
  <c r="AC29" i="5"/>
  <c r="AB29" i="5"/>
  <c r="Z29" i="5"/>
  <c r="Y29" i="5"/>
  <c r="W29" i="5"/>
  <c r="T29" i="5"/>
  <c r="S29" i="5"/>
  <c r="Q29" i="5"/>
  <c r="P29" i="5"/>
  <c r="N29" i="5"/>
  <c r="M29" i="5"/>
  <c r="K29" i="5"/>
  <c r="J29" i="5"/>
  <c r="H29" i="5"/>
  <c r="G29" i="5"/>
  <c r="E29" i="5"/>
  <c r="D29" i="5"/>
  <c r="BB28" i="5"/>
  <c r="AX28" i="5"/>
  <c r="AW28" i="5"/>
  <c r="AV28" i="5"/>
  <c r="AR28" i="5"/>
  <c r="AQ28" i="5"/>
  <c r="AP28" i="5"/>
  <c r="AO28" i="5"/>
  <c r="AN28" i="5"/>
  <c r="AL28" i="5"/>
  <c r="AK28" i="5"/>
  <c r="AI28" i="5"/>
  <c r="AH28" i="5"/>
  <c r="AF28" i="5"/>
  <c r="AE28" i="5"/>
  <c r="AC28" i="5"/>
  <c r="AB28" i="5"/>
  <c r="Z28" i="5"/>
  <c r="Y28" i="5"/>
  <c r="W28" i="5"/>
  <c r="T28" i="5"/>
  <c r="S28" i="5"/>
  <c r="Q28" i="5"/>
  <c r="P28" i="5"/>
  <c r="N28" i="5"/>
  <c r="M28" i="5"/>
  <c r="K28" i="5"/>
  <c r="J28" i="5"/>
  <c r="H28" i="5"/>
  <c r="G28" i="5"/>
  <c r="E28" i="5"/>
  <c r="D28" i="5"/>
  <c r="BB27" i="5"/>
  <c r="AW27" i="5"/>
  <c r="AV27" i="5"/>
  <c r="AU27" i="5"/>
  <c r="AS27" i="5"/>
  <c r="AR27" i="5"/>
  <c r="AQ27" i="5"/>
  <c r="AP27" i="5"/>
  <c r="AO27" i="5"/>
  <c r="AN27" i="5"/>
  <c r="AL27" i="5"/>
  <c r="AK27" i="5"/>
  <c r="AI27" i="5"/>
  <c r="AH27" i="5"/>
  <c r="AF27" i="5"/>
  <c r="AE27" i="5"/>
  <c r="AC27" i="5"/>
  <c r="AB27" i="5"/>
  <c r="Z27" i="5"/>
  <c r="Y27" i="5"/>
  <c r="W27" i="5"/>
  <c r="T27" i="5"/>
  <c r="S27" i="5"/>
  <c r="Q27" i="5"/>
  <c r="P27" i="5"/>
  <c r="N27" i="5"/>
  <c r="M27" i="5"/>
  <c r="K27" i="5"/>
  <c r="J27" i="5"/>
  <c r="H27" i="5"/>
  <c r="G27" i="5"/>
  <c r="E27" i="5"/>
  <c r="D27" i="5"/>
  <c r="AW26" i="5"/>
  <c r="AV26" i="5"/>
  <c r="AR26" i="5"/>
  <c r="AQ26" i="5"/>
  <c r="AP26" i="5"/>
  <c r="AO26" i="5"/>
  <c r="AN26" i="5"/>
  <c r="AL26" i="5"/>
  <c r="AK26" i="5"/>
  <c r="AI26" i="5"/>
  <c r="AH26" i="5"/>
  <c r="AF26" i="5"/>
  <c r="AE26" i="5"/>
  <c r="AC26" i="5"/>
  <c r="AB26" i="5"/>
  <c r="Z26" i="5"/>
  <c r="Y26" i="5"/>
  <c r="W26" i="5"/>
  <c r="T26" i="5"/>
  <c r="S26" i="5"/>
  <c r="Q26" i="5"/>
  <c r="P26" i="5"/>
  <c r="N26" i="5"/>
  <c r="M26" i="5"/>
  <c r="K26" i="5"/>
  <c r="J26" i="5"/>
  <c r="H26" i="5"/>
  <c r="G26" i="5"/>
  <c r="E26" i="5"/>
  <c r="D26" i="5"/>
  <c r="BB25" i="5"/>
  <c r="AX25" i="5"/>
  <c r="AW25" i="5"/>
  <c r="AU25" i="5"/>
  <c r="AS25" i="5"/>
  <c r="AR25" i="5"/>
  <c r="AQ25" i="5"/>
  <c r="AP25" i="5"/>
  <c r="AO25" i="5"/>
  <c r="AN25" i="5"/>
  <c r="AL25" i="5"/>
  <c r="AK25" i="5"/>
  <c r="AI25" i="5"/>
  <c r="AH25" i="5"/>
  <c r="AF25" i="5"/>
  <c r="AE25" i="5"/>
  <c r="AC25" i="5"/>
  <c r="AB25" i="5"/>
  <c r="Z25" i="5"/>
  <c r="Y25" i="5"/>
  <c r="W25" i="5"/>
  <c r="T25" i="5"/>
  <c r="S25" i="5"/>
  <c r="Q25" i="5"/>
  <c r="P25" i="5"/>
  <c r="N25" i="5"/>
  <c r="M25" i="5"/>
  <c r="K25" i="5"/>
  <c r="J25" i="5"/>
  <c r="H25" i="5"/>
  <c r="G25" i="5"/>
  <c r="E25" i="5"/>
  <c r="D25" i="5"/>
  <c r="BB24" i="5"/>
  <c r="AW24" i="5"/>
  <c r="AV24" i="5"/>
  <c r="AU24" i="5"/>
  <c r="AT24" i="5"/>
  <c r="AS24" i="5"/>
  <c r="AR24" i="5"/>
  <c r="AQ24" i="5"/>
  <c r="AP24" i="5"/>
  <c r="AO24" i="5"/>
  <c r="AN24" i="5"/>
  <c r="AL24" i="5"/>
  <c r="AK24" i="5"/>
  <c r="AI24" i="5"/>
  <c r="AH24" i="5"/>
  <c r="AF24" i="5"/>
  <c r="AE24" i="5"/>
  <c r="AC24" i="5"/>
  <c r="AB24" i="5"/>
  <c r="Z24" i="5"/>
  <c r="Y24" i="5"/>
  <c r="W24" i="5"/>
  <c r="T24" i="5"/>
  <c r="S24" i="5"/>
  <c r="Q24" i="5"/>
  <c r="P24" i="5"/>
  <c r="N24" i="5"/>
  <c r="M24" i="5"/>
  <c r="K24" i="5"/>
  <c r="J24" i="5"/>
  <c r="H24" i="5"/>
  <c r="G24" i="5"/>
  <c r="E24" i="5"/>
  <c r="D24" i="5"/>
  <c r="BB23" i="5"/>
  <c r="AW23" i="5"/>
  <c r="AV23" i="5"/>
  <c r="AS23" i="5"/>
  <c r="AR23" i="5"/>
  <c r="AQ23" i="5"/>
  <c r="AP23" i="5"/>
  <c r="AO23" i="5"/>
  <c r="AN23" i="5"/>
  <c r="AL23" i="5"/>
  <c r="AK23" i="5"/>
  <c r="AI23" i="5"/>
  <c r="AH23" i="5"/>
  <c r="AF23" i="5"/>
  <c r="AE23" i="5"/>
  <c r="AC23" i="5"/>
  <c r="AB23" i="5"/>
  <c r="Z23" i="5"/>
  <c r="Y23" i="5"/>
  <c r="W23" i="5"/>
  <c r="T23" i="5"/>
  <c r="S23" i="5"/>
  <c r="Q23" i="5"/>
  <c r="P23" i="5"/>
  <c r="N23" i="5"/>
  <c r="M23" i="5"/>
  <c r="K23" i="5"/>
  <c r="J23" i="5"/>
  <c r="H23" i="5"/>
  <c r="G23" i="5"/>
  <c r="E23" i="5"/>
  <c r="D23" i="5"/>
  <c r="AP22" i="5"/>
  <c r="AO22" i="5"/>
  <c r="AN22" i="5"/>
  <c r="AL22" i="5"/>
  <c r="AK22" i="5"/>
  <c r="AI22" i="5"/>
  <c r="AH22" i="5"/>
  <c r="AF22" i="5"/>
  <c r="AE22" i="5"/>
  <c r="AC22" i="5"/>
  <c r="AB22" i="5"/>
  <c r="Z22" i="5"/>
  <c r="Y22" i="5"/>
  <c r="W22" i="5"/>
  <c r="T22" i="5"/>
  <c r="S22" i="5"/>
  <c r="Q22" i="5"/>
  <c r="P22" i="5"/>
  <c r="N22" i="5"/>
  <c r="M22" i="5"/>
  <c r="K22" i="5"/>
  <c r="J22" i="5"/>
  <c r="H22" i="5"/>
  <c r="G22" i="5"/>
  <c r="E22" i="5"/>
  <c r="D22" i="5"/>
  <c r="AP21" i="5"/>
  <c r="AO21" i="5"/>
  <c r="AN21" i="5"/>
  <c r="AL21" i="5"/>
  <c r="AK21" i="5"/>
  <c r="AI21" i="5"/>
  <c r="AH21" i="5"/>
  <c r="AF21" i="5"/>
  <c r="AE21" i="5"/>
  <c r="AC21" i="5"/>
  <c r="AB21" i="5"/>
  <c r="Z21" i="5"/>
  <c r="Y21" i="5"/>
  <c r="W21" i="5"/>
  <c r="T21" i="5"/>
  <c r="S21" i="5"/>
  <c r="Q21" i="5"/>
  <c r="P21" i="5"/>
  <c r="N21" i="5"/>
  <c r="M21" i="5"/>
  <c r="K21" i="5"/>
  <c r="J21" i="5"/>
  <c r="H21" i="5"/>
  <c r="G21" i="5"/>
  <c r="E21" i="5"/>
  <c r="D21" i="5"/>
  <c r="BB20" i="5"/>
  <c r="AV20" i="5"/>
  <c r="AU20" i="5"/>
  <c r="AR20" i="5"/>
  <c r="AQ20" i="5"/>
  <c r="AP20" i="5"/>
  <c r="AO20" i="5"/>
  <c r="AN20" i="5"/>
  <c r="AL20" i="5"/>
  <c r="AK20" i="5"/>
  <c r="AI20" i="5"/>
  <c r="AH20" i="5"/>
  <c r="AF20" i="5"/>
  <c r="AE20" i="5"/>
  <c r="AC20" i="5"/>
  <c r="AB20" i="5"/>
  <c r="Z20" i="5"/>
  <c r="Y20" i="5"/>
  <c r="W20" i="5"/>
  <c r="T20" i="5"/>
  <c r="S20" i="5"/>
  <c r="Q20" i="5"/>
  <c r="P20" i="5"/>
  <c r="N20" i="5"/>
  <c r="M20" i="5"/>
  <c r="K20" i="5"/>
  <c r="J20" i="5"/>
  <c r="H20" i="5"/>
  <c r="G20" i="5"/>
  <c r="E20" i="5"/>
  <c r="D20" i="5"/>
  <c r="AP19" i="5"/>
  <c r="AO19" i="5"/>
  <c r="AN19" i="5"/>
  <c r="AL19" i="5"/>
  <c r="AK19" i="5"/>
  <c r="AI19" i="5"/>
  <c r="AH19" i="5"/>
  <c r="AF19" i="5"/>
  <c r="AE19" i="5"/>
  <c r="AC19" i="5"/>
  <c r="AB19" i="5"/>
  <c r="Z19" i="5"/>
  <c r="Y19" i="5"/>
  <c r="W19" i="5"/>
  <c r="T19" i="5"/>
  <c r="S19" i="5"/>
  <c r="Q19" i="5"/>
  <c r="P19" i="5"/>
  <c r="N19" i="5"/>
  <c r="M19" i="5"/>
  <c r="K19" i="5"/>
  <c r="H19" i="5"/>
  <c r="G19" i="5"/>
  <c r="E19" i="5"/>
  <c r="D19" i="5"/>
  <c r="AP18" i="5"/>
  <c r="AO18" i="5"/>
  <c r="AN18" i="5"/>
  <c r="AL18" i="5"/>
  <c r="AK18" i="5"/>
  <c r="AI18" i="5"/>
  <c r="AH18" i="5"/>
  <c r="AF18" i="5"/>
  <c r="AE18" i="5"/>
  <c r="AC18" i="5"/>
  <c r="AB18" i="5"/>
  <c r="Z18" i="5"/>
  <c r="Y18" i="5"/>
  <c r="W18" i="5"/>
  <c r="T18" i="5"/>
  <c r="S18" i="5"/>
  <c r="Q18" i="5"/>
  <c r="P18" i="5"/>
  <c r="N18" i="5"/>
  <c r="M18" i="5"/>
  <c r="K18" i="5"/>
  <c r="J18" i="5"/>
  <c r="H18" i="5"/>
  <c r="G18" i="5"/>
  <c r="E18" i="5"/>
  <c r="D18" i="5"/>
  <c r="BB17" i="5"/>
  <c r="AX17" i="5"/>
  <c r="AV17" i="5"/>
  <c r="AR17" i="5"/>
  <c r="AQ17" i="5"/>
  <c r="AP17" i="5"/>
  <c r="AO17" i="5"/>
  <c r="AN17" i="5"/>
  <c r="AL17" i="5"/>
  <c r="AK17" i="5"/>
  <c r="AI17" i="5"/>
  <c r="AH17" i="5"/>
  <c r="AF17" i="5"/>
  <c r="AE17" i="5"/>
  <c r="AC17" i="5"/>
  <c r="AB17" i="5"/>
  <c r="Z17" i="5"/>
  <c r="Y17" i="5"/>
  <c r="W17" i="5"/>
  <c r="T17" i="5"/>
  <c r="S17" i="5"/>
  <c r="Q17" i="5"/>
  <c r="P17" i="5"/>
  <c r="N17" i="5"/>
  <c r="M17" i="5"/>
  <c r="K17" i="5"/>
  <c r="J17" i="5"/>
  <c r="H17" i="5"/>
  <c r="G17" i="5"/>
  <c r="E17" i="5"/>
  <c r="D17" i="5"/>
  <c r="BB16" i="5"/>
  <c r="AW16" i="5"/>
  <c r="AV16" i="5"/>
  <c r="AU16" i="5"/>
  <c r="AS16" i="5"/>
  <c r="AR16" i="5"/>
  <c r="AQ16" i="5"/>
  <c r="AP16" i="5"/>
  <c r="AO16" i="5"/>
  <c r="AN16" i="5"/>
  <c r="AL16" i="5"/>
  <c r="AK16" i="5"/>
  <c r="AI16" i="5"/>
  <c r="AH16" i="5"/>
  <c r="AF16" i="5"/>
  <c r="AE16" i="5"/>
  <c r="AC16" i="5"/>
  <c r="AB16" i="5"/>
  <c r="Z16" i="5"/>
  <c r="Y16" i="5"/>
  <c r="W16" i="5"/>
  <c r="T16" i="5"/>
  <c r="S16" i="5"/>
  <c r="Q16" i="5"/>
  <c r="P16" i="5"/>
  <c r="N16" i="5"/>
  <c r="M16" i="5"/>
  <c r="K16" i="5"/>
  <c r="J16" i="5"/>
  <c r="H16" i="5"/>
  <c r="G16" i="5"/>
  <c r="E16" i="5"/>
  <c r="D16" i="5"/>
  <c r="AP15" i="5"/>
  <c r="AO15" i="5"/>
  <c r="AN15" i="5"/>
  <c r="AL15" i="5"/>
  <c r="AK15" i="5"/>
  <c r="AI15" i="5"/>
  <c r="AH15" i="5"/>
  <c r="AF15" i="5"/>
  <c r="AE15" i="5"/>
  <c r="AC15" i="5"/>
  <c r="AB15" i="5"/>
  <c r="Z15" i="5"/>
  <c r="Y15" i="5"/>
  <c r="W15" i="5"/>
  <c r="T15" i="5"/>
  <c r="S15" i="5"/>
  <c r="Q15" i="5"/>
  <c r="P15" i="5"/>
  <c r="N15" i="5"/>
  <c r="M15" i="5"/>
  <c r="K15" i="5"/>
  <c r="J15" i="5"/>
  <c r="H15" i="5"/>
  <c r="G15" i="5"/>
  <c r="E15" i="5"/>
  <c r="D15" i="5"/>
  <c r="AP14" i="5"/>
  <c r="AO14" i="5"/>
  <c r="AN14" i="5"/>
  <c r="AL14" i="5"/>
  <c r="AK14" i="5"/>
  <c r="AI14" i="5"/>
  <c r="AH14" i="5"/>
  <c r="AF14" i="5"/>
  <c r="AE14" i="5"/>
  <c r="AC14" i="5"/>
  <c r="AB14" i="5"/>
  <c r="Z14" i="5"/>
  <c r="Y14" i="5"/>
  <c r="W14" i="5"/>
  <c r="T14" i="5"/>
  <c r="S14" i="5"/>
  <c r="Q14" i="5"/>
  <c r="P14" i="5"/>
  <c r="N14" i="5"/>
  <c r="M14" i="5"/>
  <c r="K14" i="5"/>
  <c r="J14" i="5"/>
  <c r="H14" i="5"/>
  <c r="G14" i="5"/>
  <c r="E14" i="5"/>
  <c r="D14" i="5"/>
  <c r="BB13" i="5"/>
  <c r="AX13" i="5"/>
  <c r="AW13" i="5"/>
  <c r="AV13" i="5"/>
  <c r="AU13" i="5"/>
  <c r="AT13" i="5"/>
  <c r="AS13" i="5"/>
  <c r="AR13" i="5"/>
  <c r="AP13" i="5"/>
  <c r="AO13" i="5"/>
  <c r="AN13" i="5"/>
  <c r="AL13" i="5"/>
  <c r="AK13" i="5"/>
  <c r="AI13" i="5"/>
  <c r="AH13" i="5"/>
  <c r="AF13" i="5"/>
  <c r="AE13" i="5"/>
  <c r="AC13" i="5"/>
  <c r="AB13" i="5"/>
  <c r="Z13" i="5"/>
  <c r="Y13" i="5"/>
  <c r="W13" i="5"/>
  <c r="T13" i="5"/>
  <c r="S13" i="5"/>
  <c r="Q13" i="5"/>
  <c r="P13" i="5"/>
  <c r="N13" i="5"/>
  <c r="M13" i="5"/>
  <c r="K13" i="5"/>
  <c r="J13" i="5"/>
  <c r="H13" i="5"/>
  <c r="G13" i="5"/>
  <c r="E13" i="5"/>
  <c r="D13" i="5"/>
  <c r="BB12" i="5"/>
  <c r="AX12" i="5"/>
  <c r="AW12" i="5"/>
  <c r="AU12" i="5"/>
  <c r="AS12" i="5"/>
  <c r="AR12" i="5"/>
  <c r="AQ12" i="5"/>
  <c r="AP12" i="5"/>
  <c r="AO12" i="5"/>
  <c r="AN12" i="5"/>
  <c r="AL12" i="5"/>
  <c r="AK12" i="5"/>
  <c r="AI12" i="5"/>
  <c r="AH12" i="5"/>
  <c r="AF12" i="5"/>
  <c r="AE12" i="5"/>
  <c r="AC12" i="5"/>
  <c r="AB12" i="5"/>
  <c r="Z12" i="5"/>
  <c r="Y12" i="5"/>
  <c r="W12" i="5"/>
  <c r="T12" i="5"/>
  <c r="S12" i="5"/>
  <c r="Q12" i="5"/>
  <c r="P12" i="5"/>
  <c r="N12" i="5"/>
  <c r="M12" i="5"/>
  <c r="K12" i="5"/>
  <c r="J12" i="5"/>
  <c r="H12" i="5"/>
  <c r="G12" i="5"/>
  <c r="E12" i="5"/>
  <c r="D12" i="5"/>
  <c r="AP11" i="5"/>
  <c r="AO11" i="5"/>
  <c r="AN11" i="5"/>
  <c r="AL11" i="5"/>
  <c r="AK11" i="5"/>
  <c r="AI11" i="5"/>
  <c r="AH11" i="5"/>
  <c r="AF11" i="5"/>
  <c r="AE11" i="5"/>
  <c r="AC11" i="5"/>
  <c r="AB11" i="5"/>
  <c r="Z11" i="5"/>
  <c r="Y11" i="5"/>
  <c r="W11" i="5"/>
  <c r="T11" i="5"/>
  <c r="S11" i="5"/>
  <c r="Q11" i="5"/>
  <c r="P11" i="5"/>
  <c r="N11" i="5"/>
  <c r="M11" i="5"/>
  <c r="K11" i="5"/>
  <c r="J11" i="5"/>
  <c r="H11" i="5"/>
  <c r="G11" i="5"/>
  <c r="E11" i="5"/>
  <c r="D11" i="5"/>
  <c r="AW10" i="5"/>
  <c r="AV10" i="5"/>
  <c r="AU10" i="5"/>
  <c r="AS10" i="5"/>
  <c r="AR10" i="5"/>
  <c r="AQ10" i="5"/>
  <c r="AP10" i="5"/>
  <c r="AO10" i="5"/>
  <c r="AN10" i="5"/>
  <c r="AL10" i="5"/>
  <c r="AK10" i="5"/>
  <c r="AI10" i="5"/>
  <c r="AH10" i="5"/>
  <c r="AF10" i="5"/>
  <c r="AE10" i="5"/>
  <c r="AC10" i="5"/>
  <c r="AB10" i="5"/>
  <c r="Z10" i="5"/>
  <c r="Y10" i="5"/>
  <c r="W10" i="5"/>
  <c r="T10" i="5"/>
  <c r="S10" i="5"/>
  <c r="Q10" i="5"/>
  <c r="P10" i="5"/>
  <c r="N10" i="5"/>
  <c r="M10" i="5"/>
  <c r="K10" i="5"/>
  <c r="J10" i="5"/>
  <c r="H10" i="5"/>
  <c r="G10" i="5"/>
  <c r="E10" i="5"/>
  <c r="D10" i="5"/>
  <c r="BB9" i="5"/>
  <c r="AX9" i="5"/>
  <c r="AW9" i="5"/>
  <c r="AV9" i="5"/>
  <c r="AU9" i="5"/>
  <c r="AT9" i="5"/>
  <c r="AS9" i="5"/>
  <c r="AR9" i="5"/>
  <c r="AP9" i="5"/>
  <c r="AO9" i="5"/>
  <c r="AN9" i="5"/>
  <c r="AL9" i="5"/>
  <c r="AK9" i="5"/>
  <c r="AI9" i="5"/>
  <c r="AH9" i="5"/>
  <c r="AF9" i="5"/>
  <c r="AE9" i="5"/>
  <c r="AC9" i="5"/>
  <c r="AB9" i="5"/>
  <c r="Z9" i="5"/>
  <c r="Y9" i="5"/>
  <c r="W9" i="5"/>
  <c r="T9" i="5"/>
  <c r="S9" i="5"/>
  <c r="Q9" i="5"/>
  <c r="P9" i="5"/>
  <c r="N9" i="5"/>
  <c r="M9" i="5"/>
  <c r="K9" i="5"/>
  <c r="J9" i="5"/>
  <c r="H9" i="5"/>
  <c r="G9" i="5"/>
  <c r="E9" i="5"/>
  <c r="D9" i="5"/>
  <c r="AP8" i="5"/>
  <c r="AO8" i="5"/>
  <c r="AN8" i="5"/>
  <c r="AL8" i="5"/>
  <c r="AK8" i="5"/>
  <c r="AI8" i="5"/>
  <c r="AH8" i="5"/>
  <c r="AF8" i="5"/>
  <c r="AE8" i="5"/>
  <c r="AC8" i="5"/>
  <c r="AB8" i="5"/>
  <c r="Z8" i="5"/>
  <c r="Y8" i="5"/>
  <c r="W8" i="5"/>
  <c r="T8" i="5"/>
  <c r="S8" i="5"/>
  <c r="Q8" i="5"/>
  <c r="P8" i="5"/>
  <c r="N8" i="5"/>
  <c r="M8" i="5"/>
  <c r="K8" i="5"/>
  <c r="J8" i="5"/>
  <c r="H8" i="5"/>
  <c r="G8" i="5"/>
  <c r="E8" i="5"/>
  <c r="D8" i="5"/>
  <c r="BB7" i="5"/>
  <c r="AW7" i="5"/>
  <c r="AV7" i="5"/>
  <c r="AU7" i="5"/>
  <c r="AP7" i="5"/>
  <c r="AO7" i="5"/>
  <c r="AN7" i="5"/>
  <c r="AL7" i="5"/>
  <c r="AK7" i="5"/>
  <c r="AI7" i="5"/>
  <c r="AH7" i="5"/>
  <c r="AF7" i="5"/>
  <c r="AE7" i="5"/>
  <c r="AC7" i="5"/>
  <c r="AB7" i="5"/>
  <c r="Z7" i="5"/>
  <c r="Y7" i="5"/>
  <c r="W7" i="5"/>
  <c r="T7" i="5"/>
  <c r="S7" i="5"/>
  <c r="Q7" i="5"/>
  <c r="P7" i="5"/>
  <c r="N7" i="5"/>
  <c r="M7" i="5"/>
  <c r="K7" i="5"/>
  <c r="J7" i="5"/>
  <c r="H7" i="5"/>
  <c r="G7" i="5"/>
  <c r="E7" i="5"/>
  <c r="D7" i="5"/>
  <c r="BB6" i="5"/>
  <c r="AX6" i="5"/>
  <c r="AV6" i="5"/>
  <c r="AU6" i="5"/>
  <c r="AP6" i="5"/>
  <c r="AO6" i="5"/>
  <c r="AN6" i="5"/>
  <c r="AL6" i="5"/>
  <c r="AK6" i="5"/>
  <c r="AI6" i="5"/>
  <c r="AH6" i="5"/>
  <c r="AF6" i="5"/>
  <c r="AE6" i="5"/>
  <c r="AC6" i="5"/>
  <c r="AB6" i="5"/>
  <c r="Z6" i="5"/>
  <c r="Y6" i="5"/>
  <c r="W6" i="5"/>
  <c r="T6" i="5"/>
  <c r="S6" i="5"/>
  <c r="Q6" i="5"/>
  <c r="P6" i="5"/>
  <c r="N6" i="5"/>
  <c r="M6" i="5"/>
  <c r="K6" i="5"/>
  <c r="J6" i="5"/>
  <c r="H6" i="5"/>
  <c r="G6" i="5"/>
  <c r="E6" i="5"/>
  <c r="D6" i="5"/>
  <c r="BB5" i="5"/>
  <c r="AX5" i="5"/>
  <c r="AW5" i="5"/>
  <c r="AV5" i="5"/>
  <c r="AS5" i="5"/>
  <c r="AR5" i="5"/>
  <c r="AQ5" i="5"/>
  <c r="AP5" i="5"/>
  <c r="AO5" i="5"/>
  <c r="AN5" i="5"/>
  <c r="AL5" i="5"/>
  <c r="AK5" i="5"/>
  <c r="AI5" i="5"/>
  <c r="AH5" i="5"/>
  <c r="AF5" i="5"/>
  <c r="AE5" i="5"/>
  <c r="AC5" i="5"/>
  <c r="AB5" i="5"/>
  <c r="Z5" i="5"/>
  <c r="Y5" i="5"/>
  <c r="W5" i="5"/>
  <c r="T5" i="5"/>
  <c r="S5" i="5"/>
  <c r="Q5" i="5"/>
  <c r="P5" i="5"/>
  <c r="N5" i="5"/>
  <c r="M5" i="5"/>
  <c r="K5" i="5"/>
  <c r="J5" i="5"/>
  <c r="H5" i="5"/>
  <c r="G5" i="5"/>
  <c r="E5" i="5"/>
  <c r="D5" i="5"/>
  <c r="AV4" i="5"/>
  <c r="AU4" i="5"/>
  <c r="AT4" i="5"/>
  <c r="AS4" i="5"/>
  <c r="AR4" i="5"/>
  <c r="AQ4" i="5"/>
  <c r="AP4" i="5"/>
  <c r="AP46" i="5" s="1"/>
  <c r="AY46" i="5" s="1"/>
  <c r="AO4" i="5"/>
  <c r="AN4" i="5"/>
  <c r="AL4" i="5"/>
  <c r="AK4" i="5"/>
  <c r="AI4" i="5"/>
  <c r="AH4" i="5"/>
  <c r="AF4" i="5"/>
  <c r="AE4" i="5"/>
  <c r="AC4" i="5"/>
  <c r="Z4" i="5"/>
  <c r="Y4" i="5"/>
  <c r="W4" i="5"/>
  <c r="T4" i="5"/>
  <c r="S4" i="5"/>
  <c r="Q4" i="5"/>
  <c r="P4" i="5"/>
  <c r="N4" i="5"/>
  <c r="M4" i="5"/>
  <c r="K4" i="5"/>
  <c r="J4" i="5"/>
  <c r="H4" i="5"/>
  <c r="G4" i="5"/>
  <c r="E4" i="5"/>
  <c r="D4" i="5"/>
  <c r="AP2" i="3"/>
  <c r="AT25" i="5" l="1"/>
  <c r="AQ13" i="5"/>
  <c r="BC21" i="5"/>
  <c r="AY24" i="5"/>
  <c r="BC35" i="5"/>
  <c r="BC10" i="5"/>
  <c r="AY20" i="5"/>
  <c r="BC44" i="5"/>
  <c r="AY14" i="5"/>
  <c r="BC41" i="5"/>
  <c r="BA19" i="5"/>
  <c r="BC26" i="5"/>
  <c r="AY45" i="5"/>
  <c r="AT46" i="5"/>
  <c r="AX46" i="5"/>
  <c r="AY4" i="5"/>
  <c r="BC4" i="5"/>
  <c r="BB4" i="5"/>
  <c r="AY38" i="5"/>
  <c r="BA38" i="5"/>
  <c r="AZ38" i="5"/>
  <c r="BA28" i="5"/>
  <c r="AZ28" i="5"/>
  <c r="AT27" i="5"/>
  <c r="BA30" i="5"/>
  <c r="AZ30" i="5"/>
  <c r="AY43" i="5"/>
  <c r="BA43" i="5"/>
  <c r="AZ43" i="5"/>
  <c r="AW37" i="5"/>
  <c r="BA37" i="5"/>
  <c r="AZ37" i="5"/>
  <c r="AY40" i="5"/>
  <c r="BC40" i="5"/>
  <c r="AY39" i="5"/>
  <c r="BC39" i="5"/>
  <c r="AY36" i="5"/>
  <c r="BC36" i="5"/>
  <c r="AY31" i="5"/>
  <c r="BC31" i="5"/>
  <c r="AY29" i="5"/>
  <c r="BC29" i="5"/>
  <c r="AY22" i="5"/>
  <c r="BC22" i="5"/>
  <c r="AY44" i="5"/>
  <c r="BA44" i="5"/>
  <c r="AY42" i="5"/>
  <c r="BA42" i="5"/>
  <c r="AY41" i="5"/>
  <c r="BA41" i="5"/>
  <c r="AY35" i="5"/>
  <c r="BA35" i="5"/>
  <c r="AY34" i="5"/>
  <c r="BA34" i="5"/>
  <c r="AY33" i="5"/>
  <c r="BA33" i="5"/>
  <c r="AY32" i="5"/>
  <c r="BA32" i="5"/>
  <c r="AY27" i="5"/>
  <c r="BA27" i="5"/>
  <c r="AY26" i="5"/>
  <c r="BA26" i="5"/>
  <c r="AY23" i="5"/>
  <c r="BA23" i="5"/>
  <c r="AY21" i="5"/>
  <c r="BA21" i="5"/>
  <c r="AY16" i="5"/>
  <c r="BA16" i="5"/>
  <c r="AY11" i="5"/>
  <c r="BA11" i="5"/>
  <c r="AY10" i="5"/>
  <c r="BA10" i="5"/>
  <c r="AY8" i="5"/>
  <c r="BA8" i="5"/>
  <c r="AY7" i="5"/>
  <c r="BA7" i="5"/>
  <c r="AQ6" i="5"/>
  <c r="BA6" i="5"/>
  <c r="BA4" i="5"/>
  <c r="AS19" i="5"/>
  <c r="AY19" i="5"/>
  <c r="AU28" i="5"/>
  <c r="AU17" i="5"/>
  <c r="AT12" i="5"/>
  <c r="AS35" i="5"/>
  <c r="AX44" i="5"/>
  <c r="AV18" i="5"/>
  <c r="AW8" i="5"/>
  <c r="AQ15" i="5"/>
  <c r="AX41" i="5"/>
  <c r="AZ23" i="5"/>
  <c r="AZ16" i="5"/>
  <c r="AZ44" i="5"/>
  <c r="BB44" i="5"/>
  <c r="AZ41" i="5"/>
  <c r="BB41" i="5"/>
  <c r="AW35" i="5"/>
  <c r="AT35" i="5"/>
  <c r="AX35" i="5"/>
  <c r="AZ35" i="5"/>
  <c r="BB35" i="5"/>
  <c r="AX34" i="5"/>
  <c r="AT34" i="5"/>
  <c r="AZ34" i="5"/>
  <c r="AZ33" i="5"/>
  <c r="AX33" i="5"/>
  <c r="AU33" i="5"/>
  <c r="AS33" i="5"/>
  <c r="BB31" i="5"/>
  <c r="AX31" i="5"/>
  <c r="AU31" i="5"/>
  <c r="AW31" i="5"/>
  <c r="AS31" i="5"/>
  <c r="AT31" i="5"/>
  <c r="AQ31" i="5"/>
  <c r="AR31" i="5"/>
  <c r="AX22" i="5"/>
  <c r="BB22" i="5"/>
  <c r="BB21" i="5"/>
  <c r="AZ21" i="5"/>
  <c r="AW21" i="5"/>
  <c r="AX21" i="5"/>
  <c r="AU21" i="5"/>
  <c r="AV21" i="5"/>
  <c r="AS21" i="5"/>
  <c r="AT21" i="5"/>
  <c r="AQ21" i="5"/>
  <c r="AR21" i="5"/>
  <c r="AU19" i="5"/>
  <c r="AT19" i="5"/>
  <c r="AX19" i="5"/>
  <c r="AZ19" i="5"/>
  <c r="AT18" i="5"/>
  <c r="AU14" i="5"/>
  <c r="AT14" i="5"/>
  <c r="AX14" i="5"/>
  <c r="AZ11" i="5"/>
  <c r="AX11" i="5"/>
  <c r="AT11" i="5"/>
  <c r="AU11" i="5"/>
  <c r="AZ8" i="5"/>
  <c r="AU8" i="5"/>
  <c r="AX8" i="5"/>
  <c r="AS8" i="5"/>
  <c r="AT8" i="5"/>
  <c r="AQ8" i="5"/>
  <c r="AR8" i="5"/>
  <c r="AZ32" i="5"/>
  <c r="AZ27" i="5"/>
  <c r="AZ7" i="5"/>
  <c r="AZ10" i="5"/>
  <c r="AZ6" i="5"/>
  <c r="AQ9" i="5"/>
  <c r="AT33" i="5"/>
  <c r="AZ42" i="5"/>
  <c r="AT5" i="5"/>
  <c r="BB10" i="5"/>
  <c r="AZ26" i="5"/>
  <c r="AR7" i="5"/>
  <c r="AU30" i="5"/>
  <c r="AX16" i="5"/>
  <c r="AV12" i="5"/>
  <c r="AX4" i="5"/>
  <c r="AS32" i="5"/>
  <c r="AV38" i="5"/>
  <c r="AV25" i="5"/>
  <c r="AS28" i="5"/>
  <c r="AS30" i="5"/>
  <c r="AW30" i="5"/>
  <c r="AR32" i="5"/>
  <c r="AU5" i="5"/>
  <c r="AR6" i="5"/>
  <c r="AQ7" i="5"/>
  <c r="AT17" i="5"/>
  <c r="AS26" i="5"/>
  <c r="AT6" i="5"/>
  <c r="AX7" i="5"/>
  <c r="AZ4" i="5"/>
  <c r="AS20" i="5"/>
  <c r="AW20" i="5"/>
  <c r="AW36" i="5"/>
  <c r="AS37" i="5"/>
  <c r="AS43" i="5"/>
  <c r="AW43" i="5"/>
  <c r="AW4" i="5"/>
  <c r="AS6" i="5"/>
  <c r="AW6" i="5"/>
  <c r="AS7" i="5"/>
  <c r="AS17" i="5"/>
  <c r="AW17" i="5"/>
  <c r="AT20" i="5"/>
  <c r="AX20" i="5"/>
  <c r="AT23" i="5"/>
  <c r="AX23" i="5"/>
  <c r="AX24" i="5"/>
  <c r="AT26" i="5"/>
  <c r="AX26" i="5"/>
  <c r="BB26" i="5"/>
  <c r="AX27" i="5"/>
  <c r="AT28" i="5"/>
  <c r="AX29" i="5"/>
  <c r="BB29" i="5"/>
  <c r="AT30" i="5"/>
  <c r="AT32" i="5"/>
  <c r="AX32" i="5"/>
  <c r="BB32" i="5"/>
  <c r="AT36" i="5"/>
  <c r="AX36" i="5"/>
  <c r="BB36" i="5"/>
  <c r="AT38" i="5"/>
  <c r="AX38" i="5"/>
  <c r="AT39" i="5"/>
  <c r="AX39" i="5"/>
  <c r="BB39" i="5"/>
  <c r="AT40" i="5"/>
  <c r="AX40" i="5"/>
  <c r="BB40" i="5"/>
  <c r="AX42" i="5"/>
  <c r="AT43" i="5"/>
  <c r="AX43" i="5"/>
  <c r="AT45" i="5"/>
  <c r="AX45" i="5"/>
  <c r="AT7" i="5"/>
  <c r="AT10" i="5"/>
  <c r="AX10" i="5"/>
  <c r="AT16" i="5"/>
  <c r="AU23" i="5"/>
  <c r="AU26" i="5"/>
  <c r="AQ32" i="5"/>
  <c r="AU32" i="5"/>
</calcChain>
</file>

<file path=xl/sharedStrings.xml><?xml version="1.0" encoding="utf-8"?>
<sst xmlns="http://schemas.openxmlformats.org/spreadsheetml/2006/main" count="471" uniqueCount="246">
  <si>
    <t>N°sem</t>
  </si>
  <si>
    <t>Poste journalier</t>
  </si>
  <si>
    <t>Equipe</t>
  </si>
  <si>
    <t>Identité</t>
  </si>
  <si>
    <t>Contrôle à plat</t>
  </si>
  <si>
    <t>Année</t>
  </si>
  <si>
    <t>Raison</t>
  </si>
  <si>
    <t>Après-Midi</t>
  </si>
  <si>
    <t>EquipeC</t>
  </si>
  <si>
    <t>Nuit</t>
  </si>
  <si>
    <t>Chef</t>
  </si>
  <si>
    <t>EquipeA</t>
  </si>
  <si>
    <t>EquipeB</t>
  </si>
  <si>
    <t>Ass Robot</t>
  </si>
  <si>
    <t>MàL</t>
  </si>
  <si>
    <t>Relai Cariste</t>
  </si>
  <si>
    <t>Ass</t>
  </si>
  <si>
    <t>14ème personne</t>
  </si>
  <si>
    <t>Découpeur PVB</t>
  </si>
  <si>
    <t>Contrôle vertical</t>
  </si>
  <si>
    <t>Retoucheur 1</t>
  </si>
  <si>
    <t>Retoucheur 2</t>
  </si>
  <si>
    <t>Cariste</t>
  </si>
  <si>
    <t>Matin</t>
  </si>
  <si>
    <t>15ème personne</t>
  </si>
  <si>
    <t/>
  </si>
  <si>
    <t>ÉQUIPE</t>
  </si>
  <si>
    <t>IDENTITÉ</t>
  </si>
  <si>
    <t>A</t>
  </si>
  <si>
    <t>B</t>
  </si>
  <si>
    <t>C</t>
  </si>
  <si>
    <t>Poste de travail</t>
  </si>
  <si>
    <t>Horaires</t>
  </si>
  <si>
    <t>Degré</t>
  </si>
  <si>
    <t>date+2 Cdp</t>
  </si>
  <si>
    <t>DL Cdp</t>
  </si>
  <si>
    <t>date+2 Relai Cdp</t>
  </si>
  <si>
    <t>DL Relai Cdp</t>
  </si>
  <si>
    <t>date+2 MàL</t>
  </si>
  <si>
    <t>DL MàL</t>
  </si>
  <si>
    <t>date+2 Ass</t>
  </si>
  <si>
    <t>DL Ass</t>
  </si>
  <si>
    <t>date+2 Ass (Robot)</t>
  </si>
  <si>
    <t>date+2 Décou</t>
  </si>
  <si>
    <t>DL Décou</t>
  </si>
  <si>
    <t>DL Coll</t>
  </si>
  <si>
    <t>date+2 Ctrl plat</t>
  </si>
  <si>
    <t>DL Ctrl plat</t>
  </si>
  <si>
    <t>date+2 Ctrl verti</t>
  </si>
  <si>
    <t>DL Ctrl verti</t>
  </si>
  <si>
    <t>date+2 Ret1</t>
  </si>
  <si>
    <t>DL Ret1</t>
  </si>
  <si>
    <t>date+2 Ret2</t>
  </si>
  <si>
    <t>DL Ret2</t>
  </si>
  <si>
    <t>date+2 Car</t>
  </si>
  <si>
    <t>DL Car</t>
  </si>
  <si>
    <t>date+2 Relai Car</t>
  </si>
  <si>
    <t>DL Relai Car</t>
  </si>
  <si>
    <t>Aujourd'hui</t>
  </si>
  <si>
    <t>Relai Chef de Poste</t>
  </si>
  <si>
    <t>Colleur d'embase</t>
  </si>
  <si>
    <t xml:space="preserve">  </t>
  </si>
  <si>
    <t>25/01/2019</t>
  </si>
  <si>
    <t>29/01/2019</t>
  </si>
  <si>
    <t>30/01/2019</t>
  </si>
  <si>
    <t>Contrôle des captons</t>
  </si>
  <si>
    <t>Déballage PVB</t>
  </si>
  <si>
    <t>Emballage PVB</t>
  </si>
  <si>
    <t>Renfort Découpe PVB</t>
  </si>
  <si>
    <t>Suivi Décalage sortie salle assemblage Dév</t>
  </si>
  <si>
    <t>Ass PVB ATV</t>
  </si>
  <si>
    <t>Suivi Décalage sortie salle assemblage</t>
  </si>
  <si>
    <t>Pose étiquette intercalaire toit</t>
  </si>
  <si>
    <t>Contrôle de la couche sur IRIS</t>
  </si>
  <si>
    <t>Contrôle défaut couche sortie décoating</t>
  </si>
  <si>
    <t>Die Cut</t>
  </si>
  <si>
    <t>Erreur</t>
  </si>
  <si>
    <t>Remplacement Abs</t>
  </si>
  <si>
    <t>16ème personne</t>
  </si>
  <si>
    <t>17ème personne</t>
  </si>
  <si>
    <t>Abs 1</t>
  </si>
  <si>
    <t>Abs 2</t>
  </si>
  <si>
    <t>Abs 3</t>
  </si>
  <si>
    <t>Abs 4</t>
  </si>
  <si>
    <t>Formation</t>
  </si>
  <si>
    <t>ALERTES DE VALIDITE DES FORMATIONS</t>
  </si>
  <si>
    <t>date</t>
  </si>
  <si>
    <t xml:space="preserve">date </t>
  </si>
  <si>
    <t>date+2 Coll</t>
  </si>
  <si>
    <t>date Ctrl plat</t>
  </si>
  <si>
    <t>DL Ass Robot</t>
  </si>
  <si>
    <t>Renfort RFT</t>
  </si>
  <si>
    <t>Journée entière</t>
  </si>
  <si>
    <t>Contrôleur</t>
  </si>
  <si>
    <t>Retoucheur</t>
  </si>
  <si>
    <t>Poste de travail pour DegréForma</t>
  </si>
  <si>
    <t>Firewall</t>
  </si>
  <si>
    <t>18ème personne</t>
  </si>
  <si>
    <t>19ème personne</t>
  </si>
  <si>
    <t>ComboBox1</t>
  </si>
  <si>
    <t>ComboBox2</t>
  </si>
  <si>
    <t>ComboBox3</t>
  </si>
  <si>
    <t>ComboBox4</t>
  </si>
  <si>
    <t>ComboBox5</t>
  </si>
  <si>
    <t>ComboBox6</t>
  </si>
  <si>
    <t>ComboBox7</t>
  </si>
  <si>
    <t>ComboBox8</t>
  </si>
  <si>
    <t>ComboBox9</t>
  </si>
  <si>
    <t>ComboBox10</t>
  </si>
  <si>
    <t>ComboBox11</t>
  </si>
  <si>
    <t>ComboBox12</t>
  </si>
  <si>
    <t>ComboBox13</t>
  </si>
  <si>
    <t>ComboBox14</t>
  </si>
  <si>
    <t>ComboBox15</t>
  </si>
  <si>
    <t>ComboBox16</t>
  </si>
  <si>
    <t>ComboBox17</t>
  </si>
  <si>
    <t>ComboBox18</t>
  </si>
  <si>
    <t>ComboBox19</t>
  </si>
  <si>
    <t>ComboBox20</t>
  </si>
  <si>
    <t>ComboBox21</t>
  </si>
  <si>
    <t>ComboBox22</t>
  </si>
  <si>
    <t>ComboBox23</t>
  </si>
  <si>
    <t>ComboBox24</t>
  </si>
  <si>
    <t>ComboBox25</t>
  </si>
  <si>
    <t>ComboBox26</t>
  </si>
  <si>
    <t>ComboBox27</t>
  </si>
  <si>
    <t>ComboBox28</t>
  </si>
  <si>
    <t>ComboBox29</t>
  </si>
  <si>
    <t>ComboBox30</t>
  </si>
  <si>
    <t>ComboBox31</t>
  </si>
  <si>
    <t>ComboBox32</t>
  </si>
  <si>
    <t>ComboBox33</t>
  </si>
  <si>
    <t>ComboBox34</t>
  </si>
  <si>
    <t>ComboBox35</t>
  </si>
  <si>
    <t>ComboBox36</t>
  </si>
  <si>
    <t>ComboBox37</t>
  </si>
  <si>
    <t>ComboBox38</t>
  </si>
  <si>
    <t>ComboBox39</t>
  </si>
  <si>
    <t>ComboBox40</t>
  </si>
  <si>
    <t>ComboBox41</t>
  </si>
  <si>
    <t>ComboBox42</t>
  </si>
  <si>
    <t>ComboBox43</t>
  </si>
  <si>
    <t>ComboBox44</t>
  </si>
  <si>
    <t>ComboBox45</t>
  </si>
  <si>
    <t>ComboBox46</t>
  </si>
  <si>
    <t>ComboBox47</t>
  </si>
  <si>
    <t>ComboBox48</t>
  </si>
  <si>
    <t>ComboBox49</t>
  </si>
  <si>
    <t>ComboBox50</t>
  </si>
  <si>
    <t>ComboBox51</t>
  </si>
  <si>
    <t>ComboBox52</t>
  </si>
  <si>
    <t>ComboBox53</t>
  </si>
  <si>
    <t>ComboBox54</t>
  </si>
  <si>
    <t>ComboBox55</t>
  </si>
  <si>
    <t>ComboBox56</t>
  </si>
  <si>
    <t>ComboBox57</t>
  </si>
  <si>
    <t>ComboBox58</t>
  </si>
  <si>
    <t>ComboBox59</t>
  </si>
  <si>
    <t>ComboBox60</t>
  </si>
  <si>
    <t>ComboBox61</t>
  </si>
  <si>
    <t>ComboBox62</t>
  </si>
  <si>
    <t>ComboBox63</t>
  </si>
  <si>
    <t>ComboBox64</t>
  </si>
  <si>
    <t>ComboBox65</t>
  </si>
  <si>
    <t>ComboBox66</t>
  </si>
  <si>
    <t>ComboBox67</t>
  </si>
  <si>
    <t>ComboBox68</t>
  </si>
  <si>
    <t>ComboBox69</t>
  </si>
  <si>
    <t>ComboBox70</t>
  </si>
  <si>
    <t>ComboBox71</t>
  </si>
  <si>
    <t>ComboBox72</t>
  </si>
  <si>
    <t>ComboBox73</t>
  </si>
  <si>
    <t>ComboBox74</t>
  </si>
  <si>
    <t>ComboBox75</t>
  </si>
  <si>
    <t>ComboBox76</t>
  </si>
  <si>
    <t>ComboBox77</t>
  </si>
  <si>
    <t>ComboBox78</t>
  </si>
  <si>
    <t>ComboBox79</t>
  </si>
  <si>
    <t>ComboBox80</t>
  </si>
  <si>
    <t>Détachement Qualité</t>
  </si>
  <si>
    <t xml:space="preserve"> DONNEES             DES            LISTES             DEROULANTES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</si>
  <si>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</si>
  <si>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</si>
  <si>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</si>
  <si>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</si>
  <si>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</si>
  <si>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</si>
  <si>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</si>
  <si>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</si>
  <si>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</si>
  <si>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</si>
  <si>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</si>
  <si>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</si>
  <si>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</si>
  <si>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</si>
  <si>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</si>
  <si>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</si>
  <si>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</si>
  <si>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</si>
  <si>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</si>
  <si>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</si>
  <si>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</si>
  <si>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</si>
  <si>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</si>
  <si>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</si>
  <si>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</si>
  <si>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</si>
  <si>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</si>
  <si>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</si>
  <si>
    <t>Personne29</t>
  </si>
  <si>
    <t>Personne30</t>
  </si>
  <si>
    <t>Personne31</t>
  </si>
  <si>
    <t>Personne32</t>
  </si>
  <si>
    <t>Personne33</t>
  </si>
  <si>
    <t>Personne34</t>
  </si>
  <si>
    <t>Personne35</t>
  </si>
  <si>
    <t>Personne36</t>
  </si>
  <si>
    <t>Personne37</t>
  </si>
  <si>
    <t>Personne38</t>
  </si>
  <si>
    <t>Personne39</t>
  </si>
  <si>
    <t>Personne40</t>
  </si>
  <si>
    <t>Personne41</t>
  </si>
  <si>
    <t>Personne42</t>
  </si>
  <si>
    <t>Personne43</t>
  </si>
  <si>
    <t>Personne44</t>
  </si>
  <si>
    <t>Personne45</t>
  </si>
  <si>
    <t>Personne46</t>
  </si>
  <si>
    <t>Personne47</t>
  </si>
  <si>
    <t>Personne48</t>
  </si>
  <si>
    <t>Personne49</t>
  </si>
  <si>
    <t>Personne50</t>
  </si>
  <si>
    <t>Personne51</t>
  </si>
  <si>
    <t>Personne52</t>
  </si>
  <si>
    <t>Personne53</t>
  </si>
  <si>
    <t>Personne54</t>
  </si>
  <si>
    <t>Personne55</t>
  </si>
  <si>
    <t>Personne56</t>
  </si>
  <si>
    <t>Personne57</t>
  </si>
  <si>
    <t>Personne58</t>
  </si>
  <si>
    <t>Personne59</t>
  </si>
  <si>
    <t>Personne60</t>
  </si>
  <si>
    <t>Personne61</t>
  </si>
  <si>
    <t>Personne62</t>
  </si>
  <si>
    <t>Personne63</t>
  </si>
  <si>
    <t>Personne64</t>
  </si>
  <si>
    <t>Personne65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</si>
</sst>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78E6B"/>
        <bgColor indexed="64"/>
      </patternFill>
    </fill>
    <fill>
      <patternFill patternType="solid">
        <fgColor rgb="FFB06C42"/>
        <bgColor indexed="64"/>
      </patternFill>
    </fill>
    <fill>
      <patternFill patternType="solid">
        <fgColor rgb="FF8552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BEFEE"/>
        <bgColor indexed="64"/>
      </patternFill>
    </fill>
    <fill>
      <patternFill patternType="solid">
        <fgColor rgb="FF82E2E0"/>
        <bgColor indexed="64"/>
      </patternFill>
    </fill>
    <fill>
      <patternFill patternType="solid">
        <fgColor rgb="FF2DC5C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B7DB"/>
        <bgColor indexed="64"/>
      </patternFill>
    </fill>
    <fill>
      <patternFill patternType="solid">
        <fgColor rgb="FFFF97CB"/>
        <bgColor indexed="64"/>
      </patternFill>
    </fill>
    <fill>
      <patternFill patternType="solid">
        <fgColor rgb="FFFF69B4"/>
        <bgColor indexed="64"/>
      </patternFill>
    </fill>
    <fill>
      <patternFill patternType="solid">
        <fgColor rgb="FF3FBFFF"/>
        <bgColor indexed="64"/>
      </patternFill>
    </fill>
    <fill>
      <patternFill patternType="solid">
        <fgColor rgb="FF009FEE"/>
        <bgColor indexed="64"/>
      </patternFill>
    </fill>
    <fill>
      <patternFill patternType="solid">
        <fgColor rgb="FF0085C8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rgb="FFD1B3E7"/>
        <bgColor indexed="64"/>
      </patternFill>
    </fill>
    <fill>
      <patternFill patternType="solid">
        <fgColor rgb="FFB07BD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DF2"/>
        <bgColor indexed="64"/>
      </patternFill>
    </fill>
    <fill>
      <patternFill patternType="solid">
        <fgColor rgb="FFFFABE9"/>
        <bgColor indexed="64"/>
      </patternFill>
    </fill>
    <fill>
      <patternFill patternType="solid">
        <fgColor rgb="FFFF75DB"/>
        <bgColor indexed="64"/>
      </patternFill>
    </fill>
    <fill>
      <patternFill patternType="solid">
        <fgColor rgb="FF9AB777"/>
        <bgColor indexed="64"/>
      </patternFill>
    </fill>
    <fill>
      <patternFill patternType="solid">
        <fgColor rgb="FF72A45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5E3A2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27A9A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4BD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DEFE7"/>
        <bgColor indexed="64"/>
      </patternFill>
    </fill>
    <fill>
      <patternFill patternType="solid">
        <fgColor rgb="FFFFF5D9"/>
        <bgColor indexed="64"/>
      </patternFill>
    </fill>
    <fill>
      <patternFill patternType="solid">
        <fgColor rgb="FFD4A78C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DAF6F5"/>
        <bgColor indexed="64"/>
      </patternFill>
    </fill>
    <fill>
      <patternFill patternType="solid">
        <fgColor rgb="FFEDF5E7"/>
        <bgColor indexed="64"/>
      </patternFill>
    </fill>
    <fill>
      <patternFill patternType="solid">
        <fgColor rgb="FF7DD4FF"/>
        <bgColor indexed="64"/>
      </patternFill>
    </fill>
    <fill>
      <patternFill patternType="solid">
        <fgColor rgb="FFF4EDF9"/>
        <bgColor indexed="64"/>
      </patternFill>
    </fill>
    <fill>
      <patternFill patternType="solid">
        <fgColor rgb="FFE8EBF0"/>
        <bgColor indexed="64"/>
      </patternFill>
    </fill>
    <fill>
      <patternFill patternType="solid">
        <fgColor rgb="FFFFEBFA"/>
        <bgColor indexed="64"/>
      </patternFill>
    </fill>
    <fill>
      <patternFill patternType="solid">
        <fgColor rgb="FFBACEA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5EA"/>
        <bgColor indexed="64"/>
      </patternFill>
    </fill>
    <fill>
      <patternFill patternType="solid">
        <fgColor theme="6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slantDashDot">
        <color auto="1"/>
      </right>
      <top style="thick">
        <color auto="1"/>
      </top>
      <bottom/>
      <diagonal/>
    </border>
    <border>
      <left style="slantDashDot">
        <color auto="1"/>
      </left>
      <right style="slantDashDot">
        <color auto="1"/>
      </right>
      <top style="thick">
        <color auto="1"/>
      </top>
      <bottom/>
      <diagonal/>
    </border>
    <border>
      <left style="slantDashDot">
        <color auto="1"/>
      </left>
      <right style="thick">
        <color auto="1"/>
      </right>
      <top style="thick">
        <color auto="1"/>
      </top>
      <bottom/>
      <diagonal/>
    </border>
    <border>
      <left style="slantDashDot">
        <color auto="1"/>
      </left>
      <right style="slantDashDot">
        <color auto="1"/>
      </right>
      <top/>
      <bottom style="medium">
        <color auto="1"/>
      </bottom>
      <diagonal/>
    </border>
    <border>
      <left style="slantDashDot">
        <color auto="1"/>
      </left>
      <right style="slantDashDot">
        <color auto="1"/>
      </right>
      <top style="medium">
        <color auto="1"/>
      </top>
      <bottom/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slantDashDot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slantDashDot">
        <color auto="1"/>
      </right>
      <top/>
      <bottom/>
      <diagonal/>
    </border>
    <border>
      <left style="slantDashDot">
        <color auto="1"/>
      </left>
      <right/>
      <top/>
      <bottom/>
      <diagonal/>
    </border>
    <border>
      <left style="slantDashDot">
        <color auto="1"/>
      </left>
      <right style="slantDashDot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slantDashDot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2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5" borderId="9" xfId="0" applyNumberFormat="1" applyFill="1" applyBorder="1"/>
    <xf numFmtId="14" fontId="0" fillId="6" borderId="10" xfId="0" applyNumberFormat="1" applyFill="1" applyBorder="1"/>
    <xf numFmtId="14" fontId="0" fillId="8" borderId="10" xfId="0" applyNumberFormat="1" applyFill="1" applyBorder="1"/>
    <xf numFmtId="14" fontId="0" fillId="9" borderId="8" xfId="0" applyNumberFormat="1" applyFill="1" applyBorder="1"/>
    <xf numFmtId="14" fontId="0" fillId="11" borderId="8" xfId="0" applyNumberFormat="1" applyFill="1" applyBorder="1"/>
    <xf numFmtId="14" fontId="0" fillId="14" borderId="10" xfId="0" applyNumberFormat="1" applyFill="1" applyBorder="1"/>
    <xf numFmtId="14" fontId="0" fillId="15" borderId="8" xfId="0" applyNumberFormat="1" applyFill="1" applyBorder="1"/>
    <xf numFmtId="14" fontId="0" fillId="17" borderId="8" xfId="0" applyNumberFormat="1" applyFill="1" applyBorder="1"/>
    <xf numFmtId="14" fontId="0" fillId="18" borderId="10" xfId="0" applyNumberFormat="1" applyFill="1" applyBorder="1"/>
    <xf numFmtId="14" fontId="0" fillId="20" borderId="10" xfId="0" applyNumberFormat="1" applyFill="1" applyBorder="1"/>
    <xf numFmtId="14" fontId="0" fillId="21" borderId="8" xfId="0" applyNumberFormat="1" applyFill="1" applyBorder="1"/>
    <xf numFmtId="14" fontId="0" fillId="24" borderId="10" xfId="0" applyNumberFormat="1" applyFill="1" applyBorder="1"/>
    <xf numFmtId="14" fontId="0" fillId="26" borderId="10" xfId="0" applyNumberFormat="1" applyFill="1" applyBorder="1"/>
    <xf numFmtId="14" fontId="0" fillId="27" borderId="8" xfId="0" applyNumberFormat="1" applyFill="1" applyBorder="1"/>
    <xf numFmtId="14" fontId="0" fillId="61" borderId="10" xfId="0" applyNumberFormat="1" applyFill="1" applyBorder="1"/>
    <xf numFmtId="14" fontId="0" fillId="29" borderId="8" xfId="0" applyNumberFormat="1" applyFill="1" applyBorder="1"/>
    <xf numFmtId="14" fontId="0" fillId="30" borderId="10" xfId="0" applyNumberFormat="1" applyFill="1" applyBorder="1"/>
    <xf numFmtId="14" fontId="0" fillId="62" borderId="8" xfId="0" applyNumberFormat="1" applyFill="1" applyBorder="1"/>
    <xf numFmtId="14" fontId="0" fillId="32" borderId="10" xfId="0" applyNumberFormat="1" applyFill="1" applyBorder="1"/>
    <xf numFmtId="14" fontId="0" fillId="33" borderId="8" xfId="0" applyNumberFormat="1" applyFill="1" applyBorder="1"/>
    <xf numFmtId="14" fontId="0" fillId="63" borderId="10" xfId="0" applyNumberFormat="1" applyFill="1" applyBorder="1"/>
    <xf numFmtId="14" fontId="0" fillId="35" borderId="8" xfId="0" applyNumberFormat="1" applyFill="1" applyBorder="1"/>
    <xf numFmtId="14" fontId="0" fillId="36" borderId="10" xfId="0" applyNumberFormat="1" applyFill="1" applyBorder="1"/>
    <xf numFmtId="14" fontId="0" fillId="38" borderId="10" xfId="0" applyNumberFormat="1" applyFill="1" applyBorder="1"/>
    <xf numFmtId="14" fontId="0" fillId="39" borderId="8" xfId="0" applyNumberFormat="1" applyFill="1" applyBorder="1"/>
    <xf numFmtId="14" fontId="0" fillId="41" borderId="8" xfId="0" applyNumberFormat="1" applyFill="1" applyBorder="1"/>
    <xf numFmtId="14" fontId="0" fillId="42" borderId="10" xfId="0" applyNumberFormat="1" applyFill="1" applyBorder="1"/>
    <xf numFmtId="14" fontId="0" fillId="0" borderId="8" xfId="0" applyNumberFormat="1" applyBorder="1"/>
    <xf numFmtId="0" fontId="0" fillId="7" borderId="1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22" borderId="8" xfId="0" applyFill="1" applyBorder="1" applyAlignment="1">
      <alignment horizontal="center"/>
    </xf>
    <xf numFmtId="0" fontId="0" fillId="25" borderId="8" xfId="0" applyFill="1" applyBorder="1" applyAlignment="1">
      <alignment horizontal="center"/>
    </xf>
    <xf numFmtId="0" fontId="0" fillId="28" borderId="8" xfId="0" applyFill="1" applyBorder="1" applyAlignment="1">
      <alignment horizontal="center"/>
    </xf>
    <xf numFmtId="0" fontId="0" fillId="31" borderId="8" xfId="0" applyFill="1" applyBorder="1" applyAlignment="1">
      <alignment horizontal="center"/>
    </xf>
    <xf numFmtId="0" fontId="0" fillId="34" borderId="8" xfId="0" applyFill="1" applyBorder="1" applyAlignment="1">
      <alignment horizontal="center"/>
    </xf>
    <xf numFmtId="0" fontId="0" fillId="37" borderId="8" xfId="0" applyFill="1" applyBorder="1" applyAlignment="1">
      <alignment horizontal="center"/>
    </xf>
    <xf numFmtId="0" fontId="0" fillId="40" borderId="8" xfId="0" applyFill="1" applyBorder="1" applyAlignment="1">
      <alignment horizontal="center"/>
    </xf>
    <xf numFmtId="0" fontId="0" fillId="43" borderId="12" xfId="0" applyFill="1" applyBorder="1" applyAlignment="1">
      <alignment horizontal="center"/>
    </xf>
    <xf numFmtId="0" fontId="0" fillId="0" borderId="13" xfId="0" applyBorder="1"/>
    <xf numFmtId="14" fontId="0" fillId="6" borderId="0" xfId="0" applyNumberFormat="1" applyFill="1" applyBorder="1"/>
    <xf numFmtId="14" fontId="0" fillId="55" borderId="9" xfId="0" applyNumberFormat="1" applyFill="1" applyBorder="1"/>
    <xf numFmtId="14" fontId="0" fillId="8" borderId="0" xfId="0" applyNumberFormat="1" applyFill="1" applyBorder="1"/>
    <xf numFmtId="14" fontId="0" fillId="9" borderId="9" xfId="0" applyNumberFormat="1" applyFill="1" applyBorder="1"/>
    <xf numFmtId="14" fontId="0" fillId="56" borderId="0" xfId="0" applyNumberFormat="1" applyFill="1" applyBorder="1"/>
    <xf numFmtId="14" fontId="0" fillId="11" borderId="9" xfId="0" applyNumberFormat="1" applyFill="1" applyBorder="1"/>
    <xf numFmtId="14" fontId="0" fillId="12" borderId="0" xfId="0" applyNumberFormat="1" applyFill="1" applyBorder="1"/>
    <xf numFmtId="14" fontId="0" fillId="57" borderId="9" xfId="0" applyNumberFormat="1" applyFill="1" applyBorder="1"/>
    <xf numFmtId="14" fontId="0" fillId="14" borderId="0" xfId="0" applyNumberFormat="1" applyFill="1" applyBorder="1"/>
    <xf numFmtId="14" fontId="0" fillId="15" borderId="9" xfId="0" applyNumberFormat="1" applyFill="1" applyBorder="1"/>
    <xf numFmtId="14" fontId="0" fillId="58" borderId="0" xfId="0" applyNumberFormat="1" applyFill="1" applyBorder="1"/>
    <xf numFmtId="14" fontId="0" fillId="17" borderId="9" xfId="0" applyNumberFormat="1" applyFill="1" applyBorder="1"/>
    <xf numFmtId="14" fontId="0" fillId="18" borderId="0" xfId="0" applyNumberFormat="1" applyFill="1" applyBorder="1"/>
    <xf numFmtId="14" fontId="0" fillId="59" borderId="9" xfId="0" applyNumberFormat="1" applyFill="1" applyBorder="1"/>
    <xf numFmtId="14" fontId="0" fillId="20" borderId="0" xfId="0" applyNumberFormat="1" applyFill="1" applyBorder="1"/>
    <xf numFmtId="14" fontId="0" fillId="21" borderId="9" xfId="0" applyNumberFormat="1" applyFill="1" applyBorder="1"/>
    <xf numFmtId="14" fontId="0" fillId="60" borderId="0" xfId="0" applyNumberFormat="1" applyFill="1" applyBorder="1"/>
    <xf numFmtId="14" fontId="0" fillId="24" borderId="0" xfId="0" applyNumberFormat="1" applyFill="1" applyBorder="1"/>
    <xf numFmtId="14" fontId="0" fillId="26" borderId="0" xfId="0" applyNumberFormat="1" applyFill="1" applyBorder="1"/>
    <xf numFmtId="14" fontId="0" fillId="27" borderId="9" xfId="0" applyNumberFormat="1" applyFill="1" applyBorder="1"/>
    <xf numFmtId="14" fontId="0" fillId="61" borderId="0" xfId="0" applyNumberFormat="1" applyFill="1" applyBorder="1"/>
    <xf numFmtId="14" fontId="0" fillId="29" borderId="9" xfId="0" applyNumberFormat="1" applyFill="1" applyBorder="1"/>
    <xf numFmtId="14" fontId="0" fillId="30" borderId="0" xfId="0" applyNumberFormat="1" applyFill="1" applyBorder="1"/>
    <xf numFmtId="14" fontId="0" fillId="62" borderId="9" xfId="0" applyNumberFormat="1" applyFill="1" applyBorder="1"/>
    <xf numFmtId="14" fontId="0" fillId="32" borderId="0" xfId="0" applyNumberFormat="1" applyFill="1" applyBorder="1"/>
    <xf numFmtId="14" fontId="0" fillId="33" borderId="9" xfId="0" applyNumberFormat="1" applyFill="1" applyBorder="1"/>
    <xf numFmtId="14" fontId="0" fillId="63" borderId="0" xfId="0" applyNumberFormat="1" applyFill="1" applyBorder="1"/>
    <xf numFmtId="14" fontId="0" fillId="35" borderId="9" xfId="0" applyNumberFormat="1" applyFill="1" applyBorder="1"/>
    <xf numFmtId="14" fontId="0" fillId="36" borderId="0" xfId="0" applyNumberFormat="1" applyFill="1" applyBorder="1"/>
    <xf numFmtId="14" fontId="0" fillId="64" borderId="9" xfId="0" applyNumberFormat="1" applyFill="1" applyBorder="1"/>
    <xf numFmtId="14" fontId="0" fillId="38" borderId="0" xfId="0" applyNumberFormat="1" applyFill="1" applyBorder="1"/>
    <xf numFmtId="14" fontId="0" fillId="39" borderId="9" xfId="0" applyNumberFormat="1" applyFill="1" applyBorder="1"/>
    <xf numFmtId="14" fontId="0" fillId="65" borderId="0" xfId="0" applyNumberFormat="1" applyFill="1" applyBorder="1"/>
    <xf numFmtId="14" fontId="0" fillId="41" borderId="9" xfId="0" applyNumberFormat="1" applyFill="1" applyBorder="1"/>
    <xf numFmtId="14" fontId="0" fillId="42" borderId="0" xfId="0" applyNumberFormat="1" applyFill="1" applyBorder="1"/>
    <xf numFmtId="14" fontId="0" fillId="0" borderId="9" xfId="0" applyNumberFormat="1" applyBorder="1"/>
    <xf numFmtId="0" fontId="0" fillId="7" borderId="14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6" borderId="9" xfId="0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0" fillId="22" borderId="9" xfId="0" applyFill="1" applyBorder="1" applyAlignment="1">
      <alignment horizontal="center"/>
    </xf>
    <xf numFmtId="0" fontId="0" fillId="25" borderId="9" xfId="0" applyFill="1" applyBorder="1" applyAlignment="1">
      <alignment horizontal="center"/>
    </xf>
    <xf numFmtId="0" fontId="0" fillId="28" borderId="9" xfId="0" applyFill="1" applyBorder="1" applyAlignment="1">
      <alignment horizontal="center"/>
    </xf>
    <xf numFmtId="0" fontId="0" fillId="31" borderId="9" xfId="0" applyFill="1" applyBorder="1" applyAlignment="1">
      <alignment horizontal="center"/>
    </xf>
    <xf numFmtId="0" fontId="0" fillId="34" borderId="9" xfId="0" applyFill="1" applyBorder="1" applyAlignment="1">
      <alignment horizontal="center"/>
    </xf>
    <xf numFmtId="0" fontId="0" fillId="37" borderId="9" xfId="0" applyFill="1" applyBorder="1" applyAlignment="1">
      <alignment horizontal="center"/>
    </xf>
    <xf numFmtId="0" fontId="0" fillId="40" borderId="9" xfId="0" applyFill="1" applyBorder="1" applyAlignment="1">
      <alignment horizontal="center"/>
    </xf>
    <xf numFmtId="0" fontId="0" fillId="43" borderId="3" xfId="0" applyFill="1" applyBorder="1" applyAlignment="1">
      <alignment horizontal="center"/>
    </xf>
    <xf numFmtId="14" fontId="0" fillId="54" borderId="0" xfId="0" applyNumberFormat="1" applyFill="1" applyBorder="1"/>
    <xf numFmtId="14" fontId="0" fillId="6" borderId="9" xfId="0" applyNumberFormat="1" applyFill="1" applyBorder="1"/>
    <xf numFmtId="14" fontId="0" fillId="24" borderId="9" xfId="0" applyNumberFormat="1" applyFill="1" applyBorder="1"/>
    <xf numFmtId="14" fontId="0" fillId="54" borderId="15" xfId="0" applyNumberFormat="1" applyFill="1" applyBorder="1"/>
    <xf numFmtId="14" fontId="0" fillId="5" borderId="15" xfId="0" applyNumberFormat="1" applyFill="1" applyBorder="1"/>
    <xf numFmtId="14" fontId="0" fillId="6" borderId="15" xfId="0" applyNumberFormat="1" applyFill="1" applyBorder="1"/>
    <xf numFmtId="14" fontId="0" fillId="55" borderId="15" xfId="0" applyNumberFormat="1" applyFill="1" applyBorder="1"/>
    <xf numFmtId="14" fontId="0" fillId="8" borderId="16" xfId="0" applyNumberFormat="1" applyFill="1" applyBorder="1"/>
    <xf numFmtId="14" fontId="0" fillId="9" borderId="15" xfId="0" applyNumberFormat="1" applyFill="1" applyBorder="1"/>
    <xf numFmtId="14" fontId="0" fillId="56" borderId="16" xfId="0" applyNumberFormat="1" applyFill="1" applyBorder="1"/>
    <xf numFmtId="14" fontId="0" fillId="11" borderId="15" xfId="0" applyNumberFormat="1" applyFill="1" applyBorder="1"/>
    <xf numFmtId="14" fontId="0" fillId="12" borderId="16" xfId="0" applyNumberFormat="1" applyFill="1" applyBorder="1"/>
    <xf numFmtId="14" fontId="0" fillId="57" borderId="15" xfId="0" applyNumberFormat="1" applyFill="1" applyBorder="1" applyAlignment="1"/>
    <xf numFmtId="14" fontId="0" fillId="14" borderId="16" xfId="0" applyNumberFormat="1" applyFill="1" applyBorder="1"/>
    <xf numFmtId="14" fontId="0" fillId="15" borderId="15" xfId="0" applyNumberFormat="1" applyFill="1" applyBorder="1"/>
    <xf numFmtId="14" fontId="0" fillId="58" borderId="16" xfId="0" applyNumberFormat="1" applyFill="1" applyBorder="1"/>
    <xf numFmtId="14" fontId="0" fillId="17" borderId="15" xfId="0" applyNumberFormat="1" applyFill="1" applyBorder="1"/>
    <xf numFmtId="14" fontId="0" fillId="18" borderId="16" xfId="0" applyNumberFormat="1" applyFill="1" applyBorder="1"/>
    <xf numFmtId="14" fontId="0" fillId="59" borderId="15" xfId="0" applyNumberFormat="1" applyFill="1" applyBorder="1"/>
    <xf numFmtId="14" fontId="0" fillId="20" borderId="16" xfId="0" applyNumberFormat="1" applyFill="1" applyBorder="1"/>
    <xf numFmtId="14" fontId="0" fillId="21" borderId="15" xfId="0" applyNumberFormat="1" applyFill="1" applyBorder="1"/>
    <xf numFmtId="14" fontId="0" fillId="60" borderId="15" xfId="0" applyNumberFormat="1" applyFill="1" applyBorder="1"/>
    <xf numFmtId="14" fontId="0" fillId="24" borderId="15" xfId="0" applyNumberFormat="1" applyFill="1" applyBorder="1"/>
    <xf numFmtId="14" fontId="0" fillId="26" borderId="16" xfId="0" applyNumberFormat="1" applyFill="1" applyBorder="1"/>
    <xf numFmtId="14" fontId="0" fillId="27" borderId="15" xfId="0" applyNumberFormat="1" applyFill="1" applyBorder="1"/>
    <xf numFmtId="14" fontId="0" fillId="61" borderId="16" xfId="0" applyNumberFormat="1" applyFill="1" applyBorder="1"/>
    <xf numFmtId="14" fontId="0" fillId="29" borderId="15" xfId="0" applyNumberFormat="1" applyFill="1" applyBorder="1"/>
    <xf numFmtId="14" fontId="0" fillId="30" borderId="16" xfId="0" applyNumberFormat="1" applyFill="1" applyBorder="1"/>
    <xf numFmtId="14" fontId="0" fillId="62" borderId="15" xfId="0" applyNumberFormat="1" applyFill="1" applyBorder="1"/>
    <xf numFmtId="14" fontId="0" fillId="32" borderId="16" xfId="0" applyNumberFormat="1" applyFill="1" applyBorder="1"/>
    <xf numFmtId="14" fontId="0" fillId="33" borderId="15" xfId="0" applyNumberFormat="1" applyFill="1" applyBorder="1"/>
    <xf numFmtId="14" fontId="0" fillId="63" borderId="16" xfId="0" applyNumberFormat="1" applyFill="1" applyBorder="1"/>
    <xf numFmtId="14" fontId="0" fillId="35" borderId="15" xfId="0" applyNumberFormat="1" applyFill="1" applyBorder="1"/>
    <xf numFmtId="14" fontId="0" fillId="36" borderId="16" xfId="0" applyNumberFormat="1" applyFill="1" applyBorder="1"/>
    <xf numFmtId="14" fontId="0" fillId="64" borderId="15" xfId="0" applyNumberFormat="1" applyFill="1" applyBorder="1"/>
    <xf numFmtId="14" fontId="0" fillId="38" borderId="16" xfId="0" applyNumberFormat="1" applyFill="1" applyBorder="1"/>
    <xf numFmtId="14" fontId="0" fillId="39" borderId="15" xfId="0" applyNumberFormat="1" applyFill="1" applyBorder="1"/>
    <xf numFmtId="14" fontId="0" fillId="65" borderId="16" xfId="0" applyNumberFormat="1" applyFill="1" applyBorder="1"/>
    <xf numFmtId="14" fontId="0" fillId="41" borderId="15" xfId="0" applyNumberFormat="1" applyFill="1" applyBorder="1"/>
    <xf numFmtId="14" fontId="0" fillId="42" borderId="16" xfId="0" applyNumberFormat="1" applyFill="1" applyBorder="1"/>
    <xf numFmtId="14" fontId="0" fillId="0" borderId="15" xfId="0" applyNumberFormat="1" applyBorder="1"/>
    <xf numFmtId="0" fontId="0" fillId="7" borderId="17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0" fontId="0" fillId="22" borderId="15" xfId="0" applyFill="1" applyBorder="1" applyAlignment="1">
      <alignment horizontal="center"/>
    </xf>
    <xf numFmtId="0" fontId="0" fillId="25" borderId="15" xfId="0" applyFill="1" applyBorder="1" applyAlignment="1">
      <alignment horizontal="center"/>
    </xf>
    <xf numFmtId="0" fontId="0" fillId="28" borderId="15" xfId="0" applyFill="1" applyBorder="1" applyAlignment="1">
      <alignment horizontal="center"/>
    </xf>
    <xf numFmtId="0" fontId="0" fillId="31" borderId="15" xfId="0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0" fillId="37" borderId="15" xfId="0" applyFill="1" applyBorder="1" applyAlignment="1">
      <alignment horizontal="center"/>
    </xf>
    <xf numFmtId="0" fontId="0" fillId="40" borderId="1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10" borderId="9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/>
    <xf numFmtId="0" fontId="0" fillId="0" borderId="0" xfId="0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53" borderId="6" xfId="0" applyFill="1" applyBorder="1" applyAlignment="1">
      <alignment vertical="center"/>
    </xf>
    <xf numFmtId="0" fontId="0" fillId="52" borderId="5" xfId="0" applyFill="1" applyBorder="1" applyAlignment="1">
      <alignment vertical="center"/>
    </xf>
    <xf numFmtId="0" fontId="0" fillId="51" borderId="5" xfId="0" applyFill="1" applyBorder="1" applyAlignment="1">
      <alignment vertical="center"/>
    </xf>
    <xf numFmtId="0" fontId="0" fillId="50" borderId="5" xfId="0" applyFill="1" applyBorder="1" applyAlignment="1">
      <alignment vertical="center"/>
    </xf>
    <xf numFmtId="0" fontId="0" fillId="49" borderId="5" xfId="0" applyFill="1" applyBorder="1" applyAlignment="1">
      <alignment vertical="center"/>
    </xf>
    <xf numFmtId="0" fontId="0" fillId="48" borderId="5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47" borderId="5" xfId="0" applyFill="1" applyBorder="1" applyAlignment="1">
      <alignment vertical="center"/>
    </xf>
    <xf numFmtId="0" fontId="0" fillId="46" borderId="5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5" borderId="5" xfId="0" applyFill="1" applyBorder="1" applyAlignment="1">
      <alignment vertical="center"/>
    </xf>
    <xf numFmtId="0" fontId="0" fillId="44" borderId="5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4" fontId="0" fillId="35" borderId="5" xfId="0" applyNumberFormat="1" applyFill="1" applyBorder="1" applyAlignment="1">
      <alignment horizontal="center" vertical="center"/>
    </xf>
    <xf numFmtId="14" fontId="0" fillId="35" borderId="7" xfId="0" applyNumberFormat="1" applyFill="1" applyBorder="1" applyAlignment="1">
      <alignment horizontal="center" vertical="center"/>
    </xf>
    <xf numFmtId="14" fontId="0" fillId="38" borderId="5" xfId="0" applyNumberFormat="1" applyFill="1" applyBorder="1" applyAlignment="1">
      <alignment horizontal="center" vertical="center"/>
    </xf>
    <xf numFmtId="14" fontId="0" fillId="38" borderId="7" xfId="0" applyNumberFormat="1" applyFill="1" applyBorder="1" applyAlignment="1">
      <alignment horizontal="center" vertical="center"/>
    </xf>
    <xf numFmtId="14" fontId="0" fillId="41" borderId="5" xfId="0" applyNumberFormat="1" applyFill="1" applyBorder="1" applyAlignment="1">
      <alignment horizontal="center" vertical="center"/>
    </xf>
    <xf numFmtId="14" fontId="0" fillId="41" borderId="7" xfId="0" applyNumberFormat="1" applyFill="1" applyBorder="1" applyAlignment="1">
      <alignment horizontal="center" vertical="center"/>
    </xf>
    <xf numFmtId="14" fontId="0" fillId="23" borderId="5" xfId="0" applyNumberFormat="1" applyFill="1" applyBorder="1" applyAlignment="1">
      <alignment horizontal="center" vertical="center"/>
    </xf>
    <xf numFmtId="14" fontId="0" fillId="23" borderId="7" xfId="0" applyNumberFormat="1" applyFill="1" applyBorder="1" applyAlignment="1">
      <alignment horizontal="center" vertical="center"/>
    </xf>
    <xf numFmtId="14" fontId="0" fillId="29" borderId="5" xfId="0" applyNumberFormat="1" applyFill="1" applyBorder="1" applyAlignment="1">
      <alignment horizontal="center" vertical="center"/>
    </xf>
    <xf numFmtId="14" fontId="0" fillId="29" borderId="7" xfId="0" applyNumberFormat="1" applyFill="1" applyBorder="1" applyAlignment="1">
      <alignment horizontal="center" vertical="center"/>
    </xf>
    <xf numFmtId="14" fontId="0" fillId="32" borderId="5" xfId="0" applyNumberFormat="1" applyFill="1" applyBorder="1" applyAlignment="1">
      <alignment horizontal="center" vertical="center"/>
    </xf>
    <xf numFmtId="14" fontId="0" fillId="32" borderId="7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14" fontId="0" fillId="11" borderId="7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4" fontId="0" fillId="14" borderId="7" xfId="0" applyNumberFormat="1" applyFill="1" applyBorder="1" applyAlignment="1">
      <alignment horizontal="center" vertical="center"/>
    </xf>
    <xf numFmtId="14" fontId="0" fillId="17" borderId="5" xfId="0" applyNumberFormat="1" applyFill="1" applyBorder="1" applyAlignment="1">
      <alignment horizontal="center" vertical="center"/>
    </xf>
    <xf numFmtId="14" fontId="0" fillId="17" borderId="7" xfId="0" applyNumberFormat="1" applyFill="1" applyBorder="1" applyAlignment="1">
      <alignment horizontal="center" vertical="center"/>
    </xf>
    <xf numFmtId="14" fontId="0" fillId="20" borderId="5" xfId="0" applyNumberFormat="1" applyFill="1" applyBorder="1" applyAlignment="1">
      <alignment horizontal="center" vertical="center"/>
    </xf>
    <xf numFmtId="14" fontId="0" fillId="20" borderId="7" xfId="0" applyNumberFormat="1" applyFill="1" applyBorder="1" applyAlignment="1">
      <alignment horizontal="center" vertical="center"/>
    </xf>
    <xf numFmtId="14" fontId="0" fillId="5" borderId="5" xfId="0" applyNumberForma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4" fontId="0" fillId="8" borderId="5" xfId="0" applyNumberFormat="1" applyFill="1" applyBorder="1" applyAlignment="1">
      <alignment horizontal="center" vertical="center"/>
    </xf>
    <xf numFmtId="14" fontId="0" fillId="8" borderId="7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4" fontId="0" fillId="23" borderId="8" xfId="0" applyNumberFormat="1" applyFill="1" applyBorder="1"/>
    <xf numFmtId="14" fontId="0" fillId="23" borderId="9" xfId="0" applyNumberFormat="1" applyFill="1" applyBorder="1"/>
    <xf numFmtId="14" fontId="0" fillId="23" borderId="15" xfId="0" applyNumberFormat="1" applyFill="1" applyBorder="1"/>
    <xf numFmtId="14" fontId="0" fillId="67" borderId="9" xfId="0" applyNumberFormat="1" applyFill="1" applyBorder="1"/>
    <xf numFmtId="14" fontId="0" fillId="67" borderId="15" xfId="0" applyNumberFormat="1" applyFill="1" applyBorder="1"/>
    <xf numFmtId="14" fontId="0" fillId="26" borderId="5" xfId="0" applyNumberFormat="1" applyFill="1" applyBorder="1" applyAlignment="1">
      <alignment vertical="center"/>
    </xf>
    <xf numFmtId="14" fontId="0" fillId="26" borderId="7" xfId="0" applyNumberFormat="1" applyFill="1" applyBorder="1" applyAlignment="1">
      <alignment vertical="center"/>
    </xf>
    <xf numFmtId="0" fontId="0" fillId="0" borderId="0" xfId="0" applyFont="1"/>
    <xf numFmtId="0" fontId="0" fillId="0" borderId="0" xfId="0" applyNumberFormat="1" applyFill="1" applyAlignment="1">
      <alignment horizontal="center"/>
    </xf>
    <xf numFmtId="14" fontId="0" fillId="0" borderId="0" xfId="0" applyNumberFormat="1"/>
    <xf numFmtId="0" fontId="0" fillId="0" borderId="4" xfId="0" applyBorder="1"/>
    <xf numFmtId="0" fontId="1" fillId="66" borderId="16" xfId="0" applyNumberFormat="1" applyFont="1" applyFill="1" applyBorder="1" applyAlignment="1">
      <alignment horizontal="center"/>
    </xf>
    <xf numFmtId="0" fontId="0" fillId="66" borderId="16" xfId="0" applyNumberFormat="1" applyFill="1" applyBorder="1" applyAlignment="1">
      <alignment horizontal="center"/>
    </xf>
    <xf numFmtId="14" fontId="0" fillId="34" borderId="5" xfId="0" applyNumberFormat="1" applyFill="1" applyBorder="1" applyAlignment="1">
      <alignment horizontal="center" vertical="center"/>
    </xf>
    <xf numFmtId="14" fontId="0" fillId="34" borderId="7" xfId="0" applyNumberFormat="1" applyFill="1" applyBorder="1" applyAlignment="1">
      <alignment horizontal="center" vertical="center"/>
    </xf>
    <xf numFmtId="14" fontId="0" fillId="36" borderId="5" xfId="0" applyNumberFormat="1" applyFill="1" applyBorder="1" applyAlignment="1">
      <alignment horizontal="center" vertical="center"/>
    </xf>
    <xf numFmtId="14" fontId="0" fillId="36" borderId="7" xfId="0" applyNumberFormat="1" applyFill="1" applyBorder="1" applyAlignment="1">
      <alignment horizontal="center" vertical="center"/>
    </xf>
    <xf numFmtId="14" fontId="0" fillId="37" borderId="5" xfId="0" applyNumberFormat="1" applyFill="1" applyBorder="1" applyAlignment="1">
      <alignment horizontal="center" vertical="center"/>
    </xf>
    <xf numFmtId="14" fontId="0" fillId="37" borderId="7" xfId="0" applyNumberFormat="1" applyFill="1" applyBorder="1" applyAlignment="1">
      <alignment horizontal="center" vertical="center"/>
    </xf>
    <xf numFmtId="14" fontId="0" fillId="39" borderId="5" xfId="0" applyNumberFormat="1" applyFill="1" applyBorder="1" applyAlignment="1">
      <alignment horizontal="center" vertical="center"/>
    </xf>
    <xf numFmtId="14" fontId="0" fillId="39" borderId="7" xfId="0" applyNumberFormat="1" applyFill="1" applyBorder="1" applyAlignment="1">
      <alignment horizontal="center" vertical="center"/>
    </xf>
    <xf numFmtId="14" fontId="0" fillId="40" borderId="5" xfId="0" applyNumberFormat="1" applyFill="1" applyBorder="1" applyAlignment="1">
      <alignment horizontal="center" vertical="center"/>
    </xf>
    <xf numFmtId="14" fontId="0" fillId="40" borderId="7" xfId="0" applyNumberFormat="1" applyFill="1" applyBorder="1" applyAlignment="1">
      <alignment horizontal="center" vertical="center"/>
    </xf>
    <xf numFmtId="14" fontId="0" fillId="42" borderId="5" xfId="0" applyNumberFormat="1" applyFill="1" applyBorder="1" applyAlignment="1">
      <alignment horizontal="center" vertical="center"/>
    </xf>
    <xf numFmtId="14" fontId="0" fillId="42" borderId="7" xfId="0" applyNumberFormat="1" applyFill="1" applyBorder="1" applyAlignment="1">
      <alignment horizontal="center" vertical="center"/>
    </xf>
    <xf numFmtId="14" fontId="0" fillId="43" borderId="5" xfId="0" applyNumberFormat="1" applyFill="1" applyBorder="1" applyAlignment="1">
      <alignment horizontal="center" vertical="center"/>
    </xf>
    <xf numFmtId="14" fontId="0" fillId="43" borderId="7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33" borderId="5" xfId="0" applyNumberFormat="1" applyFill="1" applyBorder="1" applyAlignment="1">
      <alignment horizontal="center" vertical="center"/>
    </xf>
    <xf numFmtId="14" fontId="0" fillId="33" borderId="7" xfId="0" applyNumberFormat="1" applyFill="1" applyBorder="1" applyAlignment="1">
      <alignment horizontal="center" vertical="center"/>
    </xf>
    <xf numFmtId="14" fontId="0" fillId="22" borderId="5" xfId="0" applyNumberFormat="1" applyFill="1" applyBorder="1" applyAlignment="1">
      <alignment horizontal="center" vertical="center"/>
    </xf>
    <xf numFmtId="14" fontId="0" fillId="22" borderId="7" xfId="0" applyNumberFormat="1" applyFill="1" applyBorder="1" applyAlignment="1">
      <alignment horizontal="center" vertical="center"/>
    </xf>
    <xf numFmtId="14" fontId="0" fillId="25" borderId="5" xfId="0" applyNumberFormat="1" applyFill="1" applyBorder="1" applyAlignment="1">
      <alignment horizontal="center" vertical="center"/>
    </xf>
    <xf numFmtId="14" fontId="0" fillId="25" borderId="7" xfId="0" applyNumberFormat="1" applyFill="1" applyBorder="1" applyAlignment="1">
      <alignment horizontal="center" vertical="center"/>
    </xf>
    <xf numFmtId="14" fontId="0" fillId="27" borderId="5" xfId="0" applyNumberFormat="1" applyFill="1" applyBorder="1" applyAlignment="1">
      <alignment horizontal="center" vertical="center"/>
    </xf>
    <xf numFmtId="14" fontId="0" fillId="27" borderId="7" xfId="0" applyNumberFormat="1" applyFill="1" applyBorder="1" applyAlignment="1">
      <alignment horizontal="center" vertical="center"/>
    </xf>
    <xf numFmtId="14" fontId="0" fillId="28" borderId="5" xfId="0" applyNumberFormat="1" applyFill="1" applyBorder="1" applyAlignment="1">
      <alignment horizontal="center" vertical="center"/>
    </xf>
    <xf numFmtId="14" fontId="0" fillId="28" borderId="7" xfId="0" applyNumberFormat="1" applyFill="1" applyBorder="1" applyAlignment="1">
      <alignment horizontal="center" vertical="center"/>
    </xf>
    <xf numFmtId="14" fontId="0" fillId="30" borderId="5" xfId="0" applyNumberFormat="1" applyFill="1" applyBorder="1" applyAlignment="1">
      <alignment horizontal="center" vertical="center"/>
    </xf>
    <xf numFmtId="14" fontId="0" fillId="30" borderId="7" xfId="0" applyNumberFormat="1" applyFill="1" applyBorder="1" applyAlignment="1">
      <alignment horizontal="center" vertical="center"/>
    </xf>
    <xf numFmtId="14" fontId="0" fillId="31" borderId="5" xfId="0" applyNumberFormat="1" applyFill="1" applyBorder="1" applyAlignment="1">
      <alignment horizontal="center" vertical="center"/>
    </xf>
    <xf numFmtId="14" fontId="0" fillId="31" borderId="7" xfId="0" applyNumberFormat="1" applyFill="1" applyBorder="1" applyAlignment="1">
      <alignment horizontal="center" vertical="center"/>
    </xf>
    <xf numFmtId="14" fontId="0" fillId="24" borderId="5" xfId="0" applyNumberFormat="1" applyFill="1" applyBorder="1" applyAlignment="1">
      <alignment horizontal="center" vertical="center"/>
    </xf>
    <xf numFmtId="14" fontId="0" fillId="24" borderId="7" xfId="0" applyNumberFormat="1" applyFill="1" applyBorder="1" applyAlignment="1">
      <alignment horizontal="center" vertical="center"/>
    </xf>
    <xf numFmtId="14" fontId="0" fillId="9" borderId="5" xfId="0" applyNumberFormat="1" applyFill="1" applyBorder="1" applyAlignment="1">
      <alignment horizontal="center" vertical="center"/>
    </xf>
    <xf numFmtId="14" fontId="0" fillId="9" borderId="7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14" fontId="0" fillId="7" borderId="5" xfId="0" applyNumberFormat="1" applyFill="1" applyBorder="1" applyAlignment="1">
      <alignment horizontal="center" vertical="center"/>
    </xf>
    <xf numFmtId="14" fontId="0" fillId="7" borderId="7" xfId="0" applyNumberFormat="1" applyFill="1" applyBorder="1" applyAlignment="1">
      <alignment horizontal="center" vertical="center"/>
    </xf>
    <xf numFmtId="14" fontId="0" fillId="21" borderId="5" xfId="0" applyNumberFormat="1" applyFill="1" applyBorder="1" applyAlignment="1">
      <alignment horizontal="center" vertical="center"/>
    </xf>
    <xf numFmtId="14" fontId="0" fillId="21" borderId="7" xfId="0" applyNumberFormat="1" applyFill="1" applyBorder="1" applyAlignment="1">
      <alignment horizontal="center" vertical="center"/>
    </xf>
    <xf numFmtId="14" fontId="0" fillId="10" borderId="5" xfId="0" applyNumberFormat="1" applyFill="1" applyBorder="1" applyAlignment="1">
      <alignment horizontal="center" vertical="center"/>
    </xf>
    <xf numFmtId="14" fontId="0" fillId="10" borderId="7" xfId="0" applyNumberFormat="1" applyFill="1" applyBorder="1" applyAlignment="1">
      <alignment horizontal="center" vertical="center"/>
    </xf>
    <xf numFmtId="14" fontId="0" fillId="12" borderId="5" xfId="0" applyNumberFormat="1" applyFill="1" applyBorder="1" applyAlignment="1">
      <alignment horizontal="center" vertical="center"/>
    </xf>
    <xf numFmtId="14" fontId="0" fillId="12" borderId="7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14" fontId="0" fillId="13" borderId="7" xfId="0" applyNumberFormat="1" applyFill="1" applyBorder="1" applyAlignment="1">
      <alignment horizontal="center" vertical="center"/>
    </xf>
    <xf numFmtId="14" fontId="0" fillId="15" borderId="5" xfId="0" applyNumberFormat="1" applyFill="1" applyBorder="1" applyAlignment="1">
      <alignment horizontal="center" vertical="center"/>
    </xf>
    <xf numFmtId="14" fontId="0" fillId="15" borderId="7" xfId="0" applyNumberFormat="1" applyFill="1" applyBorder="1" applyAlignment="1">
      <alignment horizontal="center" vertical="center"/>
    </xf>
    <xf numFmtId="14" fontId="0" fillId="16" borderId="5" xfId="0" applyNumberFormat="1" applyFill="1" applyBorder="1" applyAlignment="1">
      <alignment horizontal="center" vertical="center"/>
    </xf>
    <xf numFmtId="14" fontId="0" fillId="16" borderId="7" xfId="0" applyNumberFormat="1" applyFill="1" applyBorder="1" applyAlignment="1">
      <alignment horizontal="center" vertical="center"/>
    </xf>
    <xf numFmtId="14" fontId="0" fillId="18" borderId="5" xfId="0" applyNumberFormat="1" applyFill="1" applyBorder="1" applyAlignment="1">
      <alignment horizontal="center" vertical="center"/>
    </xf>
    <xf numFmtId="14" fontId="0" fillId="18" borderId="7" xfId="0" applyNumberFormat="1" applyFill="1" applyBorder="1" applyAlignment="1">
      <alignment horizontal="center" vertical="center"/>
    </xf>
    <xf numFmtId="14" fontId="0" fillId="19" borderId="5" xfId="0" applyNumberFormat="1" applyFill="1" applyBorder="1" applyAlignment="1">
      <alignment horizontal="center" vertical="center"/>
    </xf>
    <xf numFmtId="14" fontId="0" fillId="19" borderId="7" xfId="0" applyNumberFormat="1" applyFill="1" applyBorder="1" applyAlignment="1">
      <alignment horizontal="center" vertical="center"/>
    </xf>
    <xf numFmtId="0" fontId="0" fillId="68" borderId="0" xfId="0" applyFill="1" applyBorder="1" applyAlignment="1">
      <alignment horizontal="center" vertical="top" textRotation="255"/>
    </xf>
  </cellXfs>
  <cellStyles count="1">
    <cellStyle name="Normal" xfId="0" builtinId="0"/>
  </cellStyles>
  <dxfs count="28"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theme="5" tint="-0.499984740745262"/>
      </font>
    </dxf>
    <dxf>
      <font>
        <b/>
        <i val="0"/>
        <color rgb="FFFF0000"/>
      </font>
    </dxf>
    <dxf>
      <font>
        <b/>
        <i val="0"/>
        <u/>
        <color theme="5"/>
      </font>
    </dxf>
    <dxf>
      <font>
        <b/>
        <i val="0"/>
        <color theme="9" tint="-0.499984740745262"/>
      </font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u/>
        <color theme="5"/>
      </font>
    </dxf>
    <dxf>
      <font>
        <b/>
        <i val="0"/>
        <color theme="9" tint="-0.499984740745262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theme="5" tint="-0.499984740745262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theme="5" tint="-0.499984740745262"/>
      </font>
    </dxf>
    <dxf>
      <font>
        <b/>
        <i val="0"/>
        <color theme="9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theme="5" tint="-0.499984740745262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FFC000"/>
      </font>
    </dxf>
    <dxf>
      <font>
        <b/>
        <i val="0"/>
        <color theme="5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69"/>
  <sheetViews>
    <sheetView workbookViewId="0">
      <pane xSplit="2" ySplit="1" topLeftCell="C17" activePane="bottomRight" state="frozen"/>
      <selection activeCell="C1" sqref="C1"/>
      <selection pane="topRight" activeCell="C1" sqref="C1"/>
      <selection pane="bottomLeft" activeCell="C1" sqref="C1"/>
      <selection pane="bottomRight" activeCell="B49" sqref="B49"/>
    </sheetView>
  </sheetViews>
  <sheetFormatPr baseColWidth="10" defaultRowHeight="15" x14ac:dyDescent="0.25"/>
  <cols>
    <col min="1" max="1" width="11.42578125" style="1"/>
    <col min="2" max="2" width="16" style="1" customWidth="1"/>
    <col min="3" max="3" width="11.42578125" style="1"/>
    <col min="4" max="4" width="17.5703125" style="1" customWidth="1"/>
    <col min="5" max="7" width="11.42578125" style="1"/>
    <col min="8" max="8" width="14.42578125" style="1" customWidth="1"/>
    <col min="9" max="9" width="16.5703125" style="1" customWidth="1"/>
    <col min="10" max="10" width="14" style="1" customWidth="1"/>
    <col min="11" max="11" width="16.28515625" style="1" customWidth="1"/>
    <col min="12" max="12" width="12.85546875" style="1" customWidth="1"/>
    <col min="13" max="13" width="13" style="1" customWidth="1"/>
    <col min="14" max="14" width="11.42578125" style="1"/>
    <col min="15" max="15" width="11.5703125" style="1" customWidth="1"/>
    <col min="16" max="16" width="11.42578125" style="1"/>
    <col min="17" max="17" width="20.85546875" style="1" customWidth="1"/>
    <col min="18" max="16384" width="11.42578125" style="1"/>
  </cols>
  <sheetData>
    <row r="1" spans="1:42" s="6" customFormat="1" x14ac:dyDescent="0.25">
      <c r="A1" s="6" t="s">
        <v>26</v>
      </c>
      <c r="B1" s="6" t="s">
        <v>27</v>
      </c>
      <c r="C1" s="6" t="s">
        <v>10</v>
      </c>
      <c r="D1" s="6" t="s">
        <v>59</v>
      </c>
      <c r="E1" s="6" t="s">
        <v>14</v>
      </c>
      <c r="F1" s="6" t="s">
        <v>16</v>
      </c>
      <c r="G1" s="6" t="s">
        <v>13</v>
      </c>
      <c r="H1" s="6" t="s">
        <v>18</v>
      </c>
      <c r="I1" s="6" t="s">
        <v>60</v>
      </c>
      <c r="J1" s="6" t="s">
        <v>93</v>
      </c>
      <c r="K1" s="6" t="str">
        <f>J:J</f>
        <v>Contrôleur</v>
      </c>
      <c r="L1" s="6" t="s">
        <v>94</v>
      </c>
      <c r="M1" s="6" t="str">
        <f>L:L</f>
        <v>Retoucheur</v>
      </c>
      <c r="N1" s="6" t="s">
        <v>22</v>
      </c>
      <c r="O1" s="6" t="str">
        <f>N:N</f>
        <v>Cariste</v>
      </c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</row>
    <row r="2" spans="1:42" x14ac:dyDescent="0.25">
      <c r="A2" s="6" t="s">
        <v>28</v>
      </c>
      <c r="B2" s="1" t="s">
        <v>186</v>
      </c>
      <c r="C2" s="1">
        <v>4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f>J2</f>
        <v>0</v>
      </c>
      <c r="L2" s="1">
        <v>0</v>
      </c>
      <c r="M2" s="1">
        <f>L2</f>
        <v>0</v>
      </c>
      <c r="N2" s="1">
        <v>0</v>
      </c>
      <c r="O2" s="1">
        <f>N2</f>
        <v>0</v>
      </c>
      <c r="P2" s="1" t="s">
        <v>25</v>
      </c>
      <c r="AP2" s="1">
        <f>AP1048533</f>
        <v>0</v>
      </c>
    </row>
    <row r="3" spans="1:42" x14ac:dyDescent="0.25">
      <c r="B3" s="1" t="s">
        <v>209</v>
      </c>
      <c r="C3" s="1">
        <v>0</v>
      </c>
      <c r="D3" s="1">
        <v>4</v>
      </c>
      <c r="E3" s="1">
        <v>4</v>
      </c>
      <c r="F3" s="1">
        <v>4</v>
      </c>
      <c r="G3" s="1">
        <v>3</v>
      </c>
      <c r="H3" s="1">
        <v>0</v>
      </c>
      <c r="I3" s="1">
        <v>0</v>
      </c>
      <c r="J3" s="1">
        <v>4</v>
      </c>
      <c r="K3" s="1">
        <f t="shared" ref="K3:K48" si="0">J3</f>
        <v>4</v>
      </c>
      <c r="L3" s="1">
        <v>4</v>
      </c>
      <c r="M3" s="1">
        <f t="shared" ref="M3:M48" si="1">L3</f>
        <v>4</v>
      </c>
      <c r="N3" s="1">
        <v>0</v>
      </c>
      <c r="O3" s="1">
        <f t="shared" ref="O3:O48" si="2">N3</f>
        <v>0</v>
      </c>
    </row>
    <row r="4" spans="1:42" x14ac:dyDescent="0.25">
      <c r="B4" s="1" t="s">
        <v>214</v>
      </c>
      <c r="C4" s="1">
        <v>0</v>
      </c>
      <c r="D4" s="1">
        <v>0</v>
      </c>
      <c r="E4" s="1">
        <v>4</v>
      </c>
      <c r="F4" s="1">
        <v>0</v>
      </c>
      <c r="G4" s="1">
        <v>0</v>
      </c>
      <c r="H4" s="1">
        <v>0</v>
      </c>
      <c r="I4" s="1">
        <v>4</v>
      </c>
      <c r="J4" s="1">
        <v>0</v>
      </c>
      <c r="K4" s="1">
        <f t="shared" si="0"/>
        <v>0</v>
      </c>
      <c r="L4" s="1">
        <v>4</v>
      </c>
      <c r="M4" s="1">
        <f t="shared" si="1"/>
        <v>4</v>
      </c>
      <c r="N4" s="1">
        <v>0</v>
      </c>
      <c r="O4" s="1">
        <f t="shared" si="2"/>
        <v>0</v>
      </c>
    </row>
    <row r="5" spans="1:42" x14ac:dyDescent="0.25">
      <c r="B5" s="1" t="s">
        <v>194</v>
      </c>
      <c r="C5" s="1">
        <v>0</v>
      </c>
      <c r="D5" s="1">
        <v>0</v>
      </c>
      <c r="E5" s="1">
        <v>4</v>
      </c>
      <c r="F5" s="1">
        <v>4</v>
      </c>
      <c r="G5" s="1">
        <v>4</v>
      </c>
      <c r="H5" s="1">
        <v>0</v>
      </c>
      <c r="I5" s="1">
        <v>4</v>
      </c>
      <c r="J5" s="1">
        <v>0</v>
      </c>
      <c r="K5" s="1">
        <f t="shared" si="0"/>
        <v>0</v>
      </c>
      <c r="L5" s="1">
        <v>0</v>
      </c>
      <c r="M5" s="1">
        <f t="shared" si="1"/>
        <v>0</v>
      </c>
      <c r="N5" s="1">
        <v>0</v>
      </c>
      <c r="O5" s="1">
        <f t="shared" si="2"/>
        <v>0</v>
      </c>
    </row>
    <row r="6" spans="1:42" x14ac:dyDescent="0.25">
      <c r="B6" s="1" t="s">
        <v>220</v>
      </c>
      <c r="C6" s="1">
        <v>0</v>
      </c>
      <c r="D6" s="1">
        <v>0</v>
      </c>
      <c r="E6" s="1">
        <v>4</v>
      </c>
      <c r="F6" s="1">
        <v>4</v>
      </c>
      <c r="G6" s="1">
        <v>0</v>
      </c>
      <c r="H6" s="1">
        <v>0</v>
      </c>
      <c r="I6" s="1">
        <v>4</v>
      </c>
      <c r="J6" s="1">
        <v>4</v>
      </c>
      <c r="K6" s="1">
        <f t="shared" si="0"/>
        <v>4</v>
      </c>
      <c r="L6" s="1">
        <v>4</v>
      </c>
      <c r="M6" s="1">
        <f t="shared" si="1"/>
        <v>4</v>
      </c>
      <c r="N6" s="1">
        <v>0</v>
      </c>
      <c r="O6" s="1">
        <f t="shared" si="2"/>
        <v>0</v>
      </c>
    </row>
    <row r="7" spans="1:42" x14ac:dyDescent="0.25">
      <c r="B7" s="1" t="s">
        <v>207</v>
      </c>
      <c r="C7" s="1">
        <v>0</v>
      </c>
      <c r="D7" s="1">
        <v>0</v>
      </c>
      <c r="E7" s="1">
        <v>4</v>
      </c>
      <c r="F7" s="1">
        <v>4</v>
      </c>
      <c r="G7" s="1">
        <v>3</v>
      </c>
      <c r="H7" s="1">
        <v>0</v>
      </c>
      <c r="I7" s="1">
        <v>4</v>
      </c>
      <c r="J7" s="1">
        <v>0</v>
      </c>
      <c r="K7" s="1">
        <f t="shared" si="0"/>
        <v>0</v>
      </c>
      <c r="L7" s="1">
        <v>4</v>
      </c>
      <c r="M7" s="1">
        <f t="shared" si="1"/>
        <v>4</v>
      </c>
      <c r="N7" s="1">
        <v>0</v>
      </c>
      <c r="O7" s="1">
        <f t="shared" si="2"/>
        <v>0</v>
      </c>
    </row>
    <row r="8" spans="1:42" x14ac:dyDescent="0.25">
      <c r="B8" s="1" t="s">
        <v>201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4</v>
      </c>
      <c r="K8" s="1">
        <f t="shared" si="0"/>
        <v>4</v>
      </c>
      <c r="L8" s="1">
        <v>0</v>
      </c>
      <c r="M8" s="1">
        <f t="shared" si="1"/>
        <v>0</v>
      </c>
      <c r="N8" s="1">
        <v>0</v>
      </c>
      <c r="O8" s="1">
        <f t="shared" si="2"/>
        <v>0</v>
      </c>
    </row>
    <row r="9" spans="1:42" x14ac:dyDescent="0.25">
      <c r="B9" s="1" t="s">
        <v>200</v>
      </c>
      <c r="C9" s="1">
        <v>0</v>
      </c>
      <c r="D9" s="1">
        <v>0</v>
      </c>
      <c r="E9" s="1">
        <v>0</v>
      </c>
      <c r="F9" s="1">
        <v>4</v>
      </c>
      <c r="G9" s="1">
        <v>3</v>
      </c>
      <c r="H9" s="1">
        <v>0</v>
      </c>
      <c r="I9" s="1">
        <v>0</v>
      </c>
      <c r="J9" s="1">
        <v>4</v>
      </c>
      <c r="K9" s="1">
        <f t="shared" si="0"/>
        <v>4</v>
      </c>
      <c r="L9" s="1">
        <v>3</v>
      </c>
      <c r="M9" s="1">
        <f t="shared" si="1"/>
        <v>3</v>
      </c>
      <c r="N9" s="1">
        <v>0</v>
      </c>
      <c r="O9" s="1">
        <f t="shared" si="2"/>
        <v>0</v>
      </c>
    </row>
    <row r="10" spans="1:42" x14ac:dyDescent="0.25">
      <c r="B10" s="1" t="s">
        <v>216</v>
      </c>
      <c r="C10" s="1">
        <v>0</v>
      </c>
      <c r="D10" s="1">
        <v>0</v>
      </c>
      <c r="E10" s="1">
        <v>0</v>
      </c>
      <c r="F10" s="1">
        <v>4</v>
      </c>
      <c r="G10" s="1">
        <v>0</v>
      </c>
      <c r="H10" s="1">
        <v>0</v>
      </c>
      <c r="I10" s="1">
        <v>0</v>
      </c>
      <c r="J10" s="1">
        <v>4</v>
      </c>
      <c r="K10" s="1">
        <f t="shared" si="0"/>
        <v>4</v>
      </c>
      <c r="L10" s="1">
        <v>0</v>
      </c>
      <c r="M10" s="1">
        <f t="shared" si="1"/>
        <v>0</v>
      </c>
      <c r="N10" s="1">
        <v>4</v>
      </c>
      <c r="O10" s="1">
        <f t="shared" si="2"/>
        <v>4</v>
      </c>
    </row>
    <row r="11" spans="1:42" x14ac:dyDescent="0.25">
      <c r="B11" s="1" t="s">
        <v>206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4</v>
      </c>
      <c r="K11" s="1">
        <f t="shared" si="0"/>
        <v>4</v>
      </c>
      <c r="L11" s="1">
        <v>0</v>
      </c>
      <c r="M11" s="1">
        <f t="shared" si="1"/>
        <v>0</v>
      </c>
      <c r="N11" s="1">
        <v>4</v>
      </c>
      <c r="O11" s="1">
        <f t="shared" si="2"/>
        <v>4</v>
      </c>
    </row>
    <row r="12" spans="1:42" x14ac:dyDescent="0.25">
      <c r="B12" s="1" t="s">
        <v>189</v>
      </c>
      <c r="C12" s="1">
        <v>0</v>
      </c>
      <c r="D12" s="1">
        <v>0</v>
      </c>
      <c r="E12" s="1">
        <v>0</v>
      </c>
      <c r="F12" s="1">
        <v>4</v>
      </c>
      <c r="G12" s="1">
        <v>0</v>
      </c>
      <c r="H12" s="1">
        <v>4</v>
      </c>
      <c r="I12" s="1">
        <v>0</v>
      </c>
      <c r="J12" s="1">
        <v>0</v>
      </c>
      <c r="K12" s="1">
        <f t="shared" si="0"/>
        <v>0</v>
      </c>
      <c r="L12" s="1">
        <v>0</v>
      </c>
      <c r="M12" s="1">
        <f t="shared" si="1"/>
        <v>0</v>
      </c>
      <c r="N12" s="1">
        <v>0</v>
      </c>
      <c r="O12" s="1">
        <f t="shared" si="2"/>
        <v>0</v>
      </c>
    </row>
    <row r="13" spans="1:42" x14ac:dyDescent="0.25">
      <c r="B13" s="1" t="s">
        <v>204</v>
      </c>
      <c r="C13" s="1">
        <v>0</v>
      </c>
      <c r="D13" s="1">
        <v>0</v>
      </c>
      <c r="E13" s="1">
        <v>0</v>
      </c>
      <c r="F13" s="1">
        <v>4</v>
      </c>
      <c r="G13" s="1">
        <v>0</v>
      </c>
      <c r="H13" s="1">
        <v>0</v>
      </c>
      <c r="I13" s="1">
        <v>0</v>
      </c>
      <c r="J13" s="1">
        <v>4</v>
      </c>
      <c r="K13" s="1">
        <f t="shared" si="0"/>
        <v>4</v>
      </c>
      <c r="L13" s="1">
        <v>4</v>
      </c>
      <c r="M13" s="1">
        <f t="shared" si="1"/>
        <v>4</v>
      </c>
      <c r="N13" s="1">
        <v>0</v>
      </c>
      <c r="O13" s="1">
        <f t="shared" si="2"/>
        <v>0</v>
      </c>
    </row>
    <row r="14" spans="1:42" x14ac:dyDescent="0.25">
      <c r="B14" s="1" t="s">
        <v>181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1</v>
      </c>
      <c r="J14" s="1">
        <v>4</v>
      </c>
      <c r="K14" s="1">
        <f t="shared" si="0"/>
        <v>4</v>
      </c>
      <c r="L14" s="1">
        <v>4</v>
      </c>
      <c r="M14" s="1">
        <f t="shared" si="1"/>
        <v>4</v>
      </c>
      <c r="N14" s="1">
        <v>3</v>
      </c>
      <c r="O14" s="1">
        <f t="shared" si="2"/>
        <v>3</v>
      </c>
    </row>
    <row r="15" spans="1:42" x14ac:dyDescent="0.25">
      <c r="B15" s="1" t="s">
        <v>203</v>
      </c>
      <c r="C15" s="1">
        <v>0</v>
      </c>
      <c r="D15" s="1">
        <v>0</v>
      </c>
      <c r="E15" s="1">
        <v>4</v>
      </c>
      <c r="F15" s="1">
        <v>4</v>
      </c>
      <c r="G15" s="1">
        <v>3</v>
      </c>
      <c r="H15" s="1">
        <v>0</v>
      </c>
      <c r="I15" s="1">
        <v>0</v>
      </c>
      <c r="J15" s="1">
        <v>4</v>
      </c>
      <c r="K15" s="1">
        <f t="shared" si="0"/>
        <v>4</v>
      </c>
      <c r="L15" s="1">
        <v>4</v>
      </c>
      <c r="M15" s="1">
        <f t="shared" si="1"/>
        <v>4</v>
      </c>
      <c r="N15" s="1">
        <v>4</v>
      </c>
      <c r="O15" s="1">
        <f t="shared" si="2"/>
        <v>4</v>
      </c>
    </row>
    <row r="16" spans="1:42" x14ac:dyDescent="0.25">
      <c r="B16" s="1" t="s">
        <v>193</v>
      </c>
      <c r="C16" s="1">
        <v>0</v>
      </c>
      <c r="D16" s="1">
        <v>0</v>
      </c>
      <c r="E16" s="1">
        <v>0</v>
      </c>
      <c r="F16" s="1">
        <v>3</v>
      </c>
      <c r="G16" s="1">
        <v>0</v>
      </c>
      <c r="H16" s="1">
        <v>0</v>
      </c>
      <c r="I16" s="1">
        <v>0</v>
      </c>
      <c r="J16" s="1">
        <v>3</v>
      </c>
      <c r="K16" s="1">
        <f t="shared" si="0"/>
        <v>3</v>
      </c>
      <c r="L16" s="1">
        <v>4</v>
      </c>
      <c r="M16" s="1">
        <f t="shared" si="1"/>
        <v>4</v>
      </c>
      <c r="N16" s="1">
        <v>0</v>
      </c>
      <c r="O16" s="1">
        <f t="shared" si="2"/>
        <v>0</v>
      </c>
    </row>
    <row r="18" spans="1:15" x14ac:dyDescent="0.25">
      <c r="A18" s="6" t="s">
        <v>29</v>
      </c>
      <c r="B18" s="1" t="s">
        <v>190</v>
      </c>
      <c r="C18" s="1">
        <v>4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f t="shared" si="0"/>
        <v>0</v>
      </c>
      <c r="L18" s="1">
        <v>0</v>
      </c>
      <c r="M18" s="1">
        <f t="shared" si="1"/>
        <v>0</v>
      </c>
      <c r="N18" s="1">
        <v>0</v>
      </c>
      <c r="O18" s="1">
        <f t="shared" si="2"/>
        <v>0</v>
      </c>
    </row>
    <row r="19" spans="1:15" x14ac:dyDescent="0.25">
      <c r="B19" s="1" t="s">
        <v>184</v>
      </c>
      <c r="C19" s="1">
        <v>4</v>
      </c>
      <c r="D19" s="1">
        <v>4</v>
      </c>
      <c r="E19" s="1">
        <v>4</v>
      </c>
      <c r="F19" s="1">
        <v>3</v>
      </c>
      <c r="G19" s="1">
        <v>0</v>
      </c>
      <c r="H19" s="1">
        <v>0</v>
      </c>
      <c r="I19" s="1">
        <v>0</v>
      </c>
      <c r="J19" s="1">
        <v>4</v>
      </c>
      <c r="K19" s="1">
        <f t="shared" si="0"/>
        <v>4</v>
      </c>
      <c r="L19" s="1">
        <v>3</v>
      </c>
      <c r="M19" s="1">
        <f t="shared" si="1"/>
        <v>3</v>
      </c>
      <c r="N19" s="1">
        <v>0</v>
      </c>
      <c r="O19" s="1">
        <f t="shared" si="2"/>
        <v>0</v>
      </c>
    </row>
    <row r="20" spans="1:15" x14ac:dyDescent="0.25">
      <c r="B20" s="1" t="s">
        <v>197</v>
      </c>
      <c r="C20" s="1">
        <v>0</v>
      </c>
      <c r="D20" s="1">
        <v>0</v>
      </c>
      <c r="E20" s="1">
        <v>4</v>
      </c>
      <c r="F20" s="1">
        <v>3</v>
      </c>
      <c r="G20" s="1">
        <v>0</v>
      </c>
      <c r="H20" s="1">
        <v>0</v>
      </c>
      <c r="I20" s="1">
        <v>4</v>
      </c>
      <c r="J20" s="1">
        <v>3</v>
      </c>
      <c r="K20" s="1">
        <f t="shared" si="0"/>
        <v>3</v>
      </c>
      <c r="L20" s="1">
        <v>0</v>
      </c>
      <c r="M20" s="1">
        <f t="shared" si="1"/>
        <v>0</v>
      </c>
      <c r="N20" s="1">
        <v>0</v>
      </c>
      <c r="O20" s="1">
        <f t="shared" si="2"/>
        <v>0</v>
      </c>
    </row>
    <row r="21" spans="1:15" x14ac:dyDescent="0.25">
      <c r="B21" s="1" t="s">
        <v>182</v>
      </c>
      <c r="C21" s="1">
        <v>0</v>
      </c>
      <c r="D21" s="1">
        <v>0</v>
      </c>
      <c r="E21" s="1">
        <v>0</v>
      </c>
      <c r="F21" s="1">
        <v>4</v>
      </c>
      <c r="G21" s="1">
        <v>4</v>
      </c>
      <c r="H21" s="1">
        <v>0</v>
      </c>
      <c r="I21" s="1">
        <v>0</v>
      </c>
      <c r="J21" s="1">
        <v>0</v>
      </c>
      <c r="K21" s="1">
        <f t="shared" si="0"/>
        <v>0</v>
      </c>
      <c r="L21" s="1">
        <v>0</v>
      </c>
      <c r="M21" s="1">
        <f t="shared" si="1"/>
        <v>0</v>
      </c>
      <c r="N21" s="1">
        <v>0</v>
      </c>
      <c r="O21" s="1">
        <f t="shared" si="2"/>
        <v>0</v>
      </c>
    </row>
    <row r="22" spans="1:15" x14ac:dyDescent="0.25">
      <c r="B22" s="1" t="s">
        <v>205</v>
      </c>
      <c r="C22" s="1">
        <v>0</v>
      </c>
      <c r="D22" s="1">
        <v>0</v>
      </c>
      <c r="E22" s="1">
        <v>3</v>
      </c>
      <c r="F22" s="1">
        <v>4</v>
      </c>
      <c r="G22" s="1">
        <v>4</v>
      </c>
      <c r="H22" s="1">
        <v>0</v>
      </c>
      <c r="I22" s="1">
        <v>0</v>
      </c>
      <c r="J22" s="1">
        <v>0</v>
      </c>
      <c r="K22" s="1">
        <f t="shared" si="0"/>
        <v>0</v>
      </c>
      <c r="L22" s="1">
        <v>4</v>
      </c>
      <c r="M22" s="1">
        <f t="shared" si="1"/>
        <v>4</v>
      </c>
      <c r="N22" s="1">
        <v>0</v>
      </c>
      <c r="O22" s="1">
        <f t="shared" si="2"/>
        <v>0</v>
      </c>
    </row>
    <row r="23" spans="1:15" x14ac:dyDescent="0.25">
      <c r="B23" s="1" t="s">
        <v>213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4</v>
      </c>
      <c r="J23" s="1">
        <v>4</v>
      </c>
      <c r="K23" s="1">
        <f t="shared" si="0"/>
        <v>4</v>
      </c>
      <c r="L23" s="1">
        <v>0</v>
      </c>
      <c r="M23" s="1">
        <f t="shared" si="1"/>
        <v>0</v>
      </c>
      <c r="N23" s="1">
        <v>4</v>
      </c>
      <c r="O23" s="1">
        <f t="shared" si="2"/>
        <v>4</v>
      </c>
    </row>
    <row r="24" spans="1:15" x14ac:dyDescent="0.25">
      <c r="B24" s="1" t="s">
        <v>222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4</v>
      </c>
      <c r="K24" s="1">
        <f t="shared" si="0"/>
        <v>4</v>
      </c>
      <c r="L24" s="1">
        <v>0</v>
      </c>
      <c r="M24" s="1">
        <f t="shared" si="1"/>
        <v>0</v>
      </c>
      <c r="N24" s="1">
        <v>0</v>
      </c>
      <c r="O24" s="1">
        <f t="shared" si="2"/>
        <v>0</v>
      </c>
    </row>
    <row r="25" spans="1:15" x14ac:dyDescent="0.25">
      <c r="B25" s="1" t="s">
        <v>215</v>
      </c>
      <c r="C25" s="1">
        <v>0</v>
      </c>
      <c r="D25" s="1">
        <v>0</v>
      </c>
      <c r="E25" s="1">
        <v>0</v>
      </c>
      <c r="F25" s="1">
        <v>3</v>
      </c>
      <c r="G25" s="1">
        <v>0</v>
      </c>
      <c r="H25" s="1">
        <v>4</v>
      </c>
      <c r="I25" s="1">
        <v>0</v>
      </c>
      <c r="J25" s="1">
        <v>4</v>
      </c>
      <c r="K25" s="1">
        <f t="shared" si="0"/>
        <v>4</v>
      </c>
      <c r="L25" s="1">
        <v>4</v>
      </c>
      <c r="M25" s="1">
        <f t="shared" si="1"/>
        <v>4</v>
      </c>
      <c r="N25" s="1">
        <v>0</v>
      </c>
      <c r="O25" s="1">
        <f t="shared" si="2"/>
        <v>0</v>
      </c>
    </row>
    <row r="26" spans="1:15" x14ac:dyDescent="0.25">
      <c r="B26" s="1" t="s">
        <v>217</v>
      </c>
      <c r="C26" s="1">
        <v>0</v>
      </c>
      <c r="D26" s="1">
        <v>0</v>
      </c>
      <c r="E26" s="1">
        <v>0</v>
      </c>
      <c r="F26" s="1">
        <v>3</v>
      </c>
      <c r="G26" s="1">
        <v>0</v>
      </c>
      <c r="H26" s="1">
        <v>0</v>
      </c>
      <c r="I26" s="1">
        <v>0</v>
      </c>
      <c r="J26" s="1">
        <v>4</v>
      </c>
      <c r="K26" s="1">
        <f t="shared" si="0"/>
        <v>4</v>
      </c>
      <c r="L26" s="1">
        <v>0</v>
      </c>
      <c r="M26" s="1">
        <f t="shared" si="1"/>
        <v>0</v>
      </c>
      <c r="N26" s="1">
        <v>4</v>
      </c>
      <c r="O26" s="1">
        <f t="shared" si="2"/>
        <v>4</v>
      </c>
    </row>
    <row r="27" spans="1:15" x14ac:dyDescent="0.25">
      <c r="B27" s="1" t="s">
        <v>187</v>
      </c>
      <c r="C27" s="1">
        <v>0</v>
      </c>
      <c r="D27" s="1">
        <v>0</v>
      </c>
      <c r="E27" s="1">
        <v>0</v>
      </c>
      <c r="F27" s="1">
        <v>3</v>
      </c>
      <c r="G27" s="1">
        <v>0</v>
      </c>
      <c r="H27" s="1">
        <v>0</v>
      </c>
      <c r="I27" s="1">
        <v>0</v>
      </c>
      <c r="J27" s="1">
        <v>4</v>
      </c>
      <c r="K27" s="1">
        <f t="shared" si="0"/>
        <v>4</v>
      </c>
      <c r="L27" s="1">
        <v>1</v>
      </c>
      <c r="M27" s="1">
        <f t="shared" si="1"/>
        <v>1</v>
      </c>
      <c r="N27" s="1">
        <v>4</v>
      </c>
      <c r="O27" s="1">
        <f t="shared" si="2"/>
        <v>4</v>
      </c>
    </row>
    <row r="28" spans="1:15" x14ac:dyDescent="0.25">
      <c r="B28" s="1" t="s">
        <v>202</v>
      </c>
      <c r="C28" s="1">
        <v>0</v>
      </c>
      <c r="D28" s="1">
        <v>0</v>
      </c>
      <c r="E28" s="1">
        <v>0</v>
      </c>
      <c r="F28" s="1">
        <v>4</v>
      </c>
      <c r="G28" s="1">
        <v>0</v>
      </c>
      <c r="H28" s="1">
        <v>4</v>
      </c>
      <c r="I28" s="1">
        <v>0</v>
      </c>
      <c r="J28" s="1">
        <v>0</v>
      </c>
      <c r="K28" s="1">
        <f t="shared" si="0"/>
        <v>0</v>
      </c>
      <c r="L28" s="1">
        <v>0</v>
      </c>
      <c r="M28" s="1">
        <f t="shared" si="1"/>
        <v>0</v>
      </c>
      <c r="N28" s="1">
        <v>0</v>
      </c>
      <c r="O28" s="1">
        <f t="shared" si="2"/>
        <v>0</v>
      </c>
    </row>
    <row r="29" spans="1:15" x14ac:dyDescent="0.25">
      <c r="B29" s="1" t="s">
        <v>219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3</v>
      </c>
      <c r="K29" s="1">
        <f t="shared" si="0"/>
        <v>3</v>
      </c>
      <c r="L29" s="1">
        <v>4</v>
      </c>
      <c r="M29" s="1">
        <f t="shared" si="1"/>
        <v>4</v>
      </c>
      <c r="N29" s="1">
        <v>0</v>
      </c>
      <c r="O29" s="1">
        <f t="shared" si="2"/>
        <v>0</v>
      </c>
    </row>
    <row r="30" spans="1:15" x14ac:dyDescent="0.25">
      <c r="B30" s="1" t="s">
        <v>183</v>
      </c>
      <c r="C30" s="1">
        <v>0</v>
      </c>
      <c r="D30" s="1">
        <v>4</v>
      </c>
      <c r="E30" s="1">
        <v>4</v>
      </c>
      <c r="F30" s="1">
        <v>4</v>
      </c>
      <c r="G30" s="1">
        <v>0</v>
      </c>
      <c r="H30" s="1">
        <v>0</v>
      </c>
      <c r="I30" s="1">
        <v>4</v>
      </c>
      <c r="J30" s="1">
        <v>0</v>
      </c>
      <c r="K30" s="1">
        <f t="shared" si="0"/>
        <v>0</v>
      </c>
      <c r="L30" s="1">
        <v>4</v>
      </c>
      <c r="M30" s="1">
        <f t="shared" si="1"/>
        <v>4</v>
      </c>
      <c r="N30" s="1">
        <v>0</v>
      </c>
      <c r="O30" s="1">
        <f t="shared" si="2"/>
        <v>0</v>
      </c>
    </row>
    <row r="33" spans="1:15" x14ac:dyDescent="0.25">
      <c r="A33" s="6" t="s">
        <v>30</v>
      </c>
      <c r="B33" s="1" t="s">
        <v>192</v>
      </c>
      <c r="C33" s="1">
        <v>4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f t="shared" si="0"/>
        <v>0</v>
      </c>
      <c r="L33" s="1">
        <v>0</v>
      </c>
      <c r="M33" s="1">
        <f t="shared" si="1"/>
        <v>0</v>
      </c>
      <c r="N33" s="1">
        <v>0</v>
      </c>
      <c r="O33" s="1">
        <f t="shared" si="2"/>
        <v>0</v>
      </c>
    </row>
    <row r="34" spans="1:15" x14ac:dyDescent="0.25">
      <c r="B34" s="1" t="s">
        <v>208</v>
      </c>
      <c r="C34" s="1">
        <v>0</v>
      </c>
      <c r="D34" s="1">
        <v>4</v>
      </c>
      <c r="E34" s="1">
        <v>4</v>
      </c>
      <c r="F34" s="1">
        <v>4</v>
      </c>
      <c r="G34" s="1">
        <v>4</v>
      </c>
      <c r="H34" s="1">
        <v>0</v>
      </c>
      <c r="I34" s="1">
        <v>4</v>
      </c>
      <c r="J34" s="1">
        <v>4</v>
      </c>
      <c r="K34" s="1">
        <f t="shared" si="0"/>
        <v>4</v>
      </c>
      <c r="L34" s="1">
        <v>0</v>
      </c>
      <c r="M34" s="1">
        <f t="shared" si="1"/>
        <v>0</v>
      </c>
      <c r="N34" s="1">
        <v>4</v>
      </c>
      <c r="O34" s="1">
        <f t="shared" si="2"/>
        <v>4</v>
      </c>
    </row>
    <row r="35" spans="1:15" x14ac:dyDescent="0.25">
      <c r="B35" s="1" t="s">
        <v>210</v>
      </c>
      <c r="C35" s="1">
        <v>0</v>
      </c>
      <c r="D35" s="1">
        <v>0</v>
      </c>
      <c r="E35" s="1">
        <v>4</v>
      </c>
      <c r="F35" s="1">
        <v>3</v>
      </c>
      <c r="G35" s="1">
        <v>4</v>
      </c>
      <c r="H35" s="1">
        <v>0</v>
      </c>
      <c r="I35" s="1">
        <v>0</v>
      </c>
      <c r="J35" s="1">
        <v>1</v>
      </c>
      <c r="K35" s="1">
        <f t="shared" si="0"/>
        <v>1</v>
      </c>
      <c r="L35" s="1">
        <v>1</v>
      </c>
      <c r="M35" s="1">
        <f t="shared" si="1"/>
        <v>1</v>
      </c>
      <c r="N35" s="1">
        <v>0</v>
      </c>
      <c r="O35" s="1">
        <f t="shared" si="2"/>
        <v>0</v>
      </c>
    </row>
    <row r="36" spans="1:15" x14ac:dyDescent="0.25">
      <c r="B36" s="1" t="s">
        <v>188</v>
      </c>
      <c r="C36" s="1">
        <v>0</v>
      </c>
      <c r="D36" s="1">
        <v>0</v>
      </c>
      <c r="E36" s="1">
        <v>0</v>
      </c>
      <c r="F36" s="1">
        <v>4</v>
      </c>
      <c r="G36" s="1">
        <v>4</v>
      </c>
      <c r="H36" s="1">
        <v>0</v>
      </c>
      <c r="I36" s="1">
        <v>0</v>
      </c>
      <c r="J36" s="1">
        <v>4</v>
      </c>
      <c r="K36" s="1">
        <f t="shared" si="0"/>
        <v>4</v>
      </c>
      <c r="L36" s="1">
        <v>3</v>
      </c>
      <c r="M36" s="1">
        <f t="shared" si="1"/>
        <v>3</v>
      </c>
      <c r="N36" s="1">
        <v>0</v>
      </c>
      <c r="O36" s="1">
        <f t="shared" si="2"/>
        <v>0</v>
      </c>
    </row>
    <row r="37" spans="1:15" x14ac:dyDescent="0.25">
      <c r="B37" s="1" t="s">
        <v>196</v>
      </c>
      <c r="C37" s="1">
        <v>0</v>
      </c>
      <c r="D37" s="1">
        <v>0</v>
      </c>
      <c r="E37" s="1">
        <v>3</v>
      </c>
      <c r="F37" s="1">
        <v>4</v>
      </c>
      <c r="G37" s="1">
        <v>4</v>
      </c>
      <c r="H37" s="1">
        <v>0</v>
      </c>
      <c r="I37" s="1">
        <v>0</v>
      </c>
      <c r="J37" s="1">
        <v>4</v>
      </c>
      <c r="K37" s="1">
        <f t="shared" si="0"/>
        <v>4</v>
      </c>
      <c r="L37" s="1">
        <v>3</v>
      </c>
      <c r="M37" s="1">
        <f t="shared" si="1"/>
        <v>3</v>
      </c>
      <c r="N37" s="1">
        <v>0</v>
      </c>
      <c r="O37" s="1">
        <f t="shared" si="2"/>
        <v>0</v>
      </c>
    </row>
    <row r="38" spans="1:15" x14ac:dyDescent="0.25">
      <c r="B38" s="1" t="s">
        <v>212</v>
      </c>
      <c r="C38" s="1">
        <v>0</v>
      </c>
      <c r="D38" s="1">
        <v>0</v>
      </c>
      <c r="E38" s="1">
        <v>4</v>
      </c>
      <c r="F38" s="1">
        <v>3</v>
      </c>
      <c r="G38" s="1">
        <v>0</v>
      </c>
      <c r="H38" s="1">
        <v>0</v>
      </c>
      <c r="I38" s="1">
        <v>4</v>
      </c>
      <c r="J38" s="1">
        <v>3</v>
      </c>
      <c r="K38" s="1">
        <f t="shared" si="0"/>
        <v>3</v>
      </c>
      <c r="L38" s="1">
        <v>3</v>
      </c>
      <c r="M38" s="1">
        <f t="shared" si="1"/>
        <v>3</v>
      </c>
      <c r="N38" s="1">
        <v>3</v>
      </c>
      <c r="O38" s="1">
        <f t="shared" si="2"/>
        <v>3</v>
      </c>
    </row>
    <row r="39" spans="1:15" x14ac:dyDescent="0.25">
      <c r="B39" s="1" t="s">
        <v>211</v>
      </c>
      <c r="C39" s="1">
        <v>0</v>
      </c>
      <c r="D39" s="1">
        <v>0</v>
      </c>
      <c r="E39" s="1">
        <v>0</v>
      </c>
      <c r="F39" s="1">
        <v>3</v>
      </c>
      <c r="G39" s="1">
        <v>0</v>
      </c>
      <c r="H39" s="1">
        <v>0</v>
      </c>
      <c r="I39" s="1">
        <v>0</v>
      </c>
      <c r="J39" s="1">
        <v>4</v>
      </c>
      <c r="K39" s="1">
        <f t="shared" si="0"/>
        <v>4</v>
      </c>
      <c r="L39" s="1">
        <v>3</v>
      </c>
      <c r="M39" s="1">
        <f t="shared" si="1"/>
        <v>3</v>
      </c>
      <c r="N39" s="1">
        <v>0</v>
      </c>
      <c r="O39" s="1">
        <f t="shared" si="2"/>
        <v>0</v>
      </c>
    </row>
    <row r="40" spans="1:15" x14ac:dyDescent="0.25">
      <c r="B40" s="1" t="s">
        <v>191</v>
      </c>
      <c r="C40" s="1">
        <v>0</v>
      </c>
      <c r="D40" s="1">
        <v>0</v>
      </c>
      <c r="E40" s="1">
        <v>0</v>
      </c>
      <c r="F40" s="1">
        <v>3</v>
      </c>
      <c r="G40" s="1">
        <v>4</v>
      </c>
      <c r="H40" s="1">
        <v>0</v>
      </c>
      <c r="I40" s="1">
        <v>0</v>
      </c>
      <c r="J40" s="1">
        <v>4</v>
      </c>
      <c r="K40" s="1">
        <f t="shared" si="0"/>
        <v>4</v>
      </c>
      <c r="L40" s="1">
        <v>0</v>
      </c>
      <c r="M40" s="1">
        <f t="shared" si="1"/>
        <v>0</v>
      </c>
      <c r="N40" s="1">
        <v>0</v>
      </c>
      <c r="O40" s="1">
        <f t="shared" si="2"/>
        <v>0</v>
      </c>
    </row>
    <row r="41" spans="1:15" x14ac:dyDescent="0.25">
      <c r="B41" s="1" t="s">
        <v>199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3</v>
      </c>
      <c r="K41" s="1">
        <f t="shared" si="0"/>
        <v>3</v>
      </c>
      <c r="L41" s="1">
        <v>0</v>
      </c>
      <c r="M41" s="1">
        <f t="shared" si="1"/>
        <v>0</v>
      </c>
      <c r="N41" s="1">
        <v>4</v>
      </c>
      <c r="O41" s="1">
        <f t="shared" si="2"/>
        <v>4</v>
      </c>
    </row>
    <row r="42" spans="1:15" x14ac:dyDescent="0.25">
      <c r="B42" s="1" t="s">
        <v>221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4</v>
      </c>
      <c r="K42" s="1">
        <f t="shared" si="0"/>
        <v>4</v>
      </c>
      <c r="L42" s="1">
        <v>4</v>
      </c>
      <c r="M42" s="1">
        <f t="shared" si="1"/>
        <v>4</v>
      </c>
      <c r="N42" s="1">
        <v>4</v>
      </c>
      <c r="O42" s="1">
        <f t="shared" si="2"/>
        <v>4</v>
      </c>
    </row>
    <row r="43" spans="1:15" x14ac:dyDescent="0.25">
      <c r="B43" s="1" t="s">
        <v>195</v>
      </c>
      <c r="C43" s="1">
        <v>0</v>
      </c>
      <c r="D43" s="1">
        <v>0</v>
      </c>
      <c r="E43" s="1">
        <v>0</v>
      </c>
      <c r="F43" s="1">
        <v>3</v>
      </c>
      <c r="G43" s="1">
        <v>0</v>
      </c>
      <c r="H43" s="1">
        <v>4</v>
      </c>
      <c r="I43" s="1">
        <v>0</v>
      </c>
      <c r="J43" s="1">
        <v>0</v>
      </c>
      <c r="K43" s="1">
        <f t="shared" si="0"/>
        <v>0</v>
      </c>
      <c r="L43" s="1">
        <v>0</v>
      </c>
      <c r="M43" s="1">
        <f t="shared" si="1"/>
        <v>0</v>
      </c>
      <c r="N43" s="1">
        <v>0</v>
      </c>
      <c r="O43" s="1">
        <f t="shared" si="2"/>
        <v>0</v>
      </c>
    </row>
    <row r="44" spans="1:15" x14ac:dyDescent="0.25">
      <c r="B44" s="1" t="s">
        <v>218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3</v>
      </c>
      <c r="K44" s="1">
        <f t="shared" si="0"/>
        <v>3</v>
      </c>
      <c r="L44" s="1">
        <v>4</v>
      </c>
      <c r="M44" s="1">
        <f t="shared" si="1"/>
        <v>4</v>
      </c>
      <c r="N44" s="1">
        <v>3</v>
      </c>
      <c r="O44" s="1">
        <f t="shared" si="2"/>
        <v>3</v>
      </c>
    </row>
    <row r="46" spans="1:15" x14ac:dyDescent="0.25">
      <c r="B46" s="1" t="s">
        <v>185</v>
      </c>
      <c r="C46" s="1">
        <v>0</v>
      </c>
      <c r="D46" s="1">
        <v>4</v>
      </c>
      <c r="E46" s="1">
        <v>4</v>
      </c>
      <c r="F46" s="1">
        <v>4</v>
      </c>
      <c r="G46" s="1">
        <v>4</v>
      </c>
      <c r="H46" s="1">
        <v>0</v>
      </c>
      <c r="I46" s="1">
        <v>3</v>
      </c>
      <c r="J46" s="1">
        <v>4</v>
      </c>
      <c r="K46" s="1">
        <f t="shared" si="0"/>
        <v>4</v>
      </c>
      <c r="L46" s="1">
        <v>4</v>
      </c>
      <c r="M46" s="1">
        <f t="shared" si="1"/>
        <v>4</v>
      </c>
      <c r="N46" s="1">
        <v>0</v>
      </c>
      <c r="O46" s="1">
        <f t="shared" si="2"/>
        <v>0</v>
      </c>
    </row>
    <row r="47" spans="1:15" x14ac:dyDescent="0.25">
      <c r="B47" s="1" t="s">
        <v>198</v>
      </c>
      <c r="C47" s="1">
        <v>0</v>
      </c>
      <c r="D47" s="1">
        <v>4</v>
      </c>
      <c r="E47" s="1">
        <v>4</v>
      </c>
      <c r="F47" s="1">
        <v>4</v>
      </c>
      <c r="G47" s="1">
        <v>4</v>
      </c>
      <c r="H47" s="1">
        <v>0</v>
      </c>
      <c r="I47" s="1">
        <v>4</v>
      </c>
      <c r="J47" s="1">
        <v>4</v>
      </c>
      <c r="K47" s="1">
        <f t="shared" si="0"/>
        <v>4</v>
      </c>
      <c r="L47" s="1">
        <v>1</v>
      </c>
      <c r="M47" s="1">
        <f t="shared" si="1"/>
        <v>1</v>
      </c>
      <c r="N47" s="1">
        <v>4</v>
      </c>
      <c r="O47" s="1">
        <f t="shared" si="2"/>
        <v>4</v>
      </c>
    </row>
    <row r="48" spans="1:15" x14ac:dyDescent="0.25">
      <c r="B48" s="1" t="s">
        <v>223</v>
      </c>
      <c r="C48" s="1">
        <v>0</v>
      </c>
      <c r="D48" s="1">
        <v>0</v>
      </c>
      <c r="E48" s="1">
        <v>0</v>
      </c>
      <c r="F48" s="1">
        <v>1</v>
      </c>
      <c r="G48" s="1">
        <v>0</v>
      </c>
      <c r="H48" s="1">
        <v>0</v>
      </c>
      <c r="I48" s="1">
        <v>0</v>
      </c>
      <c r="J48" s="1">
        <v>4</v>
      </c>
      <c r="K48" s="1">
        <f t="shared" si="0"/>
        <v>4</v>
      </c>
      <c r="L48" s="1">
        <v>0</v>
      </c>
      <c r="M48" s="1">
        <f t="shared" si="1"/>
        <v>0</v>
      </c>
      <c r="N48" s="1">
        <v>0</v>
      </c>
      <c r="O48" s="1">
        <f t="shared" si="2"/>
        <v>0</v>
      </c>
    </row>
    <row r="49" spans="2:15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2:15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2:15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2:15" x14ac:dyDescent="0.25">
      <c r="B52"/>
    </row>
    <row r="53" spans="2:15" x14ac:dyDescent="0.25">
      <c r="B53"/>
    </row>
    <row r="54" spans="2:15" x14ac:dyDescent="0.25">
      <c r="B54"/>
    </row>
    <row r="55" spans="2:15" x14ac:dyDescent="0.25">
      <c r="B55"/>
    </row>
    <row r="56" spans="2:15" x14ac:dyDescent="0.25">
      <c r="B56"/>
    </row>
    <row r="57" spans="2:15" x14ac:dyDescent="0.25">
      <c r="B57"/>
    </row>
    <row r="58" spans="2:15" x14ac:dyDescent="0.25">
      <c r="B58"/>
    </row>
    <row r="59" spans="2:15" x14ac:dyDescent="0.25">
      <c r="B59"/>
    </row>
    <row r="60" spans="2:15" x14ac:dyDescent="0.25">
      <c r="B60"/>
    </row>
    <row r="61" spans="2:15" x14ac:dyDescent="0.25">
      <c r="B61"/>
    </row>
    <row r="62" spans="2:15" x14ac:dyDescent="0.25">
      <c r="B62"/>
    </row>
    <row r="63" spans="2:15" x14ac:dyDescent="0.25">
      <c r="B63"/>
    </row>
    <row r="64" spans="2:15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</sheetData>
  <sortState ref="R8:R54">
    <sortCondition ref="R8"/>
  </sortState>
  <conditionalFormatting sqref="C2:O16 K3:K48 M3:M48 O3:O48 K52:K81 M52:M64 O52:O65">
    <cfRule type="containsText" dxfId="27" priority="17" stopIfTrue="1" operator="containsText" text="1">
      <formula>NOT(ISERROR(SEARCH("1",C2)))</formula>
    </cfRule>
    <cfRule type="containsText" dxfId="26" priority="18" stopIfTrue="1" operator="containsText" text="3">
      <formula>NOT(ISERROR(SEARCH("3",C2)))</formula>
    </cfRule>
    <cfRule type="containsText" dxfId="25" priority="19" stopIfTrue="1" operator="containsText" text="4">
      <formula>NOT(ISERROR(SEARCH("4",C2)))</formula>
    </cfRule>
    <cfRule type="containsText" dxfId="24" priority="20" stopIfTrue="1" operator="containsText" text="0">
      <formula>NOT(ISERROR(SEARCH("0",C2)))</formula>
    </cfRule>
  </conditionalFormatting>
  <conditionalFormatting sqref="C18:O32">
    <cfRule type="containsText" dxfId="23" priority="13" stopIfTrue="1" operator="containsText" text="1">
      <formula>NOT(ISERROR(SEARCH("1",C18)))</formula>
    </cfRule>
    <cfRule type="containsText" dxfId="22" priority="14" stopIfTrue="1" operator="containsText" text="0">
      <formula>NOT(ISERROR(SEARCH("0",C18)))</formula>
    </cfRule>
    <cfRule type="containsText" dxfId="21" priority="15" stopIfTrue="1" operator="containsText" text="3">
      <formula>NOT(ISERROR(SEARCH("3",C18)))</formula>
    </cfRule>
    <cfRule type="containsText" dxfId="20" priority="16" stopIfTrue="1" operator="containsText" text="4">
      <formula>NOT(ISERROR(SEARCH("4",C18)))</formula>
    </cfRule>
  </conditionalFormatting>
  <conditionalFormatting sqref="A2:P2 A48:A49 P48:P49 K3:K48 M3:M48 O3:O48 K52:K81 M52:M64 O52:O65 A3:A32 C3:P33 B3:B48">
    <cfRule type="cellIs" dxfId="19" priority="9" stopIfTrue="1" operator="equal">
      <formula>1</formula>
    </cfRule>
    <cfRule type="cellIs" dxfId="18" priority="10" stopIfTrue="1" operator="equal">
      <formula>3</formula>
    </cfRule>
    <cfRule type="cellIs" dxfId="17" priority="11" stopIfTrue="1" operator="equal">
      <formula>4</formula>
    </cfRule>
    <cfRule type="cellIs" dxfId="16" priority="12" stopIfTrue="1" operator="equal">
      <formula>0</formula>
    </cfRule>
  </conditionalFormatting>
  <conditionalFormatting sqref="A2:XFD2 A1:O1 AC1:XFD1 A70:XFD1048576 K52:K81 C52:XFD69 P49:XFD51 A3:A69 B3:XFD48">
    <cfRule type="cellIs" dxfId="15" priority="5" operator="equal">
      <formula>1</formula>
    </cfRule>
    <cfRule type="cellIs" dxfId="14" priority="6" operator="equal">
      <formula>3</formula>
    </cfRule>
    <cfRule type="cellIs" dxfId="13" priority="7" operator="equal">
      <formula>4</formula>
    </cfRule>
    <cfRule type="cellIs" dxfId="12" priority="8" operator="equal">
      <formula>0</formula>
    </cfRule>
  </conditionalFormatting>
  <conditionalFormatting sqref="P1:AB1">
    <cfRule type="containsText" dxfId="11" priority="2" operator="containsText" text="OK">
      <formula>NOT(ISERROR(SEARCH("OK",P1)))</formula>
    </cfRule>
    <cfRule type="containsText" dxfId="10" priority="3" operator="containsText" text="RAPPEL">
      <formula>NOT(ISERROR(SEARCH("RAPPEL",P1)))</formula>
    </cfRule>
    <cfRule type="containsText" dxfId="9" priority="4" operator="containsText" text="INVALIDE">
      <formula>NOT(ISERROR(SEARCH("INVALIDE",P1)))</formula>
    </cfRule>
  </conditionalFormatting>
  <conditionalFormatting sqref="C1:O48 C52:O1048576">
    <cfRule type="cellIs" dxfId="8" priority="1" operator="equal">
      <formula>2</formula>
    </cfRule>
  </conditionalFormatting>
  <dataValidations count="1">
    <dataValidation type="list" allowBlank="1" showDropDown="1" showInputMessage="1" showErrorMessage="1" sqref="R8">
      <formula1>$B$2:$B$16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P75"/>
  <sheetViews>
    <sheetView zoomScale="55" zoomScaleNormal="55" workbookViewId="0">
      <pane xSplit="2" ySplit="3" topLeftCell="X4" activePane="bottomRight" state="frozen"/>
      <selection activeCell="C1" sqref="C1"/>
      <selection pane="topRight" activeCell="C1" sqref="C1"/>
      <selection pane="bottomLeft" activeCell="C1" sqref="C1"/>
      <selection pane="bottomRight" activeCell="AQ7" sqref="AQ7"/>
    </sheetView>
  </sheetViews>
  <sheetFormatPr baseColWidth="10" defaultColWidth="11.7109375" defaultRowHeight="15" x14ac:dyDescent="0.25"/>
  <cols>
    <col min="1" max="1" width="1" customWidth="1"/>
    <col min="2" max="2" width="17.42578125" customWidth="1"/>
    <col min="3" max="3" width="15.85546875" style="5" customWidth="1"/>
    <col min="4" max="4" width="13.28515625" style="5" customWidth="1"/>
    <col min="5" max="5" width="13.5703125" style="5" customWidth="1"/>
    <col min="6" max="6" width="23.28515625" style="5" customWidth="1"/>
    <col min="7" max="7" width="17.42578125" style="5" customWidth="1"/>
    <col min="8" max="8" width="13.28515625" style="5" customWidth="1"/>
    <col min="9" max="11" width="13.5703125" style="5" customWidth="1"/>
    <col min="12" max="12" width="13.85546875" style="5" customWidth="1"/>
    <col min="13" max="13" width="14" style="5" customWidth="1"/>
    <col min="14" max="14" width="13.42578125" style="5" customWidth="1"/>
    <col min="15" max="15" width="18.140625" style="5" customWidth="1"/>
    <col min="16" max="16" width="20.140625" style="5" customWidth="1"/>
    <col min="17" max="17" width="16.28515625" style="5" customWidth="1"/>
    <col min="18" max="18" width="17.28515625" style="5" customWidth="1"/>
    <col min="19" max="19" width="14.7109375" style="5" customWidth="1"/>
    <col min="20" max="20" width="14.5703125" style="5" customWidth="1"/>
    <col min="21" max="21" width="17.42578125" style="210" customWidth="1"/>
    <col min="22" max="22" width="13.7109375" style="210" customWidth="1"/>
    <col min="23" max="23" width="13.85546875" style="210" customWidth="1"/>
    <col min="24" max="24" width="17.140625" style="210" customWidth="1"/>
    <col min="25" max="25" width="15.42578125" style="210" customWidth="1"/>
    <col min="26" max="26" width="13.7109375" style="210" customWidth="1"/>
    <col min="27" max="27" width="18.42578125" style="210" customWidth="1"/>
    <col min="28" max="28" width="16.28515625" style="210" customWidth="1"/>
    <col min="29" max="29" width="13.7109375" style="210" customWidth="1"/>
    <col min="30" max="30" width="16.28515625" style="210" customWidth="1"/>
    <col min="31" max="32" width="14.140625" style="210" customWidth="1"/>
    <col min="33" max="33" width="14.85546875" style="210" customWidth="1"/>
    <col min="34" max="34" width="14.140625" style="210" customWidth="1"/>
    <col min="35" max="37" width="13.28515625" style="210" customWidth="1"/>
    <col min="38" max="38" width="13.7109375" style="210" customWidth="1"/>
    <col min="39" max="39" width="15.7109375" style="210" customWidth="1"/>
    <col min="40" max="40" width="17" style="210" customWidth="1"/>
    <col min="41" max="41" width="13.5703125" style="210" customWidth="1"/>
    <col min="42" max="42" width="14.140625" style="210" customWidth="1"/>
    <col min="43" max="43" width="16" style="3" customWidth="1"/>
    <col min="44" max="44" width="16.42578125" style="3" customWidth="1"/>
    <col min="45" max="45" width="15.7109375" style="3" customWidth="1"/>
    <col min="46" max="46" width="15" style="3" customWidth="1"/>
    <col min="47" max="47" width="18.28515625" style="3" customWidth="1"/>
    <col min="48" max="48" width="17.42578125" style="3" customWidth="1"/>
    <col min="49" max="49" width="17.5703125" style="3" customWidth="1"/>
    <col min="50" max="50" width="15.85546875" style="3" customWidth="1"/>
    <col min="51" max="51" width="18.5703125" style="3" customWidth="1"/>
    <col min="52" max="52" width="13.5703125" style="3" customWidth="1"/>
    <col min="53" max="53" width="14.5703125" style="3" customWidth="1"/>
    <col min="54" max="54" width="14.28515625" style="3" customWidth="1"/>
    <col min="55" max="55" width="17" style="3" customWidth="1"/>
    <col min="56" max="56" width="26.5703125" style="4" customWidth="1"/>
    <col min="57" max="57" width="29.28515625" style="10" customWidth="1"/>
    <col min="58" max="58" width="21.140625" style="10" customWidth="1"/>
    <col min="59" max="59" width="20.42578125" style="10" customWidth="1"/>
    <col min="60" max="60" width="28.140625" style="10" customWidth="1"/>
    <col min="61" max="61" width="32" style="10" customWidth="1"/>
    <col min="62" max="62" width="22.7109375" style="10" customWidth="1"/>
    <col min="63" max="63" width="32.7109375" style="10" customWidth="1"/>
    <col min="64" max="64" width="31.140625" style="10" customWidth="1"/>
    <col min="65" max="65" width="28.85546875" style="10" customWidth="1"/>
    <col min="66" max="66" width="29.42578125" style="10" customWidth="1"/>
    <col min="67" max="67" width="23.7109375" style="10" customWidth="1"/>
    <col min="68" max="68" width="28.42578125" style="10" customWidth="1"/>
  </cols>
  <sheetData>
    <row r="1" spans="2:68" s="4" customFormat="1" ht="15.75" thickBot="1" x14ac:dyDescent="0.3">
      <c r="U1" s="210"/>
      <c r="V1" s="210"/>
      <c r="W1" s="210"/>
      <c r="X1" s="210"/>
      <c r="Y1" s="210"/>
      <c r="Z1" s="210">
        <v>26</v>
      </c>
      <c r="AA1" s="210">
        <v>27</v>
      </c>
      <c r="AB1" s="210">
        <v>28</v>
      </c>
      <c r="AC1" s="210">
        <v>29</v>
      </c>
      <c r="AD1" s="210">
        <v>30</v>
      </c>
      <c r="AE1" s="210">
        <v>31</v>
      </c>
      <c r="AF1" s="210">
        <v>32</v>
      </c>
      <c r="AG1" s="210">
        <v>33</v>
      </c>
      <c r="AH1" s="210">
        <v>34</v>
      </c>
      <c r="AI1" s="210">
        <v>35</v>
      </c>
      <c r="AJ1" s="210">
        <v>36</v>
      </c>
      <c r="AK1" s="210">
        <v>37</v>
      </c>
      <c r="AL1" s="210">
        <v>38</v>
      </c>
      <c r="AM1" s="210">
        <v>39</v>
      </c>
      <c r="AN1" s="210">
        <v>40</v>
      </c>
      <c r="AO1" s="210">
        <v>41</v>
      </c>
      <c r="AP1" s="210">
        <v>42</v>
      </c>
      <c r="AQ1" s="212" t="s">
        <v>85</v>
      </c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</row>
    <row r="2" spans="2:68" s="1" customFormat="1" ht="16.5" thickTop="1" thickBot="1" x14ac:dyDescent="0.3">
      <c r="B2" s="248" t="s">
        <v>3</v>
      </c>
      <c r="C2" s="196" t="s">
        <v>86</v>
      </c>
      <c r="D2" s="250" t="s">
        <v>34</v>
      </c>
      <c r="E2" s="252" t="s">
        <v>35</v>
      </c>
      <c r="F2" s="198" t="s">
        <v>86</v>
      </c>
      <c r="G2" s="246" t="s">
        <v>36</v>
      </c>
      <c r="H2" s="256" t="s">
        <v>37</v>
      </c>
      <c r="I2" s="188" t="s">
        <v>87</v>
      </c>
      <c r="J2" s="258" t="s">
        <v>38</v>
      </c>
      <c r="K2" s="260" t="s">
        <v>39</v>
      </c>
      <c r="L2" s="190" t="s">
        <v>87</v>
      </c>
      <c r="M2" s="262" t="s">
        <v>40</v>
      </c>
      <c r="N2" s="264" t="s">
        <v>41</v>
      </c>
      <c r="O2" s="192" t="s">
        <v>87</v>
      </c>
      <c r="P2" s="266" t="s">
        <v>42</v>
      </c>
      <c r="Q2" s="268" t="s">
        <v>90</v>
      </c>
      <c r="R2" s="194" t="s">
        <v>86</v>
      </c>
      <c r="S2" s="254" t="s">
        <v>43</v>
      </c>
      <c r="T2" s="232" t="s">
        <v>44</v>
      </c>
      <c r="U2" s="182" t="s">
        <v>87</v>
      </c>
      <c r="V2" s="244" t="s">
        <v>88</v>
      </c>
      <c r="W2" s="234" t="s">
        <v>45</v>
      </c>
      <c r="X2" s="206" t="s">
        <v>89</v>
      </c>
      <c r="Y2" s="236" t="s">
        <v>46</v>
      </c>
      <c r="Z2" s="238" t="s">
        <v>47</v>
      </c>
      <c r="AA2" s="184" t="s">
        <v>87</v>
      </c>
      <c r="AB2" s="240" t="s">
        <v>48</v>
      </c>
      <c r="AC2" s="242" t="s">
        <v>49</v>
      </c>
      <c r="AD2" s="186" t="s">
        <v>87</v>
      </c>
      <c r="AE2" s="230" t="s">
        <v>50</v>
      </c>
      <c r="AF2" s="214" t="s">
        <v>51</v>
      </c>
      <c r="AG2" s="176" t="s">
        <v>87</v>
      </c>
      <c r="AH2" s="216" t="s">
        <v>52</v>
      </c>
      <c r="AI2" s="218" t="s">
        <v>53</v>
      </c>
      <c r="AJ2" s="178" t="s">
        <v>87</v>
      </c>
      <c r="AK2" s="220" t="s">
        <v>54</v>
      </c>
      <c r="AL2" s="222" t="s">
        <v>55</v>
      </c>
      <c r="AM2" s="180" t="s">
        <v>87</v>
      </c>
      <c r="AN2" s="224" t="s">
        <v>56</v>
      </c>
      <c r="AO2" s="226" t="s">
        <v>57</v>
      </c>
      <c r="AP2" s="228" t="s">
        <v>58</v>
      </c>
      <c r="BD2" s="159"/>
      <c r="BE2" s="157"/>
      <c r="BF2" s="157"/>
      <c r="BG2" s="157"/>
      <c r="BH2" s="157"/>
      <c r="BI2" s="157"/>
      <c r="BJ2" s="157"/>
      <c r="BK2" s="157"/>
      <c r="BL2" s="157"/>
      <c r="BM2" s="157"/>
      <c r="BN2" s="157"/>
      <c r="BO2" s="157"/>
      <c r="BP2" s="157"/>
    </row>
    <row r="3" spans="2:68" s="1" customFormat="1" ht="16.5" thickTop="1" thickBot="1" x14ac:dyDescent="0.3">
      <c r="B3" s="249"/>
      <c r="C3" s="197" t="s">
        <v>10</v>
      </c>
      <c r="D3" s="251"/>
      <c r="E3" s="253"/>
      <c r="F3" s="199" t="s">
        <v>59</v>
      </c>
      <c r="G3" s="247"/>
      <c r="H3" s="257"/>
      <c r="I3" s="189" t="s">
        <v>14</v>
      </c>
      <c r="J3" s="259"/>
      <c r="K3" s="261"/>
      <c r="L3" s="191" t="s">
        <v>16</v>
      </c>
      <c r="M3" s="263"/>
      <c r="N3" s="265"/>
      <c r="O3" s="193" t="s">
        <v>13</v>
      </c>
      <c r="P3" s="267"/>
      <c r="Q3" s="269"/>
      <c r="R3" s="195" t="s">
        <v>18</v>
      </c>
      <c r="S3" s="255"/>
      <c r="T3" s="233"/>
      <c r="U3" s="183" t="s">
        <v>60</v>
      </c>
      <c r="V3" s="245"/>
      <c r="W3" s="235"/>
      <c r="X3" s="207" t="s">
        <v>4</v>
      </c>
      <c r="Y3" s="237"/>
      <c r="Z3" s="239"/>
      <c r="AA3" s="185" t="s">
        <v>19</v>
      </c>
      <c r="AB3" s="241"/>
      <c r="AC3" s="243"/>
      <c r="AD3" s="187" t="s">
        <v>20</v>
      </c>
      <c r="AE3" s="231"/>
      <c r="AF3" s="215"/>
      <c r="AG3" s="177" t="s">
        <v>21</v>
      </c>
      <c r="AH3" s="217"/>
      <c r="AI3" s="219"/>
      <c r="AJ3" s="179" t="s">
        <v>22</v>
      </c>
      <c r="AK3" s="221"/>
      <c r="AL3" s="223"/>
      <c r="AM3" s="181" t="s">
        <v>15</v>
      </c>
      <c r="AN3" s="225"/>
      <c r="AO3" s="227"/>
      <c r="AP3" s="229"/>
      <c r="AQ3" s="175" t="s">
        <v>10</v>
      </c>
      <c r="AR3" s="174" t="s">
        <v>59</v>
      </c>
      <c r="AS3" s="173" t="s">
        <v>14</v>
      </c>
      <c r="AT3" s="172" t="s">
        <v>16</v>
      </c>
      <c r="AU3" s="171" t="s">
        <v>13</v>
      </c>
      <c r="AV3" s="170" t="s">
        <v>18</v>
      </c>
      <c r="AW3" s="169" t="s">
        <v>60</v>
      </c>
      <c r="AX3" s="168" t="s">
        <v>4</v>
      </c>
      <c r="AY3" s="167" t="s">
        <v>19</v>
      </c>
      <c r="AZ3" s="166" t="s">
        <v>20</v>
      </c>
      <c r="BA3" s="165" t="s">
        <v>21</v>
      </c>
      <c r="BB3" s="164" t="s">
        <v>22</v>
      </c>
      <c r="BC3" s="163" t="s">
        <v>15</v>
      </c>
      <c r="BD3" s="159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</row>
    <row r="4" spans="2:68" ht="15" customHeight="1" thickTop="1" x14ac:dyDescent="0.25">
      <c r="B4" s="211" t="s">
        <v>181</v>
      </c>
      <c r="C4" s="102">
        <v>36526</v>
      </c>
      <c r="D4" s="11">
        <f t="shared" ref="D4:D14" si="0">C4+59</f>
        <v>36585</v>
      </c>
      <c r="E4" s="12">
        <f t="shared" ref="E4:E14" si="1">C4+92</f>
        <v>36618</v>
      </c>
      <c r="F4" s="54">
        <v>36526</v>
      </c>
      <c r="G4" s="13">
        <f t="shared" ref="G4:G14" si="2">F4+59</f>
        <v>36585</v>
      </c>
      <c r="H4" s="14">
        <f t="shared" ref="H4:H14" si="3">F4+92</f>
        <v>36618</v>
      </c>
      <c r="I4" s="57">
        <v>36526</v>
      </c>
      <c r="J4" s="15">
        <f t="shared" ref="J4:J14" si="4">I4+59</f>
        <v>36585</v>
      </c>
      <c r="K4" s="59">
        <f t="shared" ref="K4:K14" si="5">I4+92</f>
        <v>36618</v>
      </c>
      <c r="L4" s="60">
        <v>43648</v>
      </c>
      <c r="M4" s="16">
        <f t="shared" ref="M4:M14" si="6">L4+59</f>
        <v>43707</v>
      </c>
      <c r="N4" s="17">
        <f t="shared" ref="N4:N14" si="7">L4+92</f>
        <v>43740</v>
      </c>
      <c r="O4" s="63">
        <v>36526</v>
      </c>
      <c r="P4" s="18">
        <f t="shared" ref="P4:P14" si="8">O4+59</f>
        <v>36585</v>
      </c>
      <c r="Q4" s="19">
        <f t="shared" ref="Q4:Q14" si="9">O4+92</f>
        <v>36618</v>
      </c>
      <c r="R4" s="66">
        <v>43466</v>
      </c>
      <c r="S4" s="20">
        <f t="shared" ref="S4:S14" si="10">R4+59</f>
        <v>43525</v>
      </c>
      <c r="T4" s="21">
        <f t="shared" ref="T4:T14" si="11">R4+92</f>
        <v>43558</v>
      </c>
      <c r="U4" s="69">
        <v>43550</v>
      </c>
      <c r="V4" s="201">
        <f>U4+59</f>
        <v>43609</v>
      </c>
      <c r="W4" s="22">
        <f t="shared" ref="W4:W14" si="12">U4+92</f>
        <v>43642</v>
      </c>
      <c r="X4" s="204">
        <v>43551</v>
      </c>
      <c r="Y4" s="23">
        <f t="shared" ref="Y4:Y14" si="13">X4+59</f>
        <v>43610</v>
      </c>
      <c r="Z4" s="24">
        <f t="shared" ref="Z4:Z14" si="14">X4+92</f>
        <v>43643</v>
      </c>
      <c r="AA4" s="25">
        <v>43551</v>
      </c>
      <c r="AB4" s="26">
        <f>AA4+59</f>
        <v>43610</v>
      </c>
      <c r="AC4" s="27">
        <f t="shared" ref="AC4:AC14" si="15">AA4+92</f>
        <v>43643</v>
      </c>
      <c r="AD4" s="28">
        <v>43532</v>
      </c>
      <c r="AE4" s="29">
        <f t="shared" ref="AE4:AE14" si="16">AD4+59</f>
        <v>43591</v>
      </c>
      <c r="AF4" s="30">
        <f t="shared" ref="AF4:AF14" si="17">AD4+92</f>
        <v>43624</v>
      </c>
      <c r="AG4" s="31">
        <v>43532</v>
      </c>
      <c r="AH4" s="32">
        <f t="shared" ref="AH4:AH14" si="18">AG4+59</f>
        <v>43591</v>
      </c>
      <c r="AI4" s="33">
        <f t="shared" ref="AI4:AI14" si="19">AG4+92</f>
        <v>43624</v>
      </c>
      <c r="AJ4" s="82">
        <v>43733</v>
      </c>
      <c r="AK4" s="34">
        <f t="shared" ref="AK4:AK14" si="20">AJ4+59</f>
        <v>43792</v>
      </c>
      <c r="AL4" s="35">
        <f t="shared" ref="AL4:AL14" si="21">AJ4+92</f>
        <v>43825</v>
      </c>
      <c r="AM4" s="85">
        <v>43733</v>
      </c>
      <c r="AN4" s="36">
        <f t="shared" ref="AN4:AN14" si="22">AM4+59</f>
        <v>43792</v>
      </c>
      <c r="AO4" s="37">
        <f t="shared" ref="AO4:AO14" si="23">AM4+92</f>
        <v>43825</v>
      </c>
      <c r="AP4" s="38">
        <f t="shared" ref="AP4:AP38" ca="1" si="24">TODAY()</f>
        <v>43565</v>
      </c>
      <c r="AQ4" s="39" t="str">
        <f>IF('Degré Formation'!C14=0,"NON FORME",IF(AP4&gt;E4, "INVALIDE",IF(D4&gt;AP4,"OK","RAPPEL")))</f>
        <v>NON FORME</v>
      </c>
      <c r="AR4" s="40" t="str">
        <f>IF('Degré Formation'!D14=0,"NON FORME",IF(AP4&gt;H4, "INVALIDE",IF(G4&gt;AP4,"OK","RAPPEL")))</f>
        <v>NON FORME</v>
      </c>
      <c r="AS4" s="41" t="str">
        <f>IF('Degré Formation'!E14=0,"NON FORME",IF(AP4&gt;K4, "INVALIDE",IF(J4&gt;AP4,"OK","RAPPEL")))</f>
        <v>NON FORME</v>
      </c>
      <c r="AT4" s="42" t="str">
        <f>IF('Degré Formation'!F14=0,"NON FORME",IF(AP4&gt;N4, "INVALIDE",IF(M4&gt;AP4,"OK","RAPPEL")))</f>
        <v>NON FORME</v>
      </c>
      <c r="AU4" s="43" t="str">
        <f>IF('Degré Formation'!G14=0,"NON FORME",IF(AP4&gt;Q4, "INVALIDE",IF(P4&gt;AP4,"OK","RAPPEL")))</f>
        <v>NON FORME</v>
      </c>
      <c r="AV4" s="44" t="str">
        <f>IF('Degré Formation'!H14=0,"NON FORME",IF(AP4&gt;T4, "INVALIDE",IF(S4&gt;AP4,"OK","RAPPEL")))</f>
        <v>NON FORME</v>
      </c>
      <c r="AW4" s="45" t="str">
        <f ca="1">IF('Degré Formation'!I14=0,"NON FORME",IF(AP4&gt;W4, "INVALIDE",IF(V4&gt;AP4,"OK","RAPPEL")))</f>
        <v>OK</v>
      </c>
      <c r="AX4" s="46" t="str">
        <f ca="1">IF('Degré Formation'!J14=0,"NON FORME",IF(AP4&gt;Z4, "INVALIDE",IF(Y4&gt;AP4,"OK","RAPPEL")))</f>
        <v>OK</v>
      </c>
      <c r="AY4" s="47" t="str">
        <f ca="1">IF('Degré Formation'!J14=0,"NON FORME",IF(AP4&gt;AC4, "INVALIDE",IF(AB4&gt;AP4,"OK","RAPPEL")))</f>
        <v>OK</v>
      </c>
      <c r="AZ4" s="48" t="str">
        <f ca="1">IF('Degré Formation'!L14=0,"NON FORME",IF(AP4&gt;AF4, "INVALIDE",IF(AE4&gt;AP4,"OK","RAPPEL")))</f>
        <v>OK</v>
      </c>
      <c r="BA4" s="49" t="str">
        <f ca="1">IF('Degré Formation'!L14=0,"NON FORME",IF(AP4&gt;AI4, "INVALIDE",IF(AH4&gt;AP4,"OK","RAPPEL")))</f>
        <v>OK</v>
      </c>
      <c r="BB4" s="50" t="str">
        <f ca="1">IF('Degré Formation'!N14=0,"NON FORME",IF(AP4&gt;AL4, "INVALIDE",IF(AK4&gt;AP4,"OK","RAPPEL")))</f>
        <v>OK</v>
      </c>
      <c r="BC4" s="51" t="str">
        <f ca="1">IF('Degré Formation'!N14=0,"NON FORME",IF(AP4&gt;AO4, "INVALIDE",IF(AN4&gt;AP4,"OK","RAPPEL")))</f>
        <v>OK</v>
      </c>
      <c r="BD4" s="160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</row>
    <row r="5" spans="2:68" ht="15" customHeight="1" x14ac:dyDescent="0.25">
      <c r="B5" s="52" t="s">
        <v>182</v>
      </c>
      <c r="C5" s="102">
        <v>36526</v>
      </c>
      <c r="D5" s="11">
        <f t="shared" si="0"/>
        <v>36585</v>
      </c>
      <c r="E5" s="53">
        <f t="shared" si="1"/>
        <v>36618</v>
      </c>
      <c r="F5" s="54">
        <v>36526</v>
      </c>
      <c r="G5" s="55">
        <f t="shared" si="2"/>
        <v>36585</v>
      </c>
      <c r="H5" s="56">
        <f t="shared" si="3"/>
        <v>36618</v>
      </c>
      <c r="I5" s="57">
        <v>36526</v>
      </c>
      <c r="J5" s="58">
        <f t="shared" si="4"/>
        <v>36585</v>
      </c>
      <c r="K5" s="59">
        <f t="shared" si="5"/>
        <v>36618</v>
      </c>
      <c r="L5" s="60">
        <v>43516</v>
      </c>
      <c r="M5" s="61">
        <f t="shared" si="6"/>
        <v>43575</v>
      </c>
      <c r="N5" s="62">
        <f t="shared" si="7"/>
        <v>43608</v>
      </c>
      <c r="O5" s="63">
        <v>43551</v>
      </c>
      <c r="P5" s="64">
        <f t="shared" si="8"/>
        <v>43610</v>
      </c>
      <c r="Q5" s="65">
        <f t="shared" si="9"/>
        <v>43643</v>
      </c>
      <c r="R5" s="66">
        <v>36526</v>
      </c>
      <c r="S5" s="67">
        <f t="shared" si="10"/>
        <v>36585</v>
      </c>
      <c r="T5" s="68">
        <f t="shared" si="11"/>
        <v>36618</v>
      </c>
      <c r="U5" s="69">
        <v>36526</v>
      </c>
      <c r="V5" s="202">
        <f t="shared" ref="V5:V11" si="25">U5+59</f>
        <v>36585</v>
      </c>
      <c r="W5" s="70">
        <f t="shared" si="12"/>
        <v>36618</v>
      </c>
      <c r="X5" s="204">
        <v>36526</v>
      </c>
      <c r="Y5" s="71">
        <f t="shared" si="13"/>
        <v>36585</v>
      </c>
      <c r="Z5" s="72">
        <f t="shared" si="14"/>
        <v>36618</v>
      </c>
      <c r="AA5" s="73">
        <v>36526</v>
      </c>
      <c r="AB5" s="74">
        <f t="shared" ref="AB5:AB14" si="26">AA5+59</f>
        <v>36585</v>
      </c>
      <c r="AC5" s="75">
        <f t="shared" si="15"/>
        <v>36618</v>
      </c>
      <c r="AD5" s="76">
        <v>36526</v>
      </c>
      <c r="AE5" s="77">
        <f t="shared" si="16"/>
        <v>36585</v>
      </c>
      <c r="AF5" s="78">
        <f t="shared" si="17"/>
        <v>36618</v>
      </c>
      <c r="AG5" s="79">
        <v>36526</v>
      </c>
      <c r="AH5" s="80">
        <f t="shared" si="18"/>
        <v>36585</v>
      </c>
      <c r="AI5" s="81">
        <f t="shared" si="19"/>
        <v>36618</v>
      </c>
      <c r="AJ5" s="82">
        <v>36526</v>
      </c>
      <c r="AK5" s="83">
        <f t="shared" si="20"/>
        <v>36585</v>
      </c>
      <c r="AL5" s="84">
        <f t="shared" si="21"/>
        <v>36618</v>
      </c>
      <c r="AM5" s="85">
        <v>36526</v>
      </c>
      <c r="AN5" s="86">
        <f t="shared" si="22"/>
        <v>36585</v>
      </c>
      <c r="AO5" s="87">
        <f t="shared" si="23"/>
        <v>36618</v>
      </c>
      <c r="AP5" s="88">
        <f t="shared" ca="1" si="24"/>
        <v>43565</v>
      </c>
      <c r="AQ5" s="89" t="str">
        <f>IF('Degré Formation'!C21=0,"NON FORME",IF(AP5&gt;E5, "INVALIDE",IF(D5&gt;AP5,"OK","RAPPEL")))</f>
        <v>NON FORME</v>
      </c>
      <c r="AR5" s="90" t="str">
        <f>IF('Degré Formation'!D21=0,"NON FORME",IF(AP5&gt;H5, "INVALIDE",IF(G5&gt;AP5,"OK","RAPPEL")))</f>
        <v>NON FORME</v>
      </c>
      <c r="AS5" s="91" t="str">
        <f>IF('Degré Formation'!E21=0,"NON FORME",IF(AP5&gt;K5, "INVALIDE",IF(J5&gt;AP5,"OK","RAPPEL")))</f>
        <v>NON FORME</v>
      </c>
      <c r="AT5" s="92" t="str">
        <f ca="1">IF('Degré Formation'!F21=0,"NON FORME",IF(AP5&gt;N5, "INVALIDE",IF(M5&gt;AP5,"OK","RAPPEL")))</f>
        <v>OK</v>
      </c>
      <c r="AU5" s="93" t="str">
        <f ca="1">IF('Degré Formation'!G21=0,"NON FORME",IF(AP5&gt;Q5, "INVALIDE",IF(P5&gt;AP5,"OK","RAPPEL")))</f>
        <v>OK</v>
      </c>
      <c r="AV5" s="94" t="str">
        <f>IF('Degré Formation'!H21=0,"NON FORME",IF(AP5&gt;T5, "INVALIDE",IF(S5&gt;AP5,"OK","RAPPEL")))</f>
        <v>NON FORME</v>
      </c>
      <c r="AW5" s="95" t="str">
        <f>IF('Degré Formation'!I21=0,"NON FORME",IF(AP5&gt;W5, "INVALIDE",IF(V5&gt;AP5,"OK","RAPPEL")))</f>
        <v>NON FORME</v>
      </c>
      <c r="AX5" s="96" t="str">
        <f>IF('Degré Formation'!J21=0,"NON FORME",IF(AP5&gt;Z5, "INVALIDE",IF(Y5&gt;AP5,"OK","RAPPEL")))</f>
        <v>NON FORME</v>
      </c>
      <c r="AY5" s="97" t="str">
        <f>IF('Degré Formation'!J21=0,"NON FORME",IF(AP5&gt;AC5, "INVALIDE",IF(AB5&gt;AP5,"OK","RAPPEL")))</f>
        <v>NON FORME</v>
      </c>
      <c r="AZ5" s="98" t="str">
        <f>IF('Degré Formation'!L21=0,"NON FORME",IF(AP5&gt;AF5, "INVALIDE",IF(AE5&gt;AP5,"OK","RAPPEL")))</f>
        <v>NON FORME</v>
      </c>
      <c r="BA5" s="99" t="str">
        <f>IF('Degré Formation'!L21=0,"NON FORME",IF(AP5&gt;AI5, "INVALIDE",IF(AH5&gt;AP5,"OK","RAPPEL")))</f>
        <v>NON FORME</v>
      </c>
      <c r="BB5" s="100" t="str">
        <f>IF('Degré Formation'!N21=0,"NON FORME",IF(AP5&gt;AL5, "INVALIDE",IF(AK5&gt;AP5,"OK","RAPPEL")))</f>
        <v>NON FORME</v>
      </c>
      <c r="BC5" s="101" t="str">
        <f>IF('Degré Formation'!N21=0,"NON FORME",IF(AP5&gt;AO5, "INVALIDE",IF(AN5&gt;AP5,"OK","RAPPEL")))</f>
        <v>NON FORME</v>
      </c>
      <c r="BD5" s="160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6" spans="2:68" ht="15" customHeight="1" x14ac:dyDescent="0.25">
      <c r="B6" s="52" t="s">
        <v>183</v>
      </c>
      <c r="C6" s="102">
        <v>2</v>
      </c>
      <c r="D6" s="11">
        <f t="shared" si="0"/>
        <v>61</v>
      </c>
      <c r="E6" s="53">
        <f t="shared" si="1"/>
        <v>94</v>
      </c>
      <c r="F6" s="54">
        <v>43517</v>
      </c>
      <c r="G6" s="55">
        <f t="shared" si="2"/>
        <v>43576</v>
      </c>
      <c r="H6" s="56">
        <f t="shared" si="3"/>
        <v>43609</v>
      </c>
      <c r="I6" s="57">
        <v>43550</v>
      </c>
      <c r="J6" s="58">
        <f t="shared" si="4"/>
        <v>43609</v>
      </c>
      <c r="K6" s="59">
        <f t="shared" si="5"/>
        <v>43642</v>
      </c>
      <c r="L6" s="60">
        <v>43503</v>
      </c>
      <c r="M6" s="61">
        <f t="shared" si="6"/>
        <v>43562</v>
      </c>
      <c r="N6" s="62">
        <f t="shared" si="7"/>
        <v>43595</v>
      </c>
      <c r="O6" s="63">
        <v>43587</v>
      </c>
      <c r="P6" s="64">
        <f t="shared" si="8"/>
        <v>43646</v>
      </c>
      <c r="Q6" s="65">
        <f t="shared" si="9"/>
        <v>43679</v>
      </c>
      <c r="R6" s="66">
        <v>36526</v>
      </c>
      <c r="S6" s="67">
        <f t="shared" si="10"/>
        <v>36585</v>
      </c>
      <c r="T6" s="68">
        <f t="shared" si="11"/>
        <v>36618</v>
      </c>
      <c r="U6" s="69">
        <v>43500</v>
      </c>
      <c r="V6" s="202">
        <f t="shared" si="25"/>
        <v>43559</v>
      </c>
      <c r="W6" s="70">
        <f t="shared" si="12"/>
        <v>43592</v>
      </c>
      <c r="X6" s="204">
        <v>36526</v>
      </c>
      <c r="Y6" s="71">
        <f t="shared" si="13"/>
        <v>36585</v>
      </c>
      <c r="Z6" s="72">
        <f t="shared" si="14"/>
        <v>36618</v>
      </c>
      <c r="AA6" s="73">
        <v>36526</v>
      </c>
      <c r="AB6" s="74">
        <f t="shared" si="26"/>
        <v>36585</v>
      </c>
      <c r="AC6" s="75">
        <f t="shared" si="15"/>
        <v>36618</v>
      </c>
      <c r="AD6" s="76">
        <v>43648</v>
      </c>
      <c r="AE6" s="77">
        <f t="shared" si="16"/>
        <v>43707</v>
      </c>
      <c r="AF6" s="78">
        <f t="shared" si="17"/>
        <v>43740</v>
      </c>
      <c r="AG6" s="79">
        <v>43648</v>
      </c>
      <c r="AH6" s="80">
        <f t="shared" si="18"/>
        <v>43707</v>
      </c>
      <c r="AI6" s="81">
        <f t="shared" si="19"/>
        <v>43740</v>
      </c>
      <c r="AJ6" s="82">
        <v>36526</v>
      </c>
      <c r="AK6" s="83">
        <f t="shared" si="20"/>
        <v>36585</v>
      </c>
      <c r="AL6" s="84">
        <f t="shared" si="21"/>
        <v>36618</v>
      </c>
      <c r="AM6" s="85">
        <v>36526</v>
      </c>
      <c r="AN6" s="86">
        <f t="shared" si="22"/>
        <v>36585</v>
      </c>
      <c r="AO6" s="87">
        <f t="shared" si="23"/>
        <v>36618</v>
      </c>
      <c r="AP6" s="88">
        <f t="shared" ca="1" si="24"/>
        <v>43565</v>
      </c>
      <c r="AQ6" s="89" t="str">
        <f>IF('Degré Formation'!C30=0,"NON FORME",IF(AP6&gt;E6, "INVALIDE",IF(D6&gt;AP6,"OK","RAPPEL")))</f>
        <v>NON FORME</v>
      </c>
      <c r="AR6" s="90" t="str">
        <f ca="1">IF('Degré Formation'!D30=0,"NON FORME",IF(AP6&gt;H6, "INVALIDE",IF(G6&gt;AP6,"OK","RAPPEL")))</f>
        <v>OK</v>
      </c>
      <c r="AS6" s="91" t="str">
        <f ca="1">IF('Degré Formation'!E30=0,"NON FORME",IF(AP6&gt;K6, "INVALIDE",IF(J6&gt;AP6,"OK","RAPPEL")))</f>
        <v>OK</v>
      </c>
      <c r="AT6" s="92" t="str">
        <f ca="1">IF('Degré Formation'!F30=0,"NON FORME",IF(AP6&gt;N6, "INVALIDE",IF(M6&gt;AP6,"OK","RAPPEL")))</f>
        <v>RAPPEL</v>
      </c>
      <c r="AU6" s="93" t="str">
        <f>IF('Degré Formation'!G30=0,"NON FORME",IF(AP6&gt;Q6, "INVALIDE",IF(P6&gt;AP6,"OK","RAPPEL")))</f>
        <v>NON FORME</v>
      </c>
      <c r="AV6" s="94" t="str">
        <f>IF('Degré Formation'!H30=0,"NON FORME",IF(AP6&gt;T6, "INVALIDE",IF(S6&gt;AP6,"OK","RAPPEL")))</f>
        <v>NON FORME</v>
      </c>
      <c r="AW6" s="95" t="str">
        <f ca="1">IF('Degré Formation'!I30=0,"NON FORME",IF(AP6&gt;W6, "INVALIDE",IF(V6&gt;AP6,"OK","RAPPEL")))</f>
        <v>RAPPEL</v>
      </c>
      <c r="AX6" s="96" t="str">
        <f>IF('Degré Formation'!J30=0,"NON FORME",IF(AP6&gt;Z6, "INVALIDE",IF(Y6&gt;AP6,"OK","RAPPEL")))</f>
        <v>NON FORME</v>
      </c>
      <c r="AY6" s="97" t="str">
        <f>IF('Degré Formation'!J30=0,"NON FORME",IF(AP6&gt;AC6, "INVALIDE",IF(AB6&gt;AP6,"OK","RAPPEL")))</f>
        <v>NON FORME</v>
      </c>
      <c r="AZ6" s="98" t="str">
        <f ca="1">IF('Degré Formation'!L30=0,"NON FORME",IF(AP6&gt;AF6, "INVALIDE",IF(AE6&gt;AP6,"OK","RAPPEL")))</f>
        <v>OK</v>
      </c>
      <c r="BA6" s="99" t="str">
        <f ca="1">IF('Degré Formation'!L30=0,"NON FORME",IF(AP6&gt;AI6, "INVALIDE",IF(AH6&gt;AP6,"OK","RAPPEL")))</f>
        <v>OK</v>
      </c>
      <c r="BB6" s="100" t="str">
        <f>IF('Degré Formation'!N30=0,"NON FORME",IF(AP6&gt;AL6, "INVALIDE",IF(AK6&gt;AP6,"OK","RAPPEL")))</f>
        <v>NON FORME</v>
      </c>
      <c r="BC6" s="101" t="str">
        <f>IF('Degré Formation'!N30=0,"NON FORME",IF(AP6&gt;AO6, "INVALIDE",IF(AN6&gt;AP6,"OK","RAPPEL")))</f>
        <v>NON FORME</v>
      </c>
      <c r="BD6" s="160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2:68" ht="15" customHeight="1" x14ac:dyDescent="0.25">
      <c r="B7" s="52" t="s">
        <v>184</v>
      </c>
      <c r="C7" s="102">
        <v>43679</v>
      </c>
      <c r="D7" s="11">
        <f t="shared" si="0"/>
        <v>43738</v>
      </c>
      <c r="E7" s="53">
        <f t="shared" si="1"/>
        <v>43771</v>
      </c>
      <c r="F7" s="54">
        <v>43550</v>
      </c>
      <c r="G7" s="55">
        <f t="shared" si="2"/>
        <v>43609</v>
      </c>
      <c r="H7" s="56">
        <f t="shared" si="3"/>
        <v>43642</v>
      </c>
      <c r="I7" s="57">
        <v>43539</v>
      </c>
      <c r="J7" s="58">
        <f t="shared" si="4"/>
        <v>43598</v>
      </c>
      <c r="K7" s="59">
        <f t="shared" si="5"/>
        <v>43631</v>
      </c>
      <c r="L7" s="60">
        <v>43542</v>
      </c>
      <c r="M7" s="61">
        <f t="shared" si="6"/>
        <v>43601</v>
      </c>
      <c r="N7" s="62">
        <f t="shared" si="7"/>
        <v>43634</v>
      </c>
      <c r="O7" s="63">
        <v>36526</v>
      </c>
      <c r="P7" s="64">
        <f t="shared" si="8"/>
        <v>36585</v>
      </c>
      <c r="Q7" s="65">
        <f t="shared" si="9"/>
        <v>36618</v>
      </c>
      <c r="R7" s="66">
        <v>36526</v>
      </c>
      <c r="S7" s="67">
        <f t="shared" si="10"/>
        <v>36585</v>
      </c>
      <c r="T7" s="68">
        <f t="shared" si="11"/>
        <v>36618</v>
      </c>
      <c r="U7" s="69">
        <v>36526</v>
      </c>
      <c r="V7" s="202">
        <f t="shared" si="25"/>
        <v>36585</v>
      </c>
      <c r="W7" s="70">
        <f t="shared" si="12"/>
        <v>36618</v>
      </c>
      <c r="X7" s="204">
        <v>43545</v>
      </c>
      <c r="Y7" s="71">
        <f t="shared" si="13"/>
        <v>43604</v>
      </c>
      <c r="Z7" s="72">
        <f t="shared" si="14"/>
        <v>43637</v>
      </c>
      <c r="AA7" s="73">
        <v>43545</v>
      </c>
      <c r="AB7" s="74">
        <f t="shared" si="26"/>
        <v>43604</v>
      </c>
      <c r="AC7" s="75">
        <f t="shared" si="15"/>
        <v>43637</v>
      </c>
      <c r="AD7" s="76">
        <v>43549</v>
      </c>
      <c r="AE7" s="77">
        <f t="shared" si="16"/>
        <v>43608</v>
      </c>
      <c r="AF7" s="78">
        <f t="shared" si="17"/>
        <v>43641</v>
      </c>
      <c r="AG7" s="79">
        <v>43549</v>
      </c>
      <c r="AH7" s="80">
        <f t="shared" si="18"/>
        <v>43608</v>
      </c>
      <c r="AI7" s="81">
        <f t="shared" si="19"/>
        <v>43641</v>
      </c>
      <c r="AJ7" s="82">
        <v>36526</v>
      </c>
      <c r="AK7" s="83">
        <f t="shared" si="20"/>
        <v>36585</v>
      </c>
      <c r="AL7" s="84">
        <f t="shared" si="21"/>
        <v>36618</v>
      </c>
      <c r="AM7" s="85">
        <v>36526</v>
      </c>
      <c r="AN7" s="86">
        <f t="shared" si="22"/>
        <v>36585</v>
      </c>
      <c r="AO7" s="87">
        <f t="shared" si="23"/>
        <v>36618</v>
      </c>
      <c r="AP7" s="88">
        <f t="shared" ca="1" si="24"/>
        <v>43565</v>
      </c>
      <c r="AQ7" s="89" t="str">
        <f ca="1">IF('Degré Formation'!C19=0,"NON FORME",IF(AP7&gt;E7, "INVALIDE",IF(D7&gt;AP7,"OK","RAPPEL")))</f>
        <v>OK</v>
      </c>
      <c r="AR7" s="90" t="str">
        <f ca="1">IF('Degré Formation'!D19=0,"NON FORME",IF(AP7&gt;H7, "INVALIDE",IF(G7&gt;AP7,"OK","RAPPEL")))</f>
        <v>OK</v>
      </c>
      <c r="AS7" s="91" t="str">
        <f ca="1">IF('Degré Formation'!E19=0,"NON FORME",IF(AP7&gt;K7, "INVALIDE",IF(J7&gt;AP7,"OK","RAPPEL")))</f>
        <v>OK</v>
      </c>
      <c r="AT7" s="92" t="str">
        <f ca="1">IF('Degré Formation'!F19=0,"NON FORME",IF(AP7&gt;N7, "INVALIDE",IF(M7&gt;AP7,"OK","RAPPEL")))</f>
        <v>OK</v>
      </c>
      <c r="AU7" s="93" t="str">
        <f>IF('Degré Formation'!G19=0,"NON FORME",IF(AP7&gt;Q7, "INVALIDE",IF(P7&gt;AP7,"OK","RAPPEL")))</f>
        <v>NON FORME</v>
      </c>
      <c r="AV7" s="94" t="str">
        <f>IF('Degré Formation'!H19=0,"NON FORME",IF(AP7&gt;T7, "INVALIDE",IF(S7&gt;AP7,"OK","RAPPEL")))</f>
        <v>NON FORME</v>
      </c>
      <c r="AW7" s="95" t="str">
        <f>IF('Degré Formation'!I19=0,"NON FORME",IF(AP7&gt;W7, "INVALIDE",IF(V7&gt;AP7,"OK","RAPPEL")))</f>
        <v>NON FORME</v>
      </c>
      <c r="AX7" s="96" t="str">
        <f ca="1">IF('Degré Formation'!J19=0,"NON FORME",IF(AP7&gt;Z7, "INVALIDE",IF(Y7&gt;AP7,"OK","RAPPEL")))</f>
        <v>OK</v>
      </c>
      <c r="AY7" s="97" t="str">
        <f ca="1">IF('Degré Formation'!J19=0,"NON FORME",IF(AP7&gt;AC7, "INVALIDE",IF(AB7&gt;AP7,"OK","RAPPEL")))</f>
        <v>OK</v>
      </c>
      <c r="AZ7" s="98" t="str">
        <f ca="1">IF('Degré Formation'!L19=0,"NON FORME",IF(AP7&gt;AF7, "INVALIDE",IF(AE7&gt;AP7,"OK","RAPPEL")))</f>
        <v>OK</v>
      </c>
      <c r="BA7" s="99" t="str">
        <f ca="1">IF('Degré Formation'!L19=0,"NON FORME",IF(AP7&gt;AI7, "INVALIDE",IF(AH7&gt;AP7,"OK","RAPPEL")))</f>
        <v>OK</v>
      </c>
      <c r="BB7" s="100" t="str">
        <f>IF('Degré Formation'!N19=0,"NON FORME",IF(AP7&gt;AL7, "INVALIDE",IF(AK7&gt;AP7,"OK","RAPPEL")))</f>
        <v>NON FORME</v>
      </c>
      <c r="BC7" s="101" t="str">
        <f>IF('Degré Formation'!N19=0,"NON FORME",IF(AP7&gt;AO7, "INVALIDE",IF(AN7&gt;AP7,"OK","RAPPEL")))</f>
        <v>NON FORME</v>
      </c>
      <c r="BD7" s="160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2:68" ht="15" customHeight="1" x14ac:dyDescent="0.25">
      <c r="B8" s="52" t="s">
        <v>185</v>
      </c>
      <c r="C8" s="102">
        <v>2</v>
      </c>
      <c r="D8" s="11">
        <f t="shared" si="0"/>
        <v>61</v>
      </c>
      <c r="E8" s="53">
        <f t="shared" si="1"/>
        <v>94</v>
      </c>
      <c r="F8" s="54">
        <v>43539</v>
      </c>
      <c r="G8" s="55">
        <f t="shared" si="2"/>
        <v>43598</v>
      </c>
      <c r="H8" s="56">
        <f t="shared" si="3"/>
        <v>43631</v>
      </c>
      <c r="I8" s="57">
        <v>43539</v>
      </c>
      <c r="J8" s="58">
        <f t="shared" si="4"/>
        <v>43598</v>
      </c>
      <c r="K8" s="59">
        <f t="shared" si="5"/>
        <v>43631</v>
      </c>
      <c r="L8" s="60">
        <v>43542</v>
      </c>
      <c r="M8" s="61">
        <f t="shared" si="6"/>
        <v>43601</v>
      </c>
      <c r="N8" s="62">
        <f t="shared" si="7"/>
        <v>43634</v>
      </c>
      <c r="O8" s="63">
        <v>43503</v>
      </c>
      <c r="P8" s="64">
        <f t="shared" si="8"/>
        <v>43562</v>
      </c>
      <c r="Q8" s="65">
        <f t="shared" si="9"/>
        <v>43595</v>
      </c>
      <c r="R8" s="66">
        <v>36526</v>
      </c>
      <c r="S8" s="67">
        <f t="shared" si="10"/>
        <v>36585</v>
      </c>
      <c r="T8" s="68">
        <f t="shared" si="11"/>
        <v>36618</v>
      </c>
      <c r="U8" s="69">
        <v>43537</v>
      </c>
      <c r="V8" s="202">
        <f t="shared" si="25"/>
        <v>43596</v>
      </c>
      <c r="W8" s="70">
        <f t="shared" si="12"/>
        <v>43629</v>
      </c>
      <c r="X8" s="204">
        <v>43545</v>
      </c>
      <c r="Y8" s="71">
        <f t="shared" si="13"/>
        <v>43604</v>
      </c>
      <c r="Z8" s="72">
        <f t="shared" si="14"/>
        <v>43637</v>
      </c>
      <c r="AA8" s="73">
        <v>43545</v>
      </c>
      <c r="AB8" s="74">
        <f t="shared" si="26"/>
        <v>43604</v>
      </c>
      <c r="AC8" s="75">
        <f t="shared" si="15"/>
        <v>43637</v>
      </c>
      <c r="AD8" s="76">
        <v>43537</v>
      </c>
      <c r="AE8" s="77">
        <f t="shared" si="16"/>
        <v>43596</v>
      </c>
      <c r="AF8" s="78">
        <f t="shared" si="17"/>
        <v>43629</v>
      </c>
      <c r="AG8" s="79">
        <v>43537</v>
      </c>
      <c r="AH8" s="80">
        <f t="shared" si="18"/>
        <v>43596</v>
      </c>
      <c r="AI8" s="81">
        <f t="shared" si="19"/>
        <v>43629</v>
      </c>
      <c r="AJ8" s="82">
        <v>36526</v>
      </c>
      <c r="AK8" s="83">
        <f t="shared" si="20"/>
        <v>36585</v>
      </c>
      <c r="AL8" s="84">
        <f t="shared" si="21"/>
        <v>36618</v>
      </c>
      <c r="AM8" s="85">
        <v>36526</v>
      </c>
      <c r="AN8" s="86">
        <f t="shared" si="22"/>
        <v>36585</v>
      </c>
      <c r="AO8" s="87">
        <f t="shared" si="23"/>
        <v>36618</v>
      </c>
      <c r="AP8" s="88">
        <f t="shared" ca="1" si="24"/>
        <v>43565</v>
      </c>
      <c r="AQ8" s="89" t="str">
        <f>IF('Degré Formation'!C46=0,"NON FORME",IF(AP8&gt;E8, "INVALIDE",IF(D8&gt;AP8,"OK","RAPPEL")))</f>
        <v>NON FORME</v>
      </c>
      <c r="AR8" s="90" t="str">
        <f ca="1">IF('Degré Formation'!D46=0,"NON FORME",IF(AP8&gt;H8, "INVALIDE",IF(G8&gt;AP8,"OK","RAPPEL")))</f>
        <v>OK</v>
      </c>
      <c r="AS8" s="91" t="str">
        <f ca="1">IF('Degré Formation'!E46=0,"NON FORME",IF(AP8&gt;K8, "INVALIDE",IF(J8&gt;AP8,"OK","RAPPEL")))</f>
        <v>OK</v>
      </c>
      <c r="AT8" s="92" t="str">
        <f ca="1">IF('Degré Formation'!F46=0,"NON FORME",IF(AP8&gt;N8, "INVALIDE",IF(M8&gt;AP8,"OK","RAPPEL")))</f>
        <v>OK</v>
      </c>
      <c r="AU8" s="93" t="str">
        <f ca="1">IF('Degré Formation'!G46=0,"NON FORME",IF(AP8&gt;Q8, "INVALIDE",IF(P8&gt;AP8,"OK","RAPPEL")))</f>
        <v>RAPPEL</v>
      </c>
      <c r="AV8" s="94" t="str">
        <f>IF('Degré Formation'!H46=0,"NON FORME",IF(AP8&gt;T8, "INVALIDE",IF(S8&gt;AP8,"OK","RAPPEL")))</f>
        <v>NON FORME</v>
      </c>
      <c r="AW8" s="95" t="str">
        <f ca="1">IF('Degré Formation'!I46=0,"NON FORME",IF(AP8&gt;W8, "INVALIDE",IF(V8&gt;AP8,"OK","RAPPEL")))</f>
        <v>OK</v>
      </c>
      <c r="AX8" s="96" t="str">
        <f ca="1">IF('Degré Formation'!J46=0,"NON FORME",IF(AP8&gt;Z8, "INVALIDE",IF(Y8&gt;AP8,"OK","RAPPEL")))</f>
        <v>OK</v>
      </c>
      <c r="AY8" s="97" t="str">
        <f ca="1">IF('Degré Formation'!J46=0,"NON FORME",IF(AP8&gt;AC8, "INVALIDE",IF(AB8&gt;AP8,"OK","RAPPEL")))</f>
        <v>OK</v>
      </c>
      <c r="AZ8" s="98" t="str">
        <f ca="1">IF('Degré Formation'!L46=0,"NON FORME",IF(AP8&gt;AF8, "INVALIDE",IF(AE8&gt;AP8,"OK","RAPPEL")))</f>
        <v>OK</v>
      </c>
      <c r="BA8" s="99" t="str">
        <f ca="1">IF('Degré Formation'!L46=0,"NON FORME",IF(AP8&gt;AI8, "INVALIDE",IF(AH8&gt;AP8,"OK","RAPPEL")))</f>
        <v>OK</v>
      </c>
      <c r="BB8" s="100" t="str">
        <f>IF('Degré Formation'!N46=0,"NON FORME",IF(AP8&gt;AL8, "INVALIDE",IF(AK8&gt;AP8,"OK","RAPPEL")))</f>
        <v>NON FORME</v>
      </c>
      <c r="BC8" s="101" t="str">
        <f>IF('Degré Formation'!N46=0,"NON FORME",IF(AP8&gt;AO8, "INVALIDE",IF(AN8&gt;AP8,"OK","RAPPEL")))</f>
        <v>NON FORME</v>
      </c>
      <c r="BD8" s="160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</row>
    <row r="9" spans="2:68" ht="15" customHeight="1" x14ac:dyDescent="0.25">
      <c r="B9" s="52" t="s">
        <v>186</v>
      </c>
      <c r="C9" s="102">
        <v>43560</v>
      </c>
      <c r="D9" s="11">
        <f t="shared" si="0"/>
        <v>43619</v>
      </c>
      <c r="E9" s="53">
        <f t="shared" si="1"/>
        <v>43652</v>
      </c>
      <c r="F9" s="54">
        <v>36526</v>
      </c>
      <c r="G9" s="55">
        <f t="shared" si="2"/>
        <v>36585</v>
      </c>
      <c r="H9" s="56">
        <f t="shared" si="3"/>
        <v>36618</v>
      </c>
      <c r="I9" s="57">
        <v>36526</v>
      </c>
      <c r="J9" s="58">
        <f t="shared" si="4"/>
        <v>36585</v>
      </c>
      <c r="K9" s="59">
        <f t="shared" si="5"/>
        <v>36618</v>
      </c>
      <c r="L9" s="60">
        <v>36526</v>
      </c>
      <c r="M9" s="61">
        <f t="shared" si="6"/>
        <v>36585</v>
      </c>
      <c r="N9" s="62">
        <f t="shared" si="7"/>
        <v>36618</v>
      </c>
      <c r="O9" s="63">
        <v>43505</v>
      </c>
      <c r="P9" s="64">
        <f t="shared" si="8"/>
        <v>43564</v>
      </c>
      <c r="Q9" s="65">
        <f t="shared" si="9"/>
        <v>43597</v>
      </c>
      <c r="R9" s="66">
        <v>36526</v>
      </c>
      <c r="S9" s="67">
        <f t="shared" si="10"/>
        <v>36585</v>
      </c>
      <c r="T9" s="68">
        <f t="shared" si="11"/>
        <v>36618</v>
      </c>
      <c r="U9" s="69">
        <v>43466</v>
      </c>
      <c r="V9" s="202">
        <f t="shared" si="25"/>
        <v>43525</v>
      </c>
      <c r="W9" s="70">
        <f t="shared" si="12"/>
        <v>43558</v>
      </c>
      <c r="X9" s="204">
        <v>36526</v>
      </c>
      <c r="Y9" s="71">
        <f t="shared" si="13"/>
        <v>36585</v>
      </c>
      <c r="Z9" s="72">
        <f t="shared" si="14"/>
        <v>36618</v>
      </c>
      <c r="AA9" s="73">
        <v>36526</v>
      </c>
      <c r="AB9" s="74">
        <f t="shared" si="26"/>
        <v>36585</v>
      </c>
      <c r="AC9" s="75">
        <f t="shared" si="15"/>
        <v>36618</v>
      </c>
      <c r="AD9" s="76">
        <v>36526</v>
      </c>
      <c r="AE9" s="77">
        <f t="shared" si="16"/>
        <v>36585</v>
      </c>
      <c r="AF9" s="78">
        <f t="shared" si="17"/>
        <v>36618</v>
      </c>
      <c r="AG9" s="79">
        <v>36526</v>
      </c>
      <c r="AH9" s="80">
        <f t="shared" si="18"/>
        <v>36585</v>
      </c>
      <c r="AI9" s="81">
        <f t="shared" si="19"/>
        <v>36618</v>
      </c>
      <c r="AJ9" s="82">
        <v>36526</v>
      </c>
      <c r="AK9" s="83">
        <f t="shared" si="20"/>
        <v>36585</v>
      </c>
      <c r="AL9" s="84">
        <f t="shared" si="21"/>
        <v>36618</v>
      </c>
      <c r="AM9" s="85">
        <v>36526</v>
      </c>
      <c r="AN9" s="86">
        <f t="shared" si="22"/>
        <v>36585</v>
      </c>
      <c r="AO9" s="87">
        <f t="shared" si="23"/>
        <v>36618</v>
      </c>
      <c r="AP9" s="88">
        <f t="shared" ca="1" si="24"/>
        <v>43565</v>
      </c>
      <c r="AQ9" s="89" t="str">
        <f ca="1">IF('Degré Formation'!C2=0,"NON FORME",IF(AP9&gt;E9, "INVALIDE",IF(D9&gt;AP9,"OK","RAPPEL")))</f>
        <v>OK</v>
      </c>
      <c r="AR9" s="90" t="str">
        <f>IF('Degré Formation'!D2=0,"NON FORME",IF(AP9&gt;H9, "INVALIDE",IF(G9&gt;AP9,"OK","RAPPEL")))</f>
        <v>NON FORME</v>
      </c>
      <c r="AS9" s="91" t="str">
        <f>IF('Degré Formation'!E2=0,"NON FORME",IF(AP9&gt;K9, "INVALIDE",IF(J9&gt;AP9,"OK","RAPPEL")))</f>
        <v>NON FORME</v>
      </c>
      <c r="AT9" s="92" t="str">
        <f>IF('Degré Formation'!F2=0,"NON FORME",IF(AP9&gt;N9, "INVALIDE",IF(M9&gt;AP9,"OK","RAPPEL")))</f>
        <v>NON FORME</v>
      </c>
      <c r="AU9" s="93" t="str">
        <f>IF('Degré Formation'!G2=0,"NON FORME",IF(AP9&gt;Q9, "INVALIDE",IF(P9&gt;AP9,"OK","RAPPEL")))</f>
        <v>NON FORME</v>
      </c>
      <c r="AV9" s="94" t="str">
        <f>IF('Degré Formation'!H2=0,"NON FORME",IF(AP9&gt;T9, "INVALIDE",IF(S9&gt;AP9,"OK","RAPPEL")))</f>
        <v>NON FORME</v>
      </c>
      <c r="AW9" s="95" t="str">
        <f>IF('Degré Formation'!I2=0,"NON FORME",IF(AP9&gt;W9, "INVALIDE",IF(V9&gt;AP9,"OK","RAPPEL")))</f>
        <v>NON FORME</v>
      </c>
      <c r="AX9" s="96" t="str">
        <f>IF('Degré Formation'!J2=0,"NON FORME",IF(AP9&gt;Z9, "INVALIDE",IF(Y9&gt;AP9,"OK","RAPPEL")))</f>
        <v>NON FORME</v>
      </c>
      <c r="AY9" s="97" t="str">
        <f>IF('Degré Formation'!J2=0,"NON FORME",IF(AP9&gt;AC9, "INVALIDE",IF(AB9&gt;AP9,"OK","RAPPEL")))</f>
        <v>NON FORME</v>
      </c>
      <c r="AZ9" s="98" t="str">
        <f>IF('Degré Formation'!L2=0,"NON FORME",IF(AP9&gt;AF9, "INVALIDE",IF(AE9&gt;AP9,"OK","RAPPEL")))</f>
        <v>NON FORME</v>
      </c>
      <c r="BA9" s="99" t="str">
        <f>IF('Degré Formation'!L2=0,"NON FORME",IF(AP9&gt;AI9, "INVALIDE",IF(AH9&gt;AP9,"OK","RAPPEL")))</f>
        <v>NON FORME</v>
      </c>
      <c r="BB9" s="100" t="str">
        <f>IF('Degré Formation'!N2=0,"NON FORME",IF(AP9&gt;AL9, "INVALIDE",IF(AK9&gt;AP9,"OK","RAPPEL")))</f>
        <v>NON FORME</v>
      </c>
      <c r="BC9" s="101" t="str">
        <f>IF('Degré Formation'!N2=0,"NON FORME",IF(AP9&gt;AO9, "INVALIDE",IF(AN9&gt;AP9,"OK","RAPPEL")))</f>
        <v>NON FORME</v>
      </c>
      <c r="BD9" s="160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</row>
    <row r="10" spans="2:68" ht="15" customHeight="1" x14ac:dyDescent="0.25">
      <c r="B10" s="52" t="s">
        <v>187</v>
      </c>
      <c r="C10" s="102">
        <v>36526</v>
      </c>
      <c r="D10" s="11">
        <f t="shared" si="0"/>
        <v>36585</v>
      </c>
      <c r="E10" s="53">
        <f t="shared" si="1"/>
        <v>36618</v>
      </c>
      <c r="F10" s="54">
        <v>36526</v>
      </c>
      <c r="G10" s="55">
        <f t="shared" si="2"/>
        <v>36585</v>
      </c>
      <c r="H10" s="56">
        <f t="shared" si="3"/>
        <v>36618</v>
      </c>
      <c r="I10" s="57">
        <v>36526</v>
      </c>
      <c r="J10" s="58">
        <f t="shared" si="4"/>
        <v>36585</v>
      </c>
      <c r="K10" s="59">
        <f t="shared" si="5"/>
        <v>36618</v>
      </c>
      <c r="L10" s="60">
        <v>43549</v>
      </c>
      <c r="M10" s="61">
        <f t="shared" si="6"/>
        <v>43608</v>
      </c>
      <c r="N10" s="62">
        <f t="shared" si="7"/>
        <v>43641</v>
      </c>
      <c r="O10" s="63">
        <v>36526</v>
      </c>
      <c r="P10" s="64">
        <f t="shared" si="8"/>
        <v>36585</v>
      </c>
      <c r="Q10" s="65">
        <f t="shared" si="9"/>
        <v>36618</v>
      </c>
      <c r="R10" s="66">
        <v>36526</v>
      </c>
      <c r="S10" s="67">
        <f t="shared" si="10"/>
        <v>36585</v>
      </c>
      <c r="T10" s="68">
        <f t="shared" si="11"/>
        <v>36618</v>
      </c>
      <c r="U10" s="69">
        <v>36526</v>
      </c>
      <c r="V10" s="202">
        <f t="shared" si="25"/>
        <v>36585</v>
      </c>
      <c r="W10" s="70">
        <f t="shared" si="12"/>
        <v>36618</v>
      </c>
      <c r="X10" s="204">
        <v>43546</v>
      </c>
      <c r="Y10" s="71">
        <f t="shared" si="13"/>
        <v>43605</v>
      </c>
      <c r="Z10" s="72">
        <f t="shared" si="14"/>
        <v>43638</v>
      </c>
      <c r="AA10" s="73">
        <v>43546</v>
      </c>
      <c r="AB10" s="74">
        <f t="shared" si="26"/>
        <v>43605</v>
      </c>
      <c r="AC10" s="75">
        <f t="shared" si="15"/>
        <v>43638</v>
      </c>
      <c r="AD10" s="76" t="s">
        <v>62</v>
      </c>
      <c r="AE10" s="77">
        <f t="shared" si="16"/>
        <v>43549</v>
      </c>
      <c r="AF10" s="78">
        <f t="shared" si="17"/>
        <v>43582</v>
      </c>
      <c r="AG10" s="79" t="s">
        <v>62</v>
      </c>
      <c r="AH10" s="80">
        <f t="shared" si="18"/>
        <v>43549</v>
      </c>
      <c r="AI10" s="81">
        <f t="shared" si="19"/>
        <v>43582</v>
      </c>
      <c r="AJ10" s="82">
        <v>43549</v>
      </c>
      <c r="AK10" s="83">
        <f t="shared" si="20"/>
        <v>43608</v>
      </c>
      <c r="AL10" s="84">
        <f t="shared" si="21"/>
        <v>43641</v>
      </c>
      <c r="AM10" s="85">
        <v>43549</v>
      </c>
      <c r="AN10" s="86">
        <f t="shared" si="22"/>
        <v>43608</v>
      </c>
      <c r="AO10" s="87">
        <f t="shared" si="23"/>
        <v>43641</v>
      </c>
      <c r="AP10" s="88">
        <f t="shared" ca="1" si="24"/>
        <v>43565</v>
      </c>
      <c r="AQ10" s="89" t="str">
        <f>IF('Degré Formation'!C27=0,"NON FORME",IF(AP10&gt;E10, "INVALIDE",IF(D10&gt;AP10,"OK","RAPPEL")))</f>
        <v>NON FORME</v>
      </c>
      <c r="AR10" s="90" t="str">
        <f>IF('Degré Formation'!D27=0,"NON FORME",IF(AP10&gt;H10, "INVALIDE",IF(G10&gt;AP10,"OK","RAPPEL")))</f>
        <v>NON FORME</v>
      </c>
      <c r="AS10" s="91" t="str">
        <f>IF('Degré Formation'!E27=0,"NON FORME",IF(AP10&gt;K10, "INVALIDE",IF(J10&gt;AP10,"OK","RAPPEL")))</f>
        <v>NON FORME</v>
      </c>
      <c r="AT10" s="92" t="str">
        <f ca="1">IF('Degré Formation'!F27=0,"NON FORME",IF(AP10&gt;N10, "INVALIDE",IF(M10&gt;AP10,"OK","RAPPEL")))</f>
        <v>OK</v>
      </c>
      <c r="AU10" s="93" t="str">
        <f>IF('Degré Formation'!G27=0,"NON FORME",IF(AP10&gt;Q10, "INVALIDE",IF(P10&gt;AP10,"OK","RAPPEL")))</f>
        <v>NON FORME</v>
      </c>
      <c r="AV10" s="94" t="str">
        <f>IF('Degré Formation'!H27=0,"NON FORME",IF(AP10&gt;T10, "INVALIDE",IF(S10&gt;AP10,"OK","RAPPEL")))</f>
        <v>NON FORME</v>
      </c>
      <c r="AW10" s="95" t="str">
        <f>IF('Degré Formation'!I27=0,"NON FORME",IF(AP10&gt;W10, "INVALIDE",IF(V10&gt;AP10,"OK","RAPPEL")))</f>
        <v>NON FORME</v>
      </c>
      <c r="AX10" s="96" t="str">
        <f ca="1">IF('Degré Formation'!J27=0,"NON FORME",IF(AP10&gt;Z10, "INVALIDE",IF(Y10&gt;AP10,"OK","RAPPEL")))</f>
        <v>OK</v>
      </c>
      <c r="AY10" s="97" t="str">
        <f ca="1">IF('Degré Formation'!J27=0,"NON FORME",IF(AP10&gt;AC10, "INVALIDE",IF(AB10&gt;AP10,"OK","RAPPEL")))</f>
        <v>OK</v>
      </c>
      <c r="AZ10" s="98" t="str">
        <f ca="1">IF('Degré Formation'!L27=0,"NON FORME",IF(AP10&gt;AF10, "INVALIDE",IF(AE10&gt;AP10,"OK","RAPPEL")))</f>
        <v>RAPPEL</v>
      </c>
      <c r="BA10" s="99" t="str">
        <f ca="1">IF('Degré Formation'!L27=0,"NON FORME",IF(AP10&gt;AI10, "INVALIDE",IF(AH10&gt;AP10,"OK","RAPPEL")))</f>
        <v>RAPPEL</v>
      </c>
      <c r="BB10" s="100" t="str">
        <f ca="1">IF('Degré Formation'!N27=0,"NON FORME",IF(AP10&gt;AL10, "INVALIDE",IF(AK10&gt;AP10,"OK","RAPPEL")))</f>
        <v>OK</v>
      </c>
      <c r="BC10" s="101" t="str">
        <f ca="1">IF('Degré Formation'!N27=0,"NON FORME",IF(AP10&gt;AO10, "INVALIDE",IF(AN10&gt;AP10,"OK","RAPPEL")))</f>
        <v>OK</v>
      </c>
      <c r="BD10" s="160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</row>
    <row r="11" spans="2:68" ht="15" customHeight="1" x14ac:dyDescent="0.25">
      <c r="B11" s="52" t="s">
        <v>188</v>
      </c>
      <c r="C11" s="102">
        <v>36526</v>
      </c>
      <c r="D11" s="11">
        <f t="shared" si="0"/>
        <v>36585</v>
      </c>
      <c r="E11" s="53">
        <f t="shared" si="1"/>
        <v>36618</v>
      </c>
      <c r="F11" s="54">
        <v>36526</v>
      </c>
      <c r="G11" s="55">
        <f t="shared" si="2"/>
        <v>36585</v>
      </c>
      <c r="H11" s="56">
        <f t="shared" si="3"/>
        <v>36618</v>
      </c>
      <c r="I11" s="57">
        <v>36526</v>
      </c>
      <c r="J11" s="58">
        <f t="shared" si="4"/>
        <v>36585</v>
      </c>
      <c r="K11" s="59">
        <f t="shared" si="5"/>
        <v>36618</v>
      </c>
      <c r="L11" s="60">
        <v>43544</v>
      </c>
      <c r="M11" s="61">
        <f t="shared" si="6"/>
        <v>43603</v>
      </c>
      <c r="N11" s="62">
        <f t="shared" si="7"/>
        <v>43636</v>
      </c>
      <c r="O11" s="63">
        <v>43538</v>
      </c>
      <c r="P11" s="64">
        <f t="shared" si="8"/>
        <v>43597</v>
      </c>
      <c r="Q11" s="65">
        <f t="shared" si="9"/>
        <v>43630</v>
      </c>
      <c r="R11" s="66">
        <v>36526</v>
      </c>
      <c r="S11" s="67">
        <f t="shared" si="10"/>
        <v>36585</v>
      </c>
      <c r="T11" s="68">
        <f t="shared" si="11"/>
        <v>36618</v>
      </c>
      <c r="U11" s="69">
        <v>36526</v>
      </c>
      <c r="V11" s="202">
        <f t="shared" si="25"/>
        <v>36585</v>
      </c>
      <c r="W11" s="70">
        <f t="shared" si="12"/>
        <v>36618</v>
      </c>
      <c r="X11" s="204">
        <v>43547</v>
      </c>
      <c r="Y11" s="71">
        <f t="shared" si="13"/>
        <v>43606</v>
      </c>
      <c r="Z11" s="72">
        <f t="shared" si="14"/>
        <v>43639</v>
      </c>
      <c r="AA11" s="73">
        <v>43547</v>
      </c>
      <c r="AB11" s="74">
        <f t="shared" si="26"/>
        <v>43606</v>
      </c>
      <c r="AC11" s="75">
        <f t="shared" si="15"/>
        <v>43639</v>
      </c>
      <c r="AD11" s="76" t="s">
        <v>64</v>
      </c>
      <c r="AE11" s="77">
        <f t="shared" si="16"/>
        <v>43554</v>
      </c>
      <c r="AF11" s="78">
        <f t="shared" si="17"/>
        <v>43587</v>
      </c>
      <c r="AG11" s="79" t="s">
        <v>64</v>
      </c>
      <c r="AH11" s="80">
        <f t="shared" si="18"/>
        <v>43554</v>
      </c>
      <c r="AI11" s="81">
        <f t="shared" si="19"/>
        <v>43587</v>
      </c>
      <c r="AJ11" s="82">
        <v>36526</v>
      </c>
      <c r="AK11" s="83">
        <f t="shared" si="20"/>
        <v>36585</v>
      </c>
      <c r="AL11" s="84">
        <f t="shared" si="21"/>
        <v>36618</v>
      </c>
      <c r="AM11" s="85">
        <v>36526</v>
      </c>
      <c r="AN11" s="86">
        <f t="shared" si="22"/>
        <v>36585</v>
      </c>
      <c r="AO11" s="87">
        <f t="shared" si="23"/>
        <v>36618</v>
      </c>
      <c r="AP11" s="88">
        <f t="shared" ca="1" si="24"/>
        <v>43565</v>
      </c>
      <c r="AQ11" s="89" t="str">
        <f>IF('Degré Formation'!C36=0,"NON FORME",IF(AP11&gt;E11, "INVALIDE",IF(D11&gt;AP11,"OK","RAPPEL")))</f>
        <v>NON FORME</v>
      </c>
      <c r="AR11" s="90" t="str">
        <f>IF('Degré Formation'!D36=0,"NON FORME",IF(AP11&gt;H11, "INVALIDE",IF(G11&gt;AP11,"OK","RAPPEL")))</f>
        <v>NON FORME</v>
      </c>
      <c r="AS11" s="91" t="str">
        <f>IF('Degré Formation'!E36=0,"NON FORME",IF(AP11&gt;K11, "INVALIDE",IF(J11&gt;AP11,"OK","RAPPEL")))</f>
        <v>NON FORME</v>
      </c>
      <c r="AT11" s="92" t="str">
        <f ca="1">IF('Degré Formation'!F36=0,"NON FORME",IF(AP11&gt;N11, "INVALIDE",IF(M11&gt;AP11,"OK","RAPPEL")))</f>
        <v>OK</v>
      </c>
      <c r="AU11" s="93" t="str">
        <f ca="1">IF('Degré Formation'!G36=0,"NON FORME",IF(AP11&gt;Q11, "INVALIDE",IF(P11&gt;AP11,"OK","RAPPEL")))</f>
        <v>OK</v>
      </c>
      <c r="AV11" s="94" t="str">
        <f>IF('Degré Formation'!H36=0,"NON FORME",IF(AP11&gt;T11, "INVALIDE",IF(S11&gt;AP11,"OK","RAPPEL")))</f>
        <v>NON FORME</v>
      </c>
      <c r="AW11" s="95" t="str">
        <f>IF('Degré Formation'!I36=0,"NON FORME",IF(AP11&gt;W11, "INVALIDE",IF(V11&gt;AP11,"OK","RAPPEL")))</f>
        <v>NON FORME</v>
      </c>
      <c r="AX11" s="96" t="str">
        <f ca="1">IF('Degré Formation'!J36=0,"NON FORME",IF(AP11&gt;Z11, "INVALIDE",IF(Y11&gt;AP11,"OK","RAPPEL")))</f>
        <v>OK</v>
      </c>
      <c r="AY11" s="97" t="str">
        <f ca="1">IF('Degré Formation'!J36=0,"NON FORME",IF(AP11&gt;AC11, "INVALIDE",IF(AB11&gt;AP11,"OK","RAPPEL")))</f>
        <v>OK</v>
      </c>
      <c r="AZ11" s="98" t="str">
        <f ca="1">IF('Degré Formation'!L36=0,"NON FORME",IF(AP11&gt;AF11, "INVALIDE",IF(AE11&gt;AP11,"OK","RAPPEL")))</f>
        <v>RAPPEL</v>
      </c>
      <c r="BA11" s="99" t="str">
        <f ca="1">IF('Degré Formation'!L36=0,"NON FORME",IF(AP11&gt;AI11, "INVALIDE",IF(AH11&gt;AP11,"OK","RAPPEL")))</f>
        <v>RAPPEL</v>
      </c>
      <c r="BB11" s="100" t="str">
        <f>IF('Degré Formation'!N36=0,"NON FORME",IF(AP11&gt;AL11, "INVALIDE",IF(AK11&gt;AP11,"OK","RAPPEL")))</f>
        <v>NON FORME</v>
      </c>
      <c r="BC11" s="101" t="str">
        <f>IF('Degré Formation'!N36=0,"NON FORME",IF(AP11&gt;AO11, "INVALIDE",IF(AN11&gt;AP11,"OK","RAPPEL")))</f>
        <v>NON FORME</v>
      </c>
      <c r="BD11" s="160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</row>
    <row r="12" spans="2:68" ht="15" customHeight="1" x14ac:dyDescent="0.25">
      <c r="B12" s="52" t="s">
        <v>189</v>
      </c>
      <c r="C12" s="102">
        <v>36526</v>
      </c>
      <c r="D12" s="11">
        <f t="shared" si="0"/>
        <v>36585</v>
      </c>
      <c r="E12" s="53">
        <f t="shared" si="1"/>
        <v>36618</v>
      </c>
      <c r="F12" s="54">
        <v>36526</v>
      </c>
      <c r="G12" s="55">
        <f t="shared" si="2"/>
        <v>36585</v>
      </c>
      <c r="H12" s="56">
        <f t="shared" si="3"/>
        <v>36618</v>
      </c>
      <c r="I12" s="57">
        <v>36526</v>
      </c>
      <c r="J12" s="58">
        <f t="shared" si="4"/>
        <v>36585</v>
      </c>
      <c r="K12" s="59">
        <f t="shared" si="5"/>
        <v>36618</v>
      </c>
      <c r="L12" s="60">
        <v>43542</v>
      </c>
      <c r="M12" s="61">
        <f t="shared" si="6"/>
        <v>43601</v>
      </c>
      <c r="N12" s="62">
        <f t="shared" si="7"/>
        <v>43634</v>
      </c>
      <c r="O12" s="63">
        <v>36526</v>
      </c>
      <c r="P12" s="64">
        <f t="shared" si="8"/>
        <v>36585</v>
      </c>
      <c r="Q12" s="65">
        <f t="shared" si="9"/>
        <v>36618</v>
      </c>
      <c r="R12" s="66">
        <v>43535</v>
      </c>
      <c r="S12" s="67">
        <f t="shared" si="10"/>
        <v>43594</v>
      </c>
      <c r="T12" s="68">
        <f t="shared" si="11"/>
        <v>43627</v>
      </c>
      <c r="U12" s="69">
        <v>36526</v>
      </c>
      <c r="V12" s="202">
        <f>U12+59</f>
        <v>36585</v>
      </c>
      <c r="W12" s="70">
        <f t="shared" si="12"/>
        <v>36618</v>
      </c>
      <c r="X12" s="204">
        <v>36526</v>
      </c>
      <c r="Y12" s="71">
        <f t="shared" si="13"/>
        <v>36585</v>
      </c>
      <c r="Z12" s="72">
        <f t="shared" si="14"/>
        <v>36618</v>
      </c>
      <c r="AA12" s="73">
        <v>36526</v>
      </c>
      <c r="AB12" s="74">
        <f t="shared" si="26"/>
        <v>36585</v>
      </c>
      <c r="AC12" s="75">
        <f t="shared" si="15"/>
        <v>36618</v>
      </c>
      <c r="AD12" s="76">
        <v>36526</v>
      </c>
      <c r="AE12" s="77">
        <f t="shared" si="16"/>
        <v>36585</v>
      </c>
      <c r="AF12" s="78">
        <f t="shared" si="17"/>
        <v>36618</v>
      </c>
      <c r="AG12" s="79">
        <v>36526</v>
      </c>
      <c r="AH12" s="80">
        <f t="shared" si="18"/>
        <v>36585</v>
      </c>
      <c r="AI12" s="81">
        <f t="shared" si="19"/>
        <v>36618</v>
      </c>
      <c r="AJ12" s="82">
        <v>36526</v>
      </c>
      <c r="AK12" s="83">
        <f t="shared" si="20"/>
        <v>36585</v>
      </c>
      <c r="AL12" s="84">
        <f t="shared" si="21"/>
        <v>36618</v>
      </c>
      <c r="AM12" s="85">
        <v>36526</v>
      </c>
      <c r="AN12" s="86">
        <f t="shared" si="22"/>
        <v>36585</v>
      </c>
      <c r="AO12" s="87">
        <f t="shared" si="23"/>
        <v>36618</v>
      </c>
      <c r="AP12" s="88">
        <f t="shared" ca="1" si="24"/>
        <v>43565</v>
      </c>
      <c r="AQ12" s="89" t="str">
        <f>IF('Degré Formation'!C12=0,"NON FORME",IF(AP12&gt;E12, "INVALIDE",IF(D12&gt;AP12,"OK","RAPPEL")))</f>
        <v>NON FORME</v>
      </c>
      <c r="AR12" s="90" t="str">
        <f>IF('Degré Formation'!D12=0,"NON FORME",IF(AP12&gt;H12, "INVALIDE",IF(G12&gt;AP12,"OK","RAPPEL")))</f>
        <v>NON FORME</v>
      </c>
      <c r="AS12" s="91" t="str">
        <f>IF('Degré Formation'!E12=0,"NON FORME",IF(AP12&gt;K12, "INVALIDE",IF(J12&gt;AP12,"OK","RAPPEL")))</f>
        <v>NON FORME</v>
      </c>
      <c r="AT12" s="92" t="str">
        <f ca="1">IF('Degré Formation'!F12=0,"NON FORME",IF(AP12&gt;N12, "INVALIDE",IF(M12&gt;AP12,"OK","RAPPEL")))</f>
        <v>OK</v>
      </c>
      <c r="AU12" s="93" t="str">
        <f>IF('Degré Formation'!G12=0,"NON FORME",IF(AP12&gt;Q12, "INVALIDE",IF(P12&gt;AP12,"OK","RAPPEL")))</f>
        <v>NON FORME</v>
      </c>
      <c r="AV12" s="94" t="str">
        <f ca="1">IF('Degré Formation'!H12=0,"NON FORME",IF(AP12&gt;T12, "INVALIDE",IF(S12&gt;AP12,"OK","RAPPEL")))</f>
        <v>OK</v>
      </c>
      <c r="AW12" s="95" t="str">
        <f>IF('Degré Formation'!I12=0,"NON FORME",IF(AP12&gt;W12, "INVALIDE",IF(V12&gt;AP12,"OK","RAPPEL")))</f>
        <v>NON FORME</v>
      </c>
      <c r="AX12" s="96" t="str">
        <f>IF('Degré Formation'!J12=0,"NON FORME",IF(AP12&gt;Z12, "INVALIDE",IF(Y12&gt;AP12,"OK","RAPPEL")))</f>
        <v>NON FORME</v>
      </c>
      <c r="AY12" s="97" t="str">
        <f>IF('Degré Formation'!J12=0,"NON FORME",IF(AP12&gt;AC12, "INVALIDE",IF(AB12&gt;AP12,"OK","RAPPEL")))</f>
        <v>NON FORME</v>
      </c>
      <c r="AZ12" s="98" t="str">
        <f>IF('Degré Formation'!L12=0,"NON FORME",IF(AP12&gt;AF12, "INVALIDE",IF(AE12&gt;AP12,"OK","RAPPEL")))</f>
        <v>NON FORME</v>
      </c>
      <c r="BA12" s="99" t="str">
        <f>IF('Degré Formation'!L12=0,"NON FORME",IF(AP12&gt;AI12, "INVALIDE",IF(AH12&gt;AP12,"OK","RAPPEL")))</f>
        <v>NON FORME</v>
      </c>
      <c r="BB12" s="100" t="str">
        <f>IF('Degré Formation'!N12=0,"NON FORME",IF(AP12&gt;AL12, "INVALIDE",IF(AK12&gt;AP12,"OK","RAPPEL")))</f>
        <v>NON FORME</v>
      </c>
      <c r="BC12" s="101" t="str">
        <f>IF('Degré Formation'!N12=0,"NON FORME",IF(AP12&gt;AO12, "INVALIDE",IF(AN12&gt;AP12,"OK","RAPPEL")))</f>
        <v>NON FORME</v>
      </c>
      <c r="BD12" s="160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</row>
    <row r="13" spans="2:68" ht="15" customHeight="1" x14ac:dyDescent="0.25">
      <c r="B13" s="52" t="s">
        <v>190</v>
      </c>
      <c r="C13" s="102">
        <v>43551</v>
      </c>
      <c r="D13" s="11">
        <f t="shared" si="0"/>
        <v>43610</v>
      </c>
      <c r="E13" s="53">
        <f t="shared" si="1"/>
        <v>43643</v>
      </c>
      <c r="F13" s="54">
        <v>36526</v>
      </c>
      <c r="G13" s="55">
        <f t="shared" si="2"/>
        <v>36585</v>
      </c>
      <c r="H13" s="56">
        <f t="shared" si="3"/>
        <v>36618</v>
      </c>
      <c r="I13" s="57">
        <v>36526</v>
      </c>
      <c r="J13" s="58">
        <f t="shared" si="4"/>
        <v>36585</v>
      </c>
      <c r="K13" s="59">
        <f t="shared" si="5"/>
        <v>36618</v>
      </c>
      <c r="L13" s="60">
        <v>36526</v>
      </c>
      <c r="M13" s="61">
        <f t="shared" si="6"/>
        <v>36585</v>
      </c>
      <c r="N13" s="62">
        <f t="shared" si="7"/>
        <v>36618</v>
      </c>
      <c r="O13" s="63">
        <v>36526</v>
      </c>
      <c r="P13" s="64">
        <f t="shared" si="8"/>
        <v>36585</v>
      </c>
      <c r="Q13" s="65">
        <f t="shared" si="9"/>
        <v>36618</v>
      </c>
      <c r="R13" s="66">
        <v>36526</v>
      </c>
      <c r="S13" s="67">
        <f t="shared" si="10"/>
        <v>36585</v>
      </c>
      <c r="T13" s="68">
        <f t="shared" si="11"/>
        <v>36618</v>
      </c>
      <c r="U13" s="69">
        <v>36526</v>
      </c>
      <c r="V13" s="202">
        <f>U13+59</f>
        <v>36585</v>
      </c>
      <c r="W13" s="70">
        <f t="shared" si="12"/>
        <v>36618</v>
      </c>
      <c r="X13" s="204">
        <v>36526</v>
      </c>
      <c r="Y13" s="71">
        <f t="shared" si="13"/>
        <v>36585</v>
      </c>
      <c r="Z13" s="72">
        <f t="shared" si="14"/>
        <v>36618</v>
      </c>
      <c r="AA13" s="73">
        <v>36526</v>
      </c>
      <c r="AB13" s="74">
        <f t="shared" si="26"/>
        <v>36585</v>
      </c>
      <c r="AC13" s="75">
        <f t="shared" si="15"/>
        <v>36618</v>
      </c>
      <c r="AD13" s="76">
        <v>36526</v>
      </c>
      <c r="AE13" s="77">
        <f t="shared" si="16"/>
        <v>36585</v>
      </c>
      <c r="AF13" s="78">
        <f t="shared" si="17"/>
        <v>36618</v>
      </c>
      <c r="AG13" s="79">
        <v>36526</v>
      </c>
      <c r="AH13" s="80">
        <f t="shared" si="18"/>
        <v>36585</v>
      </c>
      <c r="AI13" s="81">
        <f t="shared" si="19"/>
        <v>36618</v>
      </c>
      <c r="AJ13" s="82">
        <v>36526</v>
      </c>
      <c r="AK13" s="83">
        <f t="shared" si="20"/>
        <v>36585</v>
      </c>
      <c r="AL13" s="84">
        <f t="shared" si="21"/>
        <v>36618</v>
      </c>
      <c r="AM13" s="85">
        <v>36526</v>
      </c>
      <c r="AN13" s="86">
        <f t="shared" si="22"/>
        <v>36585</v>
      </c>
      <c r="AO13" s="87">
        <f t="shared" si="23"/>
        <v>36618</v>
      </c>
      <c r="AP13" s="88">
        <f t="shared" ca="1" si="24"/>
        <v>43565</v>
      </c>
      <c r="AQ13" s="89" t="str">
        <f ca="1">IF('Degré Formation'!C18=0,"NON FORME",IF(AP13&gt;E13, "INVALIDE",IF(D13&gt;AP13,"OK","RAPPEL")))</f>
        <v>OK</v>
      </c>
      <c r="AR13" s="90" t="str">
        <f>IF('Degré Formation'!D18=0,"NON FORME",IF(AP13&gt;H13, "INVALIDE",IF(G13&gt;AP13,"OK","RAPPEL")))</f>
        <v>NON FORME</v>
      </c>
      <c r="AS13" s="91" t="str">
        <f>IF('Degré Formation'!E18=0,"NON FORME",IF(AP13&gt;K13, "INVALIDE",IF(J13&gt;AP13,"OK","RAPPEL")))</f>
        <v>NON FORME</v>
      </c>
      <c r="AT13" s="92" t="str">
        <f>IF('Degré Formation'!F18=0,"NON FORME",IF(AP13&gt;N13, "INVALIDE",IF(M13&gt;AP13,"OK","RAPPEL")))</f>
        <v>NON FORME</v>
      </c>
      <c r="AU13" s="93" t="str">
        <f>IF('Degré Formation'!G18=0,"NON FORME",IF(AP13&gt;Q13, "INVALIDE",IF(P13&gt;AP13,"OK","RAPPEL")))</f>
        <v>NON FORME</v>
      </c>
      <c r="AV13" s="94" t="str">
        <f>IF('Degré Formation'!H18=0,"NON FORME",IF(AP13&gt;T13, "INVALIDE",IF(S13&gt;AP13,"OK","RAPPEL")))</f>
        <v>NON FORME</v>
      </c>
      <c r="AW13" s="95" t="str">
        <f>IF('Degré Formation'!I18=0,"NON FORME",IF(AP13&gt;W13, "INVALIDE",IF(V13&gt;AP13,"OK","RAPPEL")))</f>
        <v>NON FORME</v>
      </c>
      <c r="AX13" s="96" t="str">
        <f>IF('Degré Formation'!J18=0,"NON FORME",IF(AP13&gt;Z13, "INVALIDE",IF(Y13&gt;AP13,"OK","RAPPEL")))</f>
        <v>NON FORME</v>
      </c>
      <c r="AY13" s="97" t="str">
        <f>IF('Degré Formation'!J18=0,"NON FORME",IF(AP13&gt;AC13, "INVALIDE",IF(AB13&gt;AP13,"OK","RAPPEL")))</f>
        <v>NON FORME</v>
      </c>
      <c r="AZ13" s="98" t="str">
        <f>IF('Degré Formation'!L18=0,"NON FORME",IF(AP13&gt;AF13, "INVALIDE",IF(AE13&gt;AP13,"OK","RAPPEL")))</f>
        <v>NON FORME</v>
      </c>
      <c r="BA13" s="99" t="str">
        <f>IF('Degré Formation'!L18=0,"NON FORME",IF(AP13&gt;AI13, "INVALIDE",IF(AH13&gt;AP13,"OK","RAPPEL")))</f>
        <v>NON FORME</v>
      </c>
      <c r="BB13" s="100" t="str">
        <f>IF('Degré Formation'!N18=0,"NON FORME",IF(AP13&gt;AL13, "INVALIDE",IF(AK13&gt;AP13,"OK","RAPPEL")))</f>
        <v>NON FORME</v>
      </c>
      <c r="BC13" s="101" t="str">
        <f>IF('Degré Formation'!N18=0,"NON FORME",IF(AP13&gt;AO13, "INVALIDE",IF(AN13&gt;AP13,"OK","RAPPEL")))</f>
        <v>NON FORME</v>
      </c>
      <c r="BD13" s="160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</row>
    <row r="14" spans="2:68" ht="15" customHeight="1" x14ac:dyDescent="0.25">
      <c r="B14" s="52" t="s">
        <v>191</v>
      </c>
      <c r="C14" s="102">
        <v>36526</v>
      </c>
      <c r="D14" s="11">
        <f t="shared" si="0"/>
        <v>36585</v>
      </c>
      <c r="E14" s="53">
        <f t="shared" si="1"/>
        <v>36618</v>
      </c>
      <c r="F14" s="54">
        <v>36526</v>
      </c>
      <c r="G14" s="55">
        <f t="shared" si="2"/>
        <v>36585</v>
      </c>
      <c r="H14" s="56">
        <f t="shared" si="3"/>
        <v>36618</v>
      </c>
      <c r="I14" s="57">
        <v>36526</v>
      </c>
      <c r="J14" s="58">
        <f t="shared" si="4"/>
        <v>36585</v>
      </c>
      <c r="K14" s="59">
        <f t="shared" si="5"/>
        <v>36618</v>
      </c>
      <c r="L14" s="60">
        <v>43537</v>
      </c>
      <c r="M14" s="61">
        <f t="shared" si="6"/>
        <v>43596</v>
      </c>
      <c r="N14" s="62">
        <f t="shared" si="7"/>
        <v>43629</v>
      </c>
      <c r="O14" s="63">
        <v>43537</v>
      </c>
      <c r="P14" s="64">
        <f t="shared" si="8"/>
        <v>43596</v>
      </c>
      <c r="Q14" s="65">
        <f t="shared" si="9"/>
        <v>43629</v>
      </c>
      <c r="R14" s="66">
        <v>36526</v>
      </c>
      <c r="S14" s="67">
        <f t="shared" si="10"/>
        <v>36585</v>
      </c>
      <c r="T14" s="68">
        <f t="shared" si="11"/>
        <v>36618</v>
      </c>
      <c r="U14" s="69">
        <v>36526</v>
      </c>
      <c r="V14" s="202">
        <f t="shared" ref="V14" si="27">U14+59</f>
        <v>36585</v>
      </c>
      <c r="W14" s="70">
        <f t="shared" si="12"/>
        <v>36618</v>
      </c>
      <c r="X14" s="204">
        <v>43547</v>
      </c>
      <c r="Y14" s="71">
        <f t="shared" si="13"/>
        <v>43606</v>
      </c>
      <c r="Z14" s="72">
        <f t="shared" si="14"/>
        <v>43639</v>
      </c>
      <c r="AA14" s="73">
        <v>43547</v>
      </c>
      <c r="AB14" s="74">
        <f t="shared" si="26"/>
        <v>43606</v>
      </c>
      <c r="AC14" s="75">
        <f t="shared" si="15"/>
        <v>43639</v>
      </c>
      <c r="AD14" s="76">
        <v>36526</v>
      </c>
      <c r="AE14" s="77">
        <f t="shared" si="16"/>
        <v>36585</v>
      </c>
      <c r="AF14" s="78">
        <f t="shared" si="17"/>
        <v>36618</v>
      </c>
      <c r="AG14" s="79">
        <v>36526</v>
      </c>
      <c r="AH14" s="80">
        <f t="shared" si="18"/>
        <v>36585</v>
      </c>
      <c r="AI14" s="81">
        <f t="shared" si="19"/>
        <v>36618</v>
      </c>
      <c r="AJ14" s="82">
        <v>36526</v>
      </c>
      <c r="AK14" s="83">
        <f t="shared" si="20"/>
        <v>36585</v>
      </c>
      <c r="AL14" s="84">
        <f t="shared" si="21"/>
        <v>36618</v>
      </c>
      <c r="AM14" s="85">
        <v>36526</v>
      </c>
      <c r="AN14" s="86">
        <f t="shared" si="22"/>
        <v>36585</v>
      </c>
      <c r="AO14" s="87">
        <f t="shared" si="23"/>
        <v>36618</v>
      </c>
      <c r="AP14" s="88">
        <f t="shared" ca="1" si="24"/>
        <v>43565</v>
      </c>
      <c r="AQ14" s="89" t="str">
        <f>IF('Degré Formation'!C40=0,"NON FORME",IF(AP14&gt;E14, "INVALIDE",IF(D14&gt;AP14,"OK","RAPPEL")))</f>
        <v>NON FORME</v>
      </c>
      <c r="AR14" s="90" t="str">
        <f>IF('Degré Formation'!D40=0,"NON FORME",IF(AP14&gt;H14, "INVALIDE",IF(G14&gt;AP14,"OK","RAPPEL")))</f>
        <v>NON FORME</v>
      </c>
      <c r="AS14" s="91" t="str">
        <f>IF('Degré Formation'!E40=0,"NON FORME",IF(AP14&gt;K14, "INVALIDE",IF(J14&gt;AP14,"OK","RAPPEL")))</f>
        <v>NON FORME</v>
      </c>
      <c r="AT14" s="92" t="str">
        <f ca="1">IF('Degré Formation'!F40=0,"NON FORME",IF(AP14&gt;N14, "INVALIDE",IF(M14&gt;AP14,"OK","RAPPEL")))</f>
        <v>OK</v>
      </c>
      <c r="AU14" s="93" t="str">
        <f ca="1">IF('Degré Formation'!G40=0,"NON FORME",IF(AP14&gt;Q14, "INVALIDE",IF(P14&gt;AP14,"OK","RAPPEL")))</f>
        <v>OK</v>
      </c>
      <c r="AV14" s="94" t="str">
        <f>IF('Degré Formation'!H40=0,"NON FORME",IF(AP14&gt;T14, "INVALIDE",IF(S14&gt;AP14,"OK","RAPPEL")))</f>
        <v>NON FORME</v>
      </c>
      <c r="AW14" s="95" t="str">
        <f>IF('Degré Formation'!I40=0,"NON FORME",IF(AP14&gt;W14, "INVALIDE",IF(V14&gt;AP14,"OK","RAPPEL")))</f>
        <v>NON FORME</v>
      </c>
      <c r="AX14" s="96" t="str">
        <f ca="1">IF('Degré Formation'!J40=0,"NON FORME",IF(AP14&gt;Z14, "INVALIDE",IF(Y14&gt;AP14,"OK","RAPPEL")))</f>
        <v>OK</v>
      </c>
      <c r="AY14" s="97" t="str">
        <f ca="1">IF('Degré Formation'!J40=0,"NON FORME",IF(AP14&gt;AC14, "INVALIDE",IF(AB14&gt;AP14,"OK","RAPPEL")))</f>
        <v>OK</v>
      </c>
      <c r="AZ14" s="98" t="str">
        <f>IF('Degré Formation'!L40=0,"NON FORME",IF(AP14&gt;AF14, "INVALIDE",IF(AE14&gt;AP14,"OK","RAPPEL")))</f>
        <v>NON FORME</v>
      </c>
      <c r="BA14" s="99" t="str">
        <f>IF('Degré Formation'!L40=0,"NON FORME",IF(AP14&gt;AI14, "INVALIDE",IF(AH14&gt;AP14,"OK","RAPPEL")))</f>
        <v>NON FORME</v>
      </c>
      <c r="BB14" s="100" t="str">
        <f>IF('Degré Formation'!N40=0,"NON FORME",IF(AP14&gt;AL14, "INVALIDE",IF(AK14&gt;AP14,"OK","RAPPEL")))</f>
        <v>NON FORME</v>
      </c>
      <c r="BC14" s="101" t="str">
        <f>IF('Degré Formation'!N40=0,"NON FORME",IF(AP14&gt;AO14, "INVALIDE",IF(AN14&gt;AP14,"OK","RAPPEL")))</f>
        <v>NON FORME</v>
      </c>
      <c r="BD14" s="160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</row>
    <row r="15" spans="2:68" ht="15" customHeight="1" x14ac:dyDescent="0.25">
      <c r="B15" s="52" t="s">
        <v>192</v>
      </c>
      <c r="C15" s="102">
        <v>43538</v>
      </c>
      <c r="D15" s="11">
        <f t="shared" ref="D15:D46" si="28">C15+59</f>
        <v>43597</v>
      </c>
      <c r="E15" s="53">
        <f t="shared" ref="E15:E46" si="29">C15+92</f>
        <v>43630</v>
      </c>
      <c r="F15" s="54">
        <v>36526</v>
      </c>
      <c r="G15" s="55">
        <f t="shared" ref="G15:G46" si="30">F15+59</f>
        <v>36585</v>
      </c>
      <c r="H15" s="56">
        <f t="shared" ref="H15:H46" si="31">F15+92</f>
        <v>36618</v>
      </c>
      <c r="I15" s="57">
        <v>36526</v>
      </c>
      <c r="J15" s="58">
        <f>I15+59</f>
        <v>36585</v>
      </c>
      <c r="K15" s="59">
        <f t="shared" ref="K15:K46" si="32">I15+92</f>
        <v>36618</v>
      </c>
      <c r="L15" s="60">
        <v>36526</v>
      </c>
      <c r="M15" s="61">
        <f t="shared" ref="M15:M46" si="33">L15+59</f>
        <v>36585</v>
      </c>
      <c r="N15" s="62">
        <f t="shared" ref="N15:N46" si="34">L15+92</f>
        <v>36618</v>
      </c>
      <c r="O15" s="63">
        <v>36526</v>
      </c>
      <c r="P15" s="64">
        <f t="shared" ref="P15:P46" si="35">O15+59</f>
        <v>36585</v>
      </c>
      <c r="Q15" s="65">
        <f t="shared" ref="Q15:Q46" si="36">O15+92</f>
        <v>36618</v>
      </c>
      <c r="R15" s="66">
        <v>36526</v>
      </c>
      <c r="S15" s="67">
        <f t="shared" ref="S15:S46" si="37">R15+59</f>
        <v>36585</v>
      </c>
      <c r="T15" s="68">
        <f t="shared" ref="T15:T46" si="38">R15+92</f>
        <v>36618</v>
      </c>
      <c r="U15" s="69">
        <v>36526</v>
      </c>
      <c r="V15" s="202">
        <f t="shared" ref="V15:V46" si="39">U15+59</f>
        <v>36585</v>
      </c>
      <c r="W15" s="70">
        <f t="shared" ref="W15:W46" si="40">U15+92</f>
        <v>36618</v>
      </c>
      <c r="X15" s="204">
        <v>36526</v>
      </c>
      <c r="Y15" s="71">
        <f t="shared" ref="Y15:Y46" si="41">X15+59</f>
        <v>36585</v>
      </c>
      <c r="Z15" s="72">
        <f t="shared" ref="Z15:Z46" si="42">X15+92</f>
        <v>36618</v>
      </c>
      <c r="AA15" s="73">
        <v>36526</v>
      </c>
      <c r="AB15" s="74">
        <f t="shared" ref="AB15:AB46" si="43">AA15+59</f>
        <v>36585</v>
      </c>
      <c r="AC15" s="75">
        <f t="shared" ref="AC15:AC46" si="44">AA15+92</f>
        <v>36618</v>
      </c>
      <c r="AD15" s="76">
        <v>36526</v>
      </c>
      <c r="AE15" s="77">
        <f t="shared" ref="AE15:AE46" si="45">AD15+59</f>
        <v>36585</v>
      </c>
      <c r="AF15" s="78">
        <f t="shared" ref="AF15:AF46" si="46">AD15+92</f>
        <v>36618</v>
      </c>
      <c r="AG15" s="79">
        <v>36526</v>
      </c>
      <c r="AH15" s="80">
        <f t="shared" ref="AH15:AH46" si="47">AG15+59</f>
        <v>36585</v>
      </c>
      <c r="AI15" s="81">
        <f t="shared" ref="AI15:AI46" si="48">AG15+92</f>
        <v>36618</v>
      </c>
      <c r="AJ15" s="82">
        <v>36526</v>
      </c>
      <c r="AK15" s="83">
        <f t="shared" ref="AK15:AK46" si="49">AJ15+59</f>
        <v>36585</v>
      </c>
      <c r="AL15" s="84">
        <f t="shared" ref="AL15:AL46" si="50">AJ15+92</f>
        <v>36618</v>
      </c>
      <c r="AM15" s="85">
        <v>36526</v>
      </c>
      <c r="AN15" s="86">
        <f t="shared" ref="AN15:AN46" si="51">AM15+59</f>
        <v>36585</v>
      </c>
      <c r="AO15" s="87">
        <f t="shared" ref="AO15:AO46" si="52">AM15+92</f>
        <v>36618</v>
      </c>
      <c r="AP15" s="88">
        <f t="shared" ca="1" si="24"/>
        <v>43565</v>
      </c>
      <c r="AQ15" s="89" t="str">
        <f ca="1">IF('Degré Formation'!C33=0,"NON FORME",IF(AP15&gt;E15, "INVALIDE",IF(D15&gt;AP15,"OK","RAPPEL")))</f>
        <v>OK</v>
      </c>
      <c r="AR15" s="90" t="str">
        <f>IF('Degré Formation'!$D$33=0,"NON FORME",IF(AP15&gt;H15, "INVALIDE",IF(G15&gt;AP15,"OK","RAPPEL")))</f>
        <v>NON FORME</v>
      </c>
      <c r="AS15" s="91" t="str">
        <f>IF('Degré Formation'!E33=0,"NON FORME",IF(AP15&gt;K15, "INVALIDE",IF(J15&gt;AP15,"OK","RAPPEL")))</f>
        <v>NON FORME</v>
      </c>
      <c r="AT15" s="92" t="str">
        <f>IF('Degré Formation'!F33=0,"NON FORME",IF(AP15&gt;N15, "INVALIDE",IF(M15&gt;AP15,"OK","RAPPEL")))</f>
        <v>NON FORME</v>
      </c>
      <c r="AU15" s="93" t="str">
        <f>IF('Degré Formation'!G33=0,"NON FORME",IF(AP15&gt;Q15, "INVALIDE",IF(P15&gt;AP15,"OK","RAPPEL")))</f>
        <v>NON FORME</v>
      </c>
      <c r="AV15" s="94" t="str">
        <f>IF('Degré Formation'!H33=0,"NON FORME",IF(AP15&gt;T15, "INVALIDE",IF(S15&gt;AP15,"OK","RAPPEL")))</f>
        <v>NON FORME</v>
      </c>
      <c r="AW15" s="95" t="str">
        <f>IF('Degré Formation'!I33=0,"NON FORME",IF(AP15&gt;W15, "INVALIDE",IF(V15&gt;AP15,"OK","RAPPEL")))</f>
        <v>NON FORME</v>
      </c>
      <c r="AX15" s="96" t="str">
        <f>IF('Degré Formation'!J33=0,"NON FORME",IF(AP15&gt;Z15, "INVALIDE",IF(Y15&gt;AP15,"OK","RAPPEL")))</f>
        <v>NON FORME</v>
      </c>
      <c r="AY15" s="97" t="str">
        <f>IF('Degré Formation'!J33=0,"NON FORME",IF(AP15&gt;AC15, "INVALIDE",IF(AB15&gt;AP15,"OK","RAPPEL")))</f>
        <v>NON FORME</v>
      </c>
      <c r="AZ15" s="98" t="str">
        <f>IF('Degré Formation'!L33=0,"NON FORME",IF(AP15&gt;AF15, "INVALIDE",IF(AE15&gt;AP15,"OK","RAPPEL")))</f>
        <v>NON FORME</v>
      </c>
      <c r="BA15" s="99" t="str">
        <f>IF('Degré Formation'!L33=0,"NON FORME",IF(AP15&gt;AI15, "INVALIDE",IF(AH15&gt;AP15,"OK","RAPPEL")))</f>
        <v>NON FORME</v>
      </c>
      <c r="BB15" s="100" t="str">
        <f>IF('Degré Formation'!N33=0,"NON FORME",IF(AP15&gt;AL15, "INVALIDE",IF(AK15&gt;AP15,"OK","RAPPEL")))</f>
        <v>NON FORME</v>
      </c>
      <c r="BC15" s="101" t="str">
        <f>IF('Degré Formation'!N33=0,"NON FORME",IF(AP15&gt;AO15, "INVALIDE",IF(AN15&gt;AP15,"OK","RAPPEL")))</f>
        <v>NON FORME</v>
      </c>
      <c r="BD15" s="160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</row>
    <row r="16" spans="2:68" x14ac:dyDescent="0.25">
      <c r="B16" s="52" t="s">
        <v>193</v>
      </c>
      <c r="C16" s="102">
        <v>36526</v>
      </c>
      <c r="D16" s="11">
        <f t="shared" si="28"/>
        <v>36585</v>
      </c>
      <c r="E16" s="53">
        <f t="shared" si="29"/>
        <v>36618</v>
      </c>
      <c r="F16" s="54">
        <v>36526</v>
      </c>
      <c r="G16" s="55">
        <f t="shared" si="30"/>
        <v>36585</v>
      </c>
      <c r="H16" s="56">
        <f t="shared" si="31"/>
        <v>36618</v>
      </c>
      <c r="I16" s="57">
        <v>36526</v>
      </c>
      <c r="J16" s="58">
        <f>I16+59</f>
        <v>36585</v>
      </c>
      <c r="K16" s="59">
        <f t="shared" si="32"/>
        <v>36618</v>
      </c>
      <c r="L16" s="60">
        <v>43542</v>
      </c>
      <c r="M16" s="61">
        <f t="shared" si="33"/>
        <v>43601</v>
      </c>
      <c r="N16" s="62">
        <f t="shared" si="34"/>
        <v>43634</v>
      </c>
      <c r="O16" s="63">
        <v>36526</v>
      </c>
      <c r="P16" s="64">
        <f t="shared" si="35"/>
        <v>36585</v>
      </c>
      <c r="Q16" s="65">
        <f t="shared" si="36"/>
        <v>36618</v>
      </c>
      <c r="R16" s="66">
        <v>36526</v>
      </c>
      <c r="S16" s="67">
        <f t="shared" si="37"/>
        <v>36585</v>
      </c>
      <c r="T16" s="68">
        <f t="shared" si="38"/>
        <v>36618</v>
      </c>
      <c r="U16" s="69">
        <v>36526</v>
      </c>
      <c r="V16" s="202">
        <f t="shared" si="39"/>
        <v>36585</v>
      </c>
      <c r="W16" s="70">
        <f t="shared" si="40"/>
        <v>36618</v>
      </c>
      <c r="X16" s="204">
        <v>43545</v>
      </c>
      <c r="Y16" s="71">
        <f t="shared" si="41"/>
        <v>43604</v>
      </c>
      <c r="Z16" s="72">
        <f t="shared" si="42"/>
        <v>43637</v>
      </c>
      <c r="AA16" s="73">
        <v>43545</v>
      </c>
      <c r="AB16" s="74">
        <f t="shared" si="43"/>
        <v>43604</v>
      </c>
      <c r="AC16" s="75">
        <f t="shared" si="44"/>
        <v>43637</v>
      </c>
      <c r="AD16" s="76" t="s">
        <v>64</v>
      </c>
      <c r="AE16" s="77">
        <f t="shared" si="45"/>
        <v>43554</v>
      </c>
      <c r="AF16" s="78">
        <f t="shared" si="46"/>
        <v>43587</v>
      </c>
      <c r="AG16" s="79" t="s">
        <v>64</v>
      </c>
      <c r="AH16" s="80">
        <f t="shared" si="47"/>
        <v>43554</v>
      </c>
      <c r="AI16" s="81">
        <f t="shared" si="48"/>
        <v>43587</v>
      </c>
      <c r="AJ16" s="82">
        <v>36526</v>
      </c>
      <c r="AK16" s="83">
        <f t="shared" si="49"/>
        <v>36585</v>
      </c>
      <c r="AL16" s="84">
        <f t="shared" si="50"/>
        <v>36618</v>
      </c>
      <c r="AM16" s="85">
        <v>36526</v>
      </c>
      <c r="AN16" s="86">
        <f t="shared" si="51"/>
        <v>36585</v>
      </c>
      <c r="AO16" s="87">
        <f t="shared" si="52"/>
        <v>36618</v>
      </c>
      <c r="AP16" s="88">
        <f t="shared" ca="1" si="24"/>
        <v>43565</v>
      </c>
      <c r="AQ16" s="89" t="str">
        <f>IF('Degré Formation'!C16=0,"NON FORME",IF(AP16&gt;E16, "INVALIDE",IF(D16&gt;AP16,"OK","RAPPEL")))</f>
        <v>NON FORME</v>
      </c>
      <c r="AR16" s="158" t="str">
        <f>IF('Degré Formation'!D16=0,"NON FORME",IF(AP16&gt;H16, "INVALIDE",IF(G16&gt;AP16,"OK","RAPPEL")))</f>
        <v>NON FORME</v>
      </c>
      <c r="AS16" s="91" t="str">
        <f>IF('Degré Formation'!E16=0,"NON FORME",IF(AP16&gt;K16, "INVALIDE",IF(J16&gt;AP16,"OK","RAPPEL")))</f>
        <v>NON FORME</v>
      </c>
      <c r="AT16" s="92" t="str">
        <f ca="1">IF('Degré Formation'!F16=0,"NON FORME",IF(AP16&gt;N16, "INVALIDE",IF(M16&gt;AP16,"OK","RAPPEL")))</f>
        <v>OK</v>
      </c>
      <c r="AU16" s="93" t="str">
        <f>IF('Degré Formation'!G16=0,"NON FORME",IF(AP16&gt;Q16, "INVALIDE",IF(P16&gt;AP16,"OK","RAPPEL")))</f>
        <v>NON FORME</v>
      </c>
      <c r="AV16" s="94" t="str">
        <f>IF('Degré Formation'!H16=0,"NON FORME",IF(AP16&gt;T16, "INVALIDE",IF(S16&gt;AP16,"OK","RAPPEL")))</f>
        <v>NON FORME</v>
      </c>
      <c r="AW16" s="95" t="str">
        <f>IF('Degré Formation'!I16=0,"NON FORME",IF(AP16&gt;W16, "INVALIDE",IF(V16&gt;AP16,"OK","RAPPEL")))</f>
        <v>NON FORME</v>
      </c>
      <c r="AX16" s="96" t="str">
        <f ca="1">IF('Degré Formation'!J16=0,"NON FORME",IF(AP16&gt;Z16, "INVALIDE",IF(Y16&gt;AP16,"OK","RAPPEL")))</f>
        <v>OK</v>
      </c>
      <c r="AY16" s="97" t="str">
        <f ca="1">IF('Degré Formation'!J16=0,"NON FORME",IF(AP16&gt;AC16, "INVALIDE",IF(AB16&gt;AP16,"OK","RAPPEL")))</f>
        <v>OK</v>
      </c>
      <c r="AZ16" s="98" t="str">
        <f ca="1">IF('Degré Formation'!L16=0,"NON FORME",IF(AP16&gt;AF16, "INVALIDE",IF(AE16&gt;AP16,"OK","RAPPEL")))</f>
        <v>RAPPEL</v>
      </c>
      <c r="BA16" s="99" t="str">
        <f ca="1">IF('Degré Formation'!L16=0,"NON FORME",IF(AP16&gt;AI16, "INVALIDE",IF(AH16&gt;AP16,"OK","RAPPEL")))</f>
        <v>RAPPEL</v>
      </c>
      <c r="BB16" s="100" t="str">
        <f>IF('Degré Formation'!N16=0,"NON FORME",IF(AP16&gt;AL16, "INVALIDE",IF(AK16&gt;AP16,"OK","RAPPEL")))</f>
        <v>NON FORME</v>
      </c>
      <c r="BC16" s="101" t="str">
        <f>IF('Degré Formation'!N16=0,"NON FORME",IF(AP16&gt;AO16, "INVALIDE",IF(AN16&gt;AP16,"OK","RAPPEL")))</f>
        <v>NON FORME</v>
      </c>
    </row>
    <row r="17" spans="2:68" ht="15" customHeight="1" x14ac:dyDescent="0.25">
      <c r="B17" s="52" t="s">
        <v>194</v>
      </c>
      <c r="C17" s="102">
        <v>36526</v>
      </c>
      <c r="D17" s="11">
        <f t="shared" si="28"/>
        <v>36585</v>
      </c>
      <c r="E17" s="103">
        <f t="shared" si="29"/>
        <v>36618</v>
      </c>
      <c r="F17" s="54">
        <v>36526</v>
      </c>
      <c r="G17" s="55">
        <f t="shared" si="30"/>
        <v>36585</v>
      </c>
      <c r="H17" s="56">
        <f t="shared" si="31"/>
        <v>36618</v>
      </c>
      <c r="I17" s="57">
        <v>43551</v>
      </c>
      <c r="J17" s="58">
        <f>I17+59</f>
        <v>43610</v>
      </c>
      <c r="K17" s="59">
        <f t="shared" si="32"/>
        <v>43643</v>
      </c>
      <c r="L17" s="60">
        <v>43550</v>
      </c>
      <c r="M17" s="61">
        <f t="shared" si="33"/>
        <v>43609</v>
      </c>
      <c r="N17" s="62">
        <f t="shared" si="34"/>
        <v>43642</v>
      </c>
      <c r="O17" s="63">
        <v>43532</v>
      </c>
      <c r="P17" s="64">
        <f t="shared" si="35"/>
        <v>43591</v>
      </c>
      <c r="Q17" s="65">
        <f t="shared" si="36"/>
        <v>43624</v>
      </c>
      <c r="R17" s="66">
        <v>36526</v>
      </c>
      <c r="S17" s="67">
        <f t="shared" si="37"/>
        <v>36585</v>
      </c>
      <c r="T17" s="68">
        <f t="shared" si="38"/>
        <v>36618</v>
      </c>
      <c r="U17" s="69">
        <v>43549</v>
      </c>
      <c r="V17" s="202">
        <f t="shared" si="39"/>
        <v>43608</v>
      </c>
      <c r="W17" s="104">
        <f t="shared" si="40"/>
        <v>43641</v>
      </c>
      <c r="X17" s="204">
        <v>36526</v>
      </c>
      <c r="Y17" s="71">
        <f t="shared" si="41"/>
        <v>36585</v>
      </c>
      <c r="Z17" s="72">
        <f t="shared" si="42"/>
        <v>36618</v>
      </c>
      <c r="AA17" s="73">
        <v>36526</v>
      </c>
      <c r="AB17" s="74">
        <f t="shared" si="43"/>
        <v>36585</v>
      </c>
      <c r="AC17" s="75">
        <f t="shared" si="44"/>
        <v>36618</v>
      </c>
      <c r="AD17" s="76">
        <v>36526</v>
      </c>
      <c r="AE17" s="77">
        <f t="shared" si="45"/>
        <v>36585</v>
      </c>
      <c r="AF17" s="78">
        <f t="shared" si="46"/>
        <v>36618</v>
      </c>
      <c r="AG17" s="79">
        <v>36526</v>
      </c>
      <c r="AH17" s="80">
        <f t="shared" si="47"/>
        <v>36585</v>
      </c>
      <c r="AI17" s="81">
        <f t="shared" si="48"/>
        <v>36618</v>
      </c>
      <c r="AJ17" s="82">
        <v>36526</v>
      </c>
      <c r="AK17" s="83">
        <f t="shared" si="49"/>
        <v>36585</v>
      </c>
      <c r="AL17" s="84">
        <f t="shared" si="50"/>
        <v>36618</v>
      </c>
      <c r="AM17" s="85">
        <v>36526</v>
      </c>
      <c r="AN17" s="86">
        <f t="shared" si="51"/>
        <v>36585</v>
      </c>
      <c r="AO17" s="87">
        <f t="shared" si="52"/>
        <v>36618</v>
      </c>
      <c r="AP17" s="88">
        <f t="shared" ca="1" si="24"/>
        <v>43565</v>
      </c>
      <c r="AQ17" s="89" t="str">
        <f>IF('Degré Formation'!C5=0,"NON FORME",IF(AP17&gt;E17, "INVALIDE",IF(D17&gt;AP17,"OK","RAPPEL")))</f>
        <v>NON FORME</v>
      </c>
      <c r="AR17" s="90" t="str">
        <f>IF('Degré Formation'!D5=0,"NON FORME",IF(AP17&gt;H17, "INVALIDE",IF(G17&gt;AP17,"OK","RAPPEL")))</f>
        <v>NON FORME</v>
      </c>
      <c r="AS17" s="91" t="str">
        <f ca="1">IF('Degré Formation'!E5=0,"NON FORME",IF(AP17&gt;K17, "INVALIDE",IF(J17&gt;AP17,"OK","RAPPEL")))</f>
        <v>OK</v>
      </c>
      <c r="AT17" s="92" t="str">
        <f ca="1">IF('Degré Formation'!F5=0,"NON FORME",IF(AP17&gt;N17, "INVALIDE",IF(M17&gt;AP17,"OK","RAPPEL")))</f>
        <v>OK</v>
      </c>
      <c r="AU17" s="93" t="str">
        <f ca="1">IF('Degré Formation'!G5=0,"NON FORME",IF(AP17&gt;Q17, "INVALIDE",IF(P17&gt;AP17,"OK","RAPPEL")))</f>
        <v>OK</v>
      </c>
      <c r="AV17" s="94" t="str">
        <f>IF('Degré Formation'!H5=0,"NON FORME",IF(AP17&gt;T17, "INVALIDE",IF(S17&gt;AP17,"OK","RAPPEL")))</f>
        <v>NON FORME</v>
      </c>
      <c r="AW17" s="95" t="str">
        <f ca="1">IF('Degré Formation'!I5=0,"NON FORME",IF(AP17&gt;W17, "INVALIDE",IF(V17&gt;AP17,"OK","RAPPEL")))</f>
        <v>OK</v>
      </c>
      <c r="AX17" s="96" t="str">
        <f>IF('Degré Formation'!J5=0,"NON FORME",IF(AP17&gt;Z17, "INVALIDE",IF(Y17&gt;AP17,"OK","RAPPEL")))</f>
        <v>NON FORME</v>
      </c>
      <c r="AY17" s="97" t="str">
        <f>IF('Degré Formation'!J5=0,"NON FORME",IF(AP17&gt;AC17, "INVALIDE",IF(AB17&gt;AP17,"OK","RAPPEL")))</f>
        <v>NON FORME</v>
      </c>
      <c r="AZ17" s="98" t="str">
        <f>IF('Degré Formation'!L5=0,"NON FORME",IF(AP17&gt;AF17, "INVALIDE",IF(AE17&gt;AP17,"OK","RAPPEL")))</f>
        <v>NON FORME</v>
      </c>
      <c r="BA17" s="99" t="str">
        <f>IF('Degré Formation'!L5=0,"NON FORME",IF(AP17&gt;AI17, "INVALIDE",IF(AH17&gt;AP17,"OK","RAPPEL")))</f>
        <v>NON FORME</v>
      </c>
      <c r="BB17" s="100" t="str">
        <f>IF('Degré Formation'!N5=0,"NON FORME",IF(AP17&gt;AL17, "INVALIDE",IF(AK17&gt;AP17,"OK","RAPPEL")))</f>
        <v>NON FORME</v>
      </c>
      <c r="BC17" s="101" t="str">
        <f>IF('Degré Formation'!N5=0,"NON FORME",IF(AP17&gt;AO17, "INVALIDE",IF(AN17&gt;AP17,"OK","RAPPEL")))</f>
        <v>NON FORME</v>
      </c>
      <c r="BD17" s="160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</row>
    <row r="18" spans="2:68" ht="15.75" customHeight="1" x14ac:dyDescent="0.25">
      <c r="B18" s="52" t="s">
        <v>195</v>
      </c>
      <c r="C18" s="102">
        <v>36526</v>
      </c>
      <c r="D18" s="11">
        <f t="shared" si="28"/>
        <v>36585</v>
      </c>
      <c r="E18" s="53">
        <f t="shared" si="29"/>
        <v>36618</v>
      </c>
      <c r="F18" s="54">
        <v>36526</v>
      </c>
      <c r="G18" s="55">
        <f t="shared" si="30"/>
        <v>36585</v>
      </c>
      <c r="H18" s="56">
        <f t="shared" si="31"/>
        <v>36618</v>
      </c>
      <c r="I18" s="57">
        <v>36526</v>
      </c>
      <c r="J18" s="58">
        <f>I18+59</f>
        <v>36585</v>
      </c>
      <c r="K18" s="59">
        <f t="shared" si="32"/>
        <v>36618</v>
      </c>
      <c r="L18" s="60">
        <v>43543</v>
      </c>
      <c r="M18" s="61">
        <f t="shared" si="33"/>
        <v>43602</v>
      </c>
      <c r="N18" s="62">
        <f t="shared" si="34"/>
        <v>43635</v>
      </c>
      <c r="O18" s="63">
        <v>36526</v>
      </c>
      <c r="P18" s="64">
        <f t="shared" si="35"/>
        <v>36585</v>
      </c>
      <c r="Q18" s="65">
        <f t="shared" si="36"/>
        <v>36618</v>
      </c>
      <c r="R18" s="66">
        <v>43537</v>
      </c>
      <c r="S18" s="67">
        <f t="shared" si="37"/>
        <v>43596</v>
      </c>
      <c r="T18" s="68">
        <f t="shared" si="38"/>
        <v>43629</v>
      </c>
      <c r="U18" s="69">
        <v>36526</v>
      </c>
      <c r="V18" s="202">
        <f t="shared" si="39"/>
        <v>36585</v>
      </c>
      <c r="W18" s="70">
        <f t="shared" si="40"/>
        <v>36618</v>
      </c>
      <c r="X18" s="204">
        <v>36526</v>
      </c>
      <c r="Y18" s="71">
        <f t="shared" si="41"/>
        <v>36585</v>
      </c>
      <c r="Z18" s="72">
        <f t="shared" si="42"/>
        <v>36618</v>
      </c>
      <c r="AA18" s="73">
        <v>36526</v>
      </c>
      <c r="AB18" s="74">
        <f t="shared" si="43"/>
        <v>36585</v>
      </c>
      <c r="AC18" s="75">
        <f t="shared" si="44"/>
        <v>36618</v>
      </c>
      <c r="AD18" s="76">
        <v>36526</v>
      </c>
      <c r="AE18" s="77">
        <f t="shared" si="45"/>
        <v>36585</v>
      </c>
      <c r="AF18" s="78">
        <f t="shared" si="46"/>
        <v>36618</v>
      </c>
      <c r="AG18" s="79">
        <v>36526</v>
      </c>
      <c r="AH18" s="80">
        <f t="shared" si="47"/>
        <v>36585</v>
      </c>
      <c r="AI18" s="81">
        <f t="shared" si="48"/>
        <v>36618</v>
      </c>
      <c r="AJ18" s="82">
        <v>36526</v>
      </c>
      <c r="AK18" s="83">
        <f t="shared" si="49"/>
        <v>36585</v>
      </c>
      <c r="AL18" s="84">
        <f t="shared" si="50"/>
        <v>36618</v>
      </c>
      <c r="AM18" s="85">
        <v>36526</v>
      </c>
      <c r="AN18" s="86">
        <f t="shared" si="51"/>
        <v>36585</v>
      </c>
      <c r="AO18" s="87">
        <f t="shared" si="52"/>
        <v>36618</v>
      </c>
      <c r="AP18" s="88">
        <f t="shared" ca="1" si="24"/>
        <v>43565</v>
      </c>
      <c r="AQ18" s="89" t="str">
        <f>IF('Degré Formation'!C43=0,"NON FORME",IF(AP18&gt;E18, "INVALIDE",IF(D18&gt;AP18,"OK","RAPPEL")))</f>
        <v>NON FORME</v>
      </c>
      <c r="AR18" s="90" t="str">
        <f>IF('Degré Formation'!D43=0,"NON FORME",IF(AP18&gt;H18, "INVALIDE",IF(G18&gt;AP18,"OK","RAPPEL")))</f>
        <v>NON FORME</v>
      </c>
      <c r="AS18" s="91" t="str">
        <f>IF('Degré Formation'!E43=0,"NON FORME",IF(AP18&gt;K18, "INVALIDE",IF(J18&gt;AP18,"OK","RAPPEL")))</f>
        <v>NON FORME</v>
      </c>
      <c r="AT18" s="92" t="str">
        <f ca="1">IF('Degré Formation'!F43=0,"NON FORME",IF(AP18&gt;N18, "INVALIDE",IF(M18&gt;AP18,"OK","RAPPEL")))</f>
        <v>OK</v>
      </c>
      <c r="AU18" s="93" t="str">
        <f>IF('Degré Formation'!G43=0,"NON FORME",IF(AP18&gt;Q18, "INVALIDE",IF(P18&gt;AP18,"OK","RAPPEL")))</f>
        <v>NON FORME</v>
      </c>
      <c r="AV18" s="94" t="str">
        <f ca="1">IF('Degré Formation'!H43=0,"NON FORME",IF(AP18&gt;T18, "INVALIDE",IF(S18&gt;AP18,"OK","RAPPEL")))</f>
        <v>OK</v>
      </c>
      <c r="AW18" s="95" t="str">
        <f>IF('Degré Formation'!I43=0,"NON FORME",IF(AP18&gt;W18, "INVALIDE",IF(V18&gt;AP18,"OK","RAPPEL")))</f>
        <v>NON FORME</v>
      </c>
      <c r="AX18" s="96" t="str">
        <f>IF('Degré Formation'!J43=0,"NON FORME",IF(AP18&gt;Z18, "INVALIDE",IF(Y18&gt;AP18,"OK","RAPPEL")))</f>
        <v>NON FORME</v>
      </c>
      <c r="AY18" s="97" t="str">
        <f>IF('Degré Formation'!J43=0,"NON FORME",IF(AP18&gt;AC18, "INVALIDE",IF(AB18&gt;AP18,"OK","RAPPEL")))</f>
        <v>NON FORME</v>
      </c>
      <c r="AZ18" s="98" t="str">
        <f>IF('Degré Formation'!L43=0,"NON FORME",IF(AP18&gt;AF18, "INVALIDE",IF(AE18&gt;AP18,"OK","RAPPEL")))</f>
        <v>NON FORME</v>
      </c>
      <c r="BA18" s="99" t="str">
        <f>IF('Degré Formation'!L43=0,"NON FORME",IF(AP18&gt;AI18, "INVALIDE",IF(AH18&gt;AP18,"OK","RAPPEL")))</f>
        <v>NON FORME</v>
      </c>
      <c r="BB18" s="100" t="str">
        <f>IF('Degré Formation'!N43=0,"NON FORME",IF(AP18&gt;AL18, "INVALIDE",IF(AK18&gt;AP18,"OK","RAPPEL")))</f>
        <v>NON FORME</v>
      </c>
      <c r="BC18" s="101" t="str">
        <f>IF('Degré Formation'!N43=0,"NON FORME",IF(AP18&gt;AO18, "INVALIDE",IF(AN18&gt;AP18,"OK","RAPPEL")))</f>
        <v>NON FORME</v>
      </c>
      <c r="BD18" s="160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</row>
    <row r="19" spans="2:68" ht="15" customHeight="1" x14ac:dyDescent="0.25">
      <c r="B19" s="52" t="s">
        <v>196</v>
      </c>
      <c r="C19" s="102">
        <v>36526</v>
      </c>
      <c r="D19" s="11">
        <f t="shared" si="28"/>
        <v>36585</v>
      </c>
      <c r="E19" s="53">
        <f t="shared" si="29"/>
        <v>36618</v>
      </c>
      <c r="F19" s="54">
        <v>36526</v>
      </c>
      <c r="G19" s="55">
        <f t="shared" si="30"/>
        <v>36585</v>
      </c>
      <c r="H19" s="56">
        <f t="shared" si="31"/>
        <v>36618</v>
      </c>
      <c r="I19" s="57">
        <v>43539</v>
      </c>
      <c r="J19" s="58">
        <f>I19+59</f>
        <v>43598</v>
      </c>
      <c r="K19" s="59">
        <f t="shared" si="32"/>
        <v>43631</v>
      </c>
      <c r="L19" s="60">
        <v>43544</v>
      </c>
      <c r="M19" s="61">
        <f t="shared" si="33"/>
        <v>43603</v>
      </c>
      <c r="N19" s="62">
        <f t="shared" si="34"/>
        <v>43636</v>
      </c>
      <c r="O19" s="63">
        <v>43544</v>
      </c>
      <c r="P19" s="64">
        <f t="shared" si="35"/>
        <v>43603</v>
      </c>
      <c r="Q19" s="65">
        <f t="shared" si="36"/>
        <v>43636</v>
      </c>
      <c r="R19" s="66">
        <v>36526</v>
      </c>
      <c r="S19" s="67">
        <f t="shared" si="37"/>
        <v>36585</v>
      </c>
      <c r="T19" s="68">
        <f t="shared" si="38"/>
        <v>36618</v>
      </c>
      <c r="U19" s="69">
        <v>36526</v>
      </c>
      <c r="V19" s="202">
        <f t="shared" si="39"/>
        <v>36585</v>
      </c>
      <c r="W19" s="70">
        <f t="shared" si="40"/>
        <v>36618</v>
      </c>
      <c r="X19" s="204" t="s">
        <v>63</v>
      </c>
      <c r="Y19" s="71">
        <f t="shared" si="41"/>
        <v>43553</v>
      </c>
      <c r="Z19" s="72">
        <f t="shared" si="42"/>
        <v>43586</v>
      </c>
      <c r="AA19" s="73" t="s">
        <v>63</v>
      </c>
      <c r="AB19" s="74">
        <f t="shared" si="43"/>
        <v>43553</v>
      </c>
      <c r="AC19" s="75">
        <f t="shared" si="44"/>
        <v>43586</v>
      </c>
      <c r="AD19" s="76">
        <v>43549</v>
      </c>
      <c r="AE19" s="77">
        <f t="shared" si="45"/>
        <v>43608</v>
      </c>
      <c r="AF19" s="78">
        <f t="shared" si="46"/>
        <v>43641</v>
      </c>
      <c r="AG19" s="79">
        <v>43549</v>
      </c>
      <c r="AH19" s="80">
        <f t="shared" si="47"/>
        <v>43608</v>
      </c>
      <c r="AI19" s="81">
        <f t="shared" si="48"/>
        <v>43641</v>
      </c>
      <c r="AJ19" s="82">
        <v>36526</v>
      </c>
      <c r="AK19" s="83">
        <f t="shared" si="49"/>
        <v>36585</v>
      </c>
      <c r="AL19" s="84">
        <f t="shared" si="50"/>
        <v>36618</v>
      </c>
      <c r="AM19" s="85">
        <v>36526</v>
      </c>
      <c r="AN19" s="86">
        <f t="shared" si="51"/>
        <v>36585</v>
      </c>
      <c r="AO19" s="87">
        <f t="shared" si="52"/>
        <v>36618</v>
      </c>
      <c r="AP19" s="88">
        <f t="shared" ca="1" si="24"/>
        <v>43565</v>
      </c>
      <c r="AQ19" s="89" t="str">
        <f>IF('Degré Formation'!C37=0,"NON FORME",IF(AP19&gt;E19, "INVALIDE",IF(D19&gt;AP19,"OK","RAPPEL")))</f>
        <v>NON FORME</v>
      </c>
      <c r="AR19" s="90" t="str">
        <f>IF('Degré Formation'!D37=0,"NON FORME",IF(AP19&gt;H19, "INVALIDE",IF(G19&gt;AP19,"OK","RAPPEL")))</f>
        <v>NON FORME</v>
      </c>
      <c r="AS19" s="91" t="str">
        <f ca="1">IF('Degré Formation'!E37=0,"NON FORME",IF(AP19&gt;K19, "INVALIDE",IF(J19&gt;AP19,"OK","RAPPEL")))</f>
        <v>OK</v>
      </c>
      <c r="AT19" s="92" t="str">
        <f ca="1">IF('Degré Formation'!F37=0,"NON FORME",IF(AP19&gt;N19, "INVALIDE",IF(M19&gt;AP19,"OK","RAPPEL")))</f>
        <v>OK</v>
      </c>
      <c r="AU19" s="93" t="str">
        <f ca="1">IF('Degré Formation'!G37=0,"NON FORME",IF(AP19&gt;Q19, "INVALIDE",IF(P19&gt;AP19,"OK","RAPPEL")))</f>
        <v>OK</v>
      </c>
      <c r="AV19" s="94" t="str">
        <f>IF('Degré Formation'!H37=0,"NON FORME",IF(AP19&gt;T19, "INVALIDE",IF(S19&gt;AP19,"OK","RAPPEL")))</f>
        <v>NON FORME</v>
      </c>
      <c r="AW19" s="95" t="str">
        <f>IF('Degré Formation'!I37=0,"NON FORME",IF(AP19&gt;W19, "INVALIDE",IF(V19&gt;AP19,"OK","RAPPEL")))</f>
        <v>NON FORME</v>
      </c>
      <c r="AX19" s="96" t="str">
        <f ca="1">IF('Degré Formation'!J37=0,"NON FORME",IF(AP19&gt;Z19, "INVALIDE",IF(Y19&gt;AP19,"OK","RAPPEL")))</f>
        <v>RAPPEL</v>
      </c>
      <c r="AY19" s="97" t="str">
        <f ca="1">IF('Degré Formation'!J37=0,"NON FORME",IF(AP19&gt;AC19, "INVALIDE",IF(AB19&gt;AP19,"OK","RAPPEL")))</f>
        <v>RAPPEL</v>
      </c>
      <c r="AZ19" s="98" t="str">
        <f ca="1">IF('Degré Formation'!L37=0,"NON FORME",IF(AP19&gt;AF19, "INVALIDE",IF(AE19&gt;AP19,"OK","RAPPEL")))</f>
        <v>OK</v>
      </c>
      <c r="BA19" s="99" t="str">
        <f ca="1">IF('Degré Formation'!L37=0,"NON FORME",IF(AP19&gt;AI19, "INVALIDE",IF(AH19&gt;AP19,"OK","RAPPEL")))</f>
        <v>OK</v>
      </c>
      <c r="BB19" s="100" t="str">
        <f>IF('Degré Formation'!N37=0,"NON FORME",IF(AP19&gt;AL19, "INVALIDE",IF(AK19&gt;AP19,"OK","RAPPEL")))</f>
        <v>NON FORME</v>
      </c>
      <c r="BC19" s="101" t="str">
        <f>IF('Degré Formation'!N37=0,"NON FORME",IF(AP19&gt;AO19, "INVALIDE",IF(AN19&gt;AP19,"OK","RAPPEL")))</f>
        <v>NON FORME</v>
      </c>
      <c r="BD19" s="160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</row>
    <row r="20" spans="2:68" ht="15" customHeight="1" x14ac:dyDescent="0.25">
      <c r="B20" s="52" t="s">
        <v>197</v>
      </c>
      <c r="C20" s="102">
        <v>36526</v>
      </c>
      <c r="D20" s="11">
        <f t="shared" si="28"/>
        <v>36585</v>
      </c>
      <c r="E20" s="53">
        <f t="shared" si="29"/>
        <v>36618</v>
      </c>
      <c r="F20" s="54">
        <v>36526</v>
      </c>
      <c r="G20" s="55">
        <f t="shared" si="30"/>
        <v>36585</v>
      </c>
      <c r="H20" s="56">
        <f t="shared" si="31"/>
        <v>36618</v>
      </c>
      <c r="I20" s="57">
        <v>43539</v>
      </c>
      <c r="J20" s="58">
        <f t="shared" ref="J20:J38" si="53">I20+59</f>
        <v>43598</v>
      </c>
      <c r="K20" s="59">
        <f t="shared" si="32"/>
        <v>43631</v>
      </c>
      <c r="L20" s="60">
        <v>43543</v>
      </c>
      <c r="M20" s="61">
        <f t="shared" si="33"/>
        <v>43602</v>
      </c>
      <c r="N20" s="62">
        <f t="shared" si="34"/>
        <v>43635</v>
      </c>
      <c r="O20" s="63">
        <v>36526</v>
      </c>
      <c r="P20" s="64">
        <f t="shared" si="35"/>
        <v>36585</v>
      </c>
      <c r="Q20" s="65">
        <f t="shared" si="36"/>
        <v>36618</v>
      </c>
      <c r="R20" s="66">
        <v>36526</v>
      </c>
      <c r="S20" s="67">
        <f t="shared" si="37"/>
        <v>36585</v>
      </c>
      <c r="T20" s="68">
        <f t="shared" si="38"/>
        <v>36618</v>
      </c>
      <c r="U20" s="69">
        <v>43535</v>
      </c>
      <c r="V20" s="202">
        <f t="shared" si="39"/>
        <v>43594</v>
      </c>
      <c r="W20" s="70">
        <f t="shared" si="40"/>
        <v>43627</v>
      </c>
      <c r="X20" s="204">
        <v>43546</v>
      </c>
      <c r="Y20" s="71">
        <f t="shared" si="41"/>
        <v>43605</v>
      </c>
      <c r="Z20" s="72">
        <f t="shared" si="42"/>
        <v>43638</v>
      </c>
      <c r="AA20" s="73">
        <v>43546</v>
      </c>
      <c r="AB20" s="74">
        <f t="shared" si="43"/>
        <v>43605</v>
      </c>
      <c r="AC20" s="75">
        <f t="shared" si="44"/>
        <v>43638</v>
      </c>
      <c r="AD20" s="76">
        <v>36526</v>
      </c>
      <c r="AE20" s="77">
        <f t="shared" si="45"/>
        <v>36585</v>
      </c>
      <c r="AF20" s="78">
        <f t="shared" si="46"/>
        <v>36618</v>
      </c>
      <c r="AG20" s="79">
        <v>36526</v>
      </c>
      <c r="AH20" s="80">
        <f t="shared" si="47"/>
        <v>36585</v>
      </c>
      <c r="AI20" s="81">
        <f t="shared" si="48"/>
        <v>36618</v>
      </c>
      <c r="AJ20" s="82">
        <v>36526</v>
      </c>
      <c r="AK20" s="83">
        <f t="shared" si="49"/>
        <v>36585</v>
      </c>
      <c r="AL20" s="84">
        <f t="shared" si="50"/>
        <v>36618</v>
      </c>
      <c r="AM20" s="85">
        <v>36526</v>
      </c>
      <c r="AN20" s="86">
        <f t="shared" si="51"/>
        <v>36585</v>
      </c>
      <c r="AO20" s="87">
        <f t="shared" si="52"/>
        <v>36618</v>
      </c>
      <c r="AP20" s="88">
        <f t="shared" ca="1" si="24"/>
        <v>43565</v>
      </c>
      <c r="AQ20" s="89" t="str">
        <f>IF('Degré Formation'!C20=0,"NON FORME",IF(AP20&gt;E20, "INVALIDE",IF(D20&gt;AP20,"OK","RAPPEL")))</f>
        <v>NON FORME</v>
      </c>
      <c r="AR20" s="90" t="str">
        <f>IF('Degré Formation'!D20=0,"NON FORME",IF(AP20&gt;H20, "INVALIDE",IF(G20&gt;AP20,"OK","RAPPEL")))</f>
        <v>NON FORME</v>
      </c>
      <c r="AS20" s="91" t="str">
        <f ca="1">IF('Degré Formation'!E20=0,"NON FORME",IF(AP20&gt;K20, "INVALIDE",IF(J20&gt;AP20,"OK","RAPPEL")))</f>
        <v>OK</v>
      </c>
      <c r="AT20" s="92" t="str">
        <f ca="1">IF('Degré Formation'!F20=0,"NON FORME",IF(AP20&gt;N20, "INVALIDE",IF(M20&gt;AP20,"OK","RAPPEL")))</f>
        <v>OK</v>
      </c>
      <c r="AU20" s="93" t="str">
        <f>IF('Degré Formation'!G20=0,"NON FORME",IF(AP20&gt;Q20, "INVALIDE",IF(P20&gt;AP20,"OK","RAPPEL")))</f>
        <v>NON FORME</v>
      </c>
      <c r="AV20" s="94" t="str">
        <f>IF('Degré Formation'!H20=0,"NON FORME",IF(AP20&gt;T20, "INVALIDE",IF(S20&gt;AP20,"OK","RAPPEL")))</f>
        <v>NON FORME</v>
      </c>
      <c r="AW20" s="95" t="str">
        <f ca="1">IF('Degré Formation'!I20=0,"NON FORME",IF(AP20&gt;W20, "INVALIDE",IF(V20&gt;AP20,"OK","RAPPEL")))</f>
        <v>OK</v>
      </c>
      <c r="AX20" s="96" t="str">
        <f ca="1">IF('Degré Formation'!J20=0,"NON FORME",IF(AP20&gt;Z20, "INVALIDE",IF(Y20&gt;AP20,"OK","RAPPEL")))</f>
        <v>OK</v>
      </c>
      <c r="AY20" s="97" t="str">
        <f ca="1">IF('Degré Formation'!J20=0,"NON FORME",IF(AP20&gt;AC20, "INVALIDE",IF(AB20&gt;AP20,"OK","RAPPEL")))</f>
        <v>OK</v>
      </c>
      <c r="AZ20" s="98" t="str">
        <f>IF('Degré Formation'!L20=0,"NON FORME",IF(AP20&gt;AF20, "INVALIDE",IF(AE20&gt;AP20,"OK","RAPPEL")))</f>
        <v>NON FORME</v>
      </c>
      <c r="BA20" s="99" t="str">
        <f>IF('Degré Formation'!L20=0,"NON FORME",IF(AP20&gt;AI20, "INVALIDE",IF(AH20&gt;AP20,"OK","RAPPEL")))</f>
        <v>NON FORME</v>
      </c>
      <c r="BB20" s="100" t="str">
        <f>IF('Degré Formation'!N20=0,"NON FORME",IF(AP20&gt;AL20, "INVALIDE",IF(AK20&gt;AP20,"OK","RAPPEL")))</f>
        <v>NON FORME</v>
      </c>
      <c r="BC20" s="101" t="str">
        <f>IF('Degré Formation'!N20=0,"NON FORME",IF(AP20&gt;AO20, "INVALIDE",IF(AN20&gt;AP20,"OK","RAPPEL")))</f>
        <v>NON FORME</v>
      </c>
      <c r="BD20" s="160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</row>
    <row r="21" spans="2:68" ht="15" customHeight="1" x14ac:dyDescent="0.25">
      <c r="B21" s="52" t="s">
        <v>198</v>
      </c>
      <c r="C21" s="102">
        <v>2</v>
      </c>
      <c r="D21" s="11">
        <f t="shared" si="28"/>
        <v>61</v>
      </c>
      <c r="E21" s="53">
        <f t="shared" si="29"/>
        <v>94</v>
      </c>
      <c r="F21" s="54">
        <v>43539</v>
      </c>
      <c r="G21" s="55">
        <f t="shared" si="30"/>
        <v>43598</v>
      </c>
      <c r="H21" s="56">
        <f t="shared" si="31"/>
        <v>43631</v>
      </c>
      <c r="I21" s="57">
        <v>43539</v>
      </c>
      <c r="J21" s="58">
        <f t="shared" si="53"/>
        <v>43598</v>
      </c>
      <c r="K21" s="59">
        <f t="shared" si="32"/>
        <v>43631</v>
      </c>
      <c r="L21" s="60">
        <v>43545</v>
      </c>
      <c r="M21" s="61">
        <f t="shared" si="33"/>
        <v>43604</v>
      </c>
      <c r="N21" s="62">
        <f t="shared" si="34"/>
        <v>43637</v>
      </c>
      <c r="O21" s="63">
        <v>43545</v>
      </c>
      <c r="P21" s="64">
        <f t="shared" si="35"/>
        <v>43604</v>
      </c>
      <c r="Q21" s="65">
        <f t="shared" si="36"/>
        <v>43637</v>
      </c>
      <c r="R21" s="66">
        <v>1</v>
      </c>
      <c r="S21" s="67">
        <f t="shared" si="37"/>
        <v>60</v>
      </c>
      <c r="T21" s="68">
        <f t="shared" si="38"/>
        <v>93</v>
      </c>
      <c r="U21" s="69">
        <v>43550</v>
      </c>
      <c r="V21" s="202">
        <f t="shared" si="39"/>
        <v>43609</v>
      </c>
      <c r="W21" s="70">
        <f t="shared" si="40"/>
        <v>43642</v>
      </c>
      <c r="X21" s="204">
        <v>43548</v>
      </c>
      <c r="Y21" s="71">
        <f t="shared" si="41"/>
        <v>43607</v>
      </c>
      <c r="Z21" s="72">
        <f t="shared" si="42"/>
        <v>43640</v>
      </c>
      <c r="AA21" s="73">
        <v>43548</v>
      </c>
      <c r="AB21" s="74">
        <f t="shared" si="43"/>
        <v>43607</v>
      </c>
      <c r="AC21" s="75">
        <f t="shared" si="44"/>
        <v>43640</v>
      </c>
      <c r="AD21" s="76">
        <v>43538</v>
      </c>
      <c r="AE21" s="77">
        <f t="shared" si="45"/>
        <v>43597</v>
      </c>
      <c r="AF21" s="78">
        <f t="shared" si="46"/>
        <v>43630</v>
      </c>
      <c r="AG21" s="79">
        <v>43538</v>
      </c>
      <c r="AH21" s="80">
        <f t="shared" si="47"/>
        <v>43597</v>
      </c>
      <c r="AI21" s="81">
        <f t="shared" si="48"/>
        <v>43630</v>
      </c>
      <c r="AJ21" s="82">
        <v>43549</v>
      </c>
      <c r="AK21" s="83">
        <f t="shared" si="49"/>
        <v>43608</v>
      </c>
      <c r="AL21" s="84">
        <f t="shared" si="50"/>
        <v>43641</v>
      </c>
      <c r="AM21" s="85">
        <v>43549</v>
      </c>
      <c r="AN21" s="86">
        <f t="shared" si="51"/>
        <v>43608</v>
      </c>
      <c r="AO21" s="87">
        <f t="shared" si="52"/>
        <v>43641</v>
      </c>
      <c r="AP21" s="88">
        <f t="shared" ca="1" si="24"/>
        <v>43565</v>
      </c>
      <c r="AQ21" s="89" t="str">
        <f>IF('Degré Formation'!C47=0,"NON FORME",IF(AP21&gt;E21, "INVALIDE",IF(D21&gt;AP21,"OK","RAPPEL")))</f>
        <v>NON FORME</v>
      </c>
      <c r="AR21" s="90" t="str">
        <f ca="1">IF('Degré Formation'!D47=0,"NON FORME",IF(AP21&gt;H21, "INVALIDE",IF(G21&gt;AP21,"OK","RAPPEL")))</f>
        <v>OK</v>
      </c>
      <c r="AS21" s="91" t="str">
        <f ca="1">IF('Degré Formation'!E47=0,"NON FORME",IF(AP21&gt;K21, "INVALIDE",IF(J21&gt;AP21,"OK","RAPPEL")))</f>
        <v>OK</v>
      </c>
      <c r="AT21" s="92" t="str">
        <f ca="1">IF('Degré Formation'!F47=0,"NON FORME",IF(AP21&gt;N21, "INVALIDE",IF(M21&gt;AP21,"OK","RAPPEL")))</f>
        <v>OK</v>
      </c>
      <c r="AU21" s="93" t="str">
        <f ca="1">IF('Degré Formation'!G47=0,"NON FORME",IF(AP21&gt;Q21, "INVALIDE",IF(P21&gt;AP21,"OK","RAPPEL")))</f>
        <v>OK</v>
      </c>
      <c r="AV21" s="94" t="str">
        <f>IF('Degré Formation'!H47=0,"NON FORME",IF(AP21&gt;T21, "INVALIDE",IF(S21&gt;AP21,"OK","RAPPEL")))</f>
        <v>NON FORME</v>
      </c>
      <c r="AW21" s="95" t="str">
        <f ca="1">IF('Degré Formation'!I47=0,"NON FORME",IF(AP21&gt;W21, "INVALIDE",IF(V21&gt;AP21,"OK","RAPPEL")))</f>
        <v>OK</v>
      </c>
      <c r="AX21" s="96" t="str">
        <f ca="1">IF('Degré Formation'!J47=0,"NON FORME",IF(AP21&gt;Z21, "INVALIDE",IF(Y21&gt;AP21,"OK","RAPPEL")))</f>
        <v>OK</v>
      </c>
      <c r="AY21" s="97" t="str">
        <f ca="1">IF('Degré Formation'!J47=0,"NON FORME",IF(AP21&gt;AC21, "INVALIDE",IF(AB21&gt;AP21,"OK","RAPPEL")))</f>
        <v>OK</v>
      </c>
      <c r="AZ21" s="98" t="str">
        <f ca="1">IF('Degré Formation'!L47=0,"NON FORME",IF(AP21&gt;AF21, "INVALIDE",IF(AE21&gt;AP21,"OK","RAPPEL")))</f>
        <v>OK</v>
      </c>
      <c r="BA21" s="99" t="str">
        <f ca="1">IF('Degré Formation'!L47=0,"NON FORME",IF(AP21&gt;AI21, "INVALIDE",IF(AH21&gt;AP21,"OK","RAPPEL")))</f>
        <v>OK</v>
      </c>
      <c r="BB21" s="100" t="str">
        <f ca="1">IF('Degré Formation'!N47=0,"NON FORME",IF(AP21&gt;AL21, "INVALIDE",IF(AK21&gt;AP21,"OK","RAPPEL")))</f>
        <v>OK</v>
      </c>
      <c r="BC21" s="101" t="str">
        <f ca="1">IF('Degré Formation'!N47=0,"NON FORME",IF(AP21&gt;AO21, "INVALIDE",IF(AN21&gt;AP21,"OK","RAPPEL")))</f>
        <v>OK</v>
      </c>
      <c r="BD21" s="160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</row>
    <row r="22" spans="2:68" ht="15" customHeight="1" x14ac:dyDescent="0.25">
      <c r="B22" s="52" t="s">
        <v>199</v>
      </c>
      <c r="C22" s="102">
        <v>36526</v>
      </c>
      <c r="D22" s="11">
        <f t="shared" si="28"/>
        <v>36585</v>
      </c>
      <c r="E22" s="53">
        <f t="shared" si="29"/>
        <v>36618</v>
      </c>
      <c r="F22" s="54">
        <v>36526</v>
      </c>
      <c r="G22" s="55">
        <f t="shared" si="30"/>
        <v>36585</v>
      </c>
      <c r="H22" s="56">
        <f t="shared" si="31"/>
        <v>36618</v>
      </c>
      <c r="I22" s="57">
        <v>36526</v>
      </c>
      <c r="J22" s="58">
        <f t="shared" si="53"/>
        <v>36585</v>
      </c>
      <c r="K22" s="59">
        <f t="shared" si="32"/>
        <v>36618</v>
      </c>
      <c r="L22" s="60">
        <v>36526</v>
      </c>
      <c r="M22" s="61">
        <f t="shared" si="33"/>
        <v>36585</v>
      </c>
      <c r="N22" s="62">
        <f t="shared" si="34"/>
        <v>36618</v>
      </c>
      <c r="O22" s="63">
        <v>36526</v>
      </c>
      <c r="P22" s="64">
        <f t="shared" si="35"/>
        <v>36585</v>
      </c>
      <c r="Q22" s="65">
        <f t="shared" si="36"/>
        <v>36618</v>
      </c>
      <c r="R22" s="66">
        <v>36526</v>
      </c>
      <c r="S22" s="67">
        <f t="shared" si="37"/>
        <v>36585</v>
      </c>
      <c r="T22" s="68">
        <f t="shared" si="38"/>
        <v>36618</v>
      </c>
      <c r="U22" s="69">
        <v>36526</v>
      </c>
      <c r="V22" s="202">
        <f t="shared" si="39"/>
        <v>36585</v>
      </c>
      <c r="W22" s="70">
        <f t="shared" si="40"/>
        <v>36618</v>
      </c>
      <c r="X22" s="204">
        <v>43547</v>
      </c>
      <c r="Y22" s="71">
        <f t="shared" si="41"/>
        <v>43606</v>
      </c>
      <c r="Z22" s="72">
        <f t="shared" si="42"/>
        <v>43639</v>
      </c>
      <c r="AA22" s="73">
        <v>43547</v>
      </c>
      <c r="AB22" s="74">
        <f t="shared" si="43"/>
        <v>43606</v>
      </c>
      <c r="AC22" s="75">
        <f t="shared" si="44"/>
        <v>43639</v>
      </c>
      <c r="AD22" s="76">
        <v>36526</v>
      </c>
      <c r="AE22" s="77">
        <f t="shared" si="45"/>
        <v>36585</v>
      </c>
      <c r="AF22" s="78">
        <f t="shared" si="46"/>
        <v>36618</v>
      </c>
      <c r="AG22" s="79">
        <v>36526</v>
      </c>
      <c r="AH22" s="80">
        <f t="shared" si="47"/>
        <v>36585</v>
      </c>
      <c r="AI22" s="81">
        <f t="shared" si="48"/>
        <v>36618</v>
      </c>
      <c r="AJ22" s="82">
        <v>43538</v>
      </c>
      <c r="AK22" s="83">
        <f t="shared" si="49"/>
        <v>43597</v>
      </c>
      <c r="AL22" s="84">
        <f t="shared" si="50"/>
        <v>43630</v>
      </c>
      <c r="AM22" s="85">
        <v>43538</v>
      </c>
      <c r="AN22" s="86">
        <f t="shared" si="51"/>
        <v>43597</v>
      </c>
      <c r="AO22" s="87">
        <f t="shared" si="52"/>
        <v>43630</v>
      </c>
      <c r="AP22" s="88">
        <f t="shared" ca="1" si="24"/>
        <v>43565</v>
      </c>
      <c r="AQ22" s="89" t="str">
        <f>IF('Degré Formation'!C41=0,"NON FORME",IF(AP22&gt;E22, "INVALIDE",IF(D22&gt;AP22,"OK","RAPPEL")))</f>
        <v>NON FORME</v>
      </c>
      <c r="AR22" s="90" t="str">
        <f>IF('Degré Formation'!D41=0,"NON FORME",IF(AP22&gt;H22, "INVALIDE",IF(G22&gt;AP22,"OK","RAPPEL")))</f>
        <v>NON FORME</v>
      </c>
      <c r="AS22" s="91" t="str">
        <f>IF('Degré Formation'!E41=0,"NON FORME",IF(AP22&gt;K22, "INVALIDE",IF(J22&gt;AP22,"OK","RAPPEL")))</f>
        <v>NON FORME</v>
      </c>
      <c r="AT22" s="92" t="str">
        <f>IF('Degré Formation'!F41=0,"NON FORME",IF(AP22&gt;N22, "INVALIDE",IF(M22&gt;AP22,"OK","RAPPEL")))</f>
        <v>NON FORME</v>
      </c>
      <c r="AU22" s="93" t="str">
        <f>IF('Degré Formation'!G41=0,"NON FORME",IF(AP22&gt;Q22, "INVALIDE",IF(P22&gt;AP22,"OK","RAPPEL")))</f>
        <v>NON FORME</v>
      </c>
      <c r="AV22" s="94" t="str">
        <f>IF('Degré Formation'!H41=0,"NON FORME",IF(AP22&gt;T22, "INVALIDE",IF(S22&gt;AP22,"OK","RAPPEL")))</f>
        <v>NON FORME</v>
      </c>
      <c r="AW22" s="95" t="str">
        <f>IF('Degré Formation'!I41=0,"NON FORME",IF(AP22&gt;W22, "INVALIDE",IF(V22&gt;AP22,"OK","RAPPEL")))</f>
        <v>NON FORME</v>
      </c>
      <c r="AX22" s="96" t="str">
        <f ca="1">IF('Degré Formation'!J41=0,"NON FORME",IF(AP22&gt;Z22, "INVALIDE",IF(Y22&gt;AP22,"OK","RAPPEL")))</f>
        <v>OK</v>
      </c>
      <c r="AY22" s="97" t="str">
        <f ca="1">IF('Degré Formation'!J41=0,"NON FORME",IF(AP22&gt;AC22, "INVALIDE",IF(AB22&gt;AP22,"OK","RAPPEL")))</f>
        <v>OK</v>
      </c>
      <c r="AZ22" s="98" t="str">
        <f>IF('Degré Formation'!L41=0,"NON FORME",IF(AP22&gt;AF22, "INVALIDE",IF(AE22&gt;AP22,"OK","RAPPEL")))</f>
        <v>NON FORME</v>
      </c>
      <c r="BA22" s="99" t="str">
        <f>IF('Degré Formation'!L41=0,"NON FORME",IF(AP22&gt;AI22, "INVALIDE",IF(AH22&gt;AP22,"OK","RAPPEL")))</f>
        <v>NON FORME</v>
      </c>
      <c r="BB22" s="100" t="str">
        <f ca="1">IF('Degré Formation'!N41=0,"NON FORME",IF(AP22&gt;AL22, "INVALIDE",IF(AK22&gt;AP22,"OK","RAPPEL")))</f>
        <v>OK</v>
      </c>
      <c r="BC22" s="101" t="str">
        <f ca="1">IF('Degré Formation'!N41=0,"NON FORME",IF(AP22&gt;AO22, "INVALIDE",IF(AN22&gt;AP22,"OK","RAPPEL")))</f>
        <v>OK</v>
      </c>
      <c r="BD22" s="160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</row>
    <row r="23" spans="2:68" ht="15" customHeight="1" x14ac:dyDescent="0.25">
      <c r="B23" s="52" t="s">
        <v>200</v>
      </c>
      <c r="C23" s="102">
        <v>36526</v>
      </c>
      <c r="D23" s="11">
        <f t="shared" si="28"/>
        <v>36585</v>
      </c>
      <c r="E23" s="53">
        <f t="shared" si="29"/>
        <v>36618</v>
      </c>
      <c r="F23" s="54">
        <v>36526</v>
      </c>
      <c r="G23" s="55">
        <f t="shared" si="30"/>
        <v>36585</v>
      </c>
      <c r="H23" s="56">
        <f t="shared" si="31"/>
        <v>36618</v>
      </c>
      <c r="I23" s="57">
        <v>36526</v>
      </c>
      <c r="J23" s="58">
        <f t="shared" si="53"/>
        <v>36585</v>
      </c>
      <c r="K23" s="59">
        <f t="shared" si="32"/>
        <v>36618</v>
      </c>
      <c r="L23" s="60">
        <v>43542</v>
      </c>
      <c r="M23" s="61">
        <f t="shared" si="33"/>
        <v>43601</v>
      </c>
      <c r="N23" s="62">
        <f t="shared" si="34"/>
        <v>43634</v>
      </c>
      <c r="O23" s="63">
        <v>43542</v>
      </c>
      <c r="P23" s="64">
        <f t="shared" si="35"/>
        <v>43601</v>
      </c>
      <c r="Q23" s="65">
        <f t="shared" si="36"/>
        <v>43634</v>
      </c>
      <c r="R23" s="66">
        <v>36526</v>
      </c>
      <c r="S23" s="67">
        <f t="shared" si="37"/>
        <v>36585</v>
      </c>
      <c r="T23" s="68">
        <f t="shared" si="38"/>
        <v>36618</v>
      </c>
      <c r="U23" s="69">
        <v>36526</v>
      </c>
      <c r="V23" s="202">
        <f t="shared" si="39"/>
        <v>36585</v>
      </c>
      <c r="W23" s="70">
        <f t="shared" si="40"/>
        <v>36618</v>
      </c>
      <c r="X23" s="204" t="s">
        <v>64</v>
      </c>
      <c r="Y23" s="71">
        <f t="shared" si="41"/>
        <v>43554</v>
      </c>
      <c r="Z23" s="72">
        <f t="shared" si="42"/>
        <v>43587</v>
      </c>
      <c r="AA23" s="73" t="s">
        <v>64</v>
      </c>
      <c r="AB23" s="74">
        <f t="shared" si="43"/>
        <v>43554</v>
      </c>
      <c r="AC23" s="75">
        <f t="shared" si="44"/>
        <v>43587</v>
      </c>
      <c r="AD23" s="76">
        <v>43549</v>
      </c>
      <c r="AE23" s="77">
        <f t="shared" si="45"/>
        <v>43608</v>
      </c>
      <c r="AF23" s="78">
        <f t="shared" si="46"/>
        <v>43641</v>
      </c>
      <c r="AG23" s="79">
        <v>43549</v>
      </c>
      <c r="AH23" s="80">
        <f t="shared" si="47"/>
        <v>43608</v>
      </c>
      <c r="AI23" s="81">
        <f t="shared" si="48"/>
        <v>43641</v>
      </c>
      <c r="AJ23" s="82">
        <v>36526</v>
      </c>
      <c r="AK23" s="83">
        <f t="shared" si="49"/>
        <v>36585</v>
      </c>
      <c r="AL23" s="84">
        <f t="shared" si="50"/>
        <v>36618</v>
      </c>
      <c r="AM23" s="85">
        <v>36526</v>
      </c>
      <c r="AN23" s="86">
        <f t="shared" si="51"/>
        <v>36585</v>
      </c>
      <c r="AO23" s="87">
        <f t="shared" si="52"/>
        <v>36618</v>
      </c>
      <c r="AP23" s="88">
        <f t="shared" ca="1" si="24"/>
        <v>43565</v>
      </c>
      <c r="AQ23" s="89" t="str">
        <f>IF('Degré Formation'!C9=0,"NON FORME",IF(AP23&gt;E23, "INVALIDE",IF(D23&gt;AP23,"OK","RAPPEL")))</f>
        <v>NON FORME</v>
      </c>
      <c r="AR23" s="90" t="str">
        <f>IF('Degré Formation'!D9=0,"NON FORME",IF(AP23&gt;H23, "INVALIDE",IF(G23&gt;AP23,"OK","RAPPEL")))</f>
        <v>NON FORME</v>
      </c>
      <c r="AS23" s="91" t="str">
        <f>IF('Degré Formation'!E9=0,"NON FORME",IF(AP23&gt;K23, "INVALIDE",IF(J23&gt;AP23,"OK","RAPPEL")))</f>
        <v>NON FORME</v>
      </c>
      <c r="AT23" s="92" t="str">
        <f ca="1">IF('Degré Formation'!F9=0,"NON FORME",IF(AP23&gt;N23, "INVALIDE",IF(M23&gt;AP23,"OK","RAPPEL")))</f>
        <v>OK</v>
      </c>
      <c r="AU23" s="93" t="str">
        <f ca="1">IF('Degré Formation'!G9=0,"NON FORME",IF(AP23&gt;Q23, "INVALIDE",IF(P23&gt;AP23,"OK","RAPPEL")))</f>
        <v>OK</v>
      </c>
      <c r="AV23" s="94" t="str">
        <f>IF('Degré Formation'!H9=0,"NON FORME",IF(AP23&gt;T23, "INVALIDE",IF(S23&gt;AP23,"OK","RAPPEL")))</f>
        <v>NON FORME</v>
      </c>
      <c r="AW23" s="95" t="str">
        <f>IF('Degré Formation'!I9=0,"NON FORME",IF(AP23&gt;W23, "INVALIDE",IF(V23&gt;AP23,"OK","RAPPEL")))</f>
        <v>NON FORME</v>
      </c>
      <c r="AX23" s="96" t="str">
        <f ca="1">IF('Degré Formation'!J9=0,"NON FORME",IF(AP23&gt;Z23, "INVALIDE",IF(Y23&gt;AP23,"OK","RAPPEL")))</f>
        <v>RAPPEL</v>
      </c>
      <c r="AY23" s="97" t="str">
        <f ca="1">IF('Degré Formation'!J9=0,"NON FORME",IF(AP23&gt;AC23, "INVALIDE",IF(AB23&gt;AP23,"OK","RAPPEL")))</f>
        <v>RAPPEL</v>
      </c>
      <c r="AZ23" s="98" t="str">
        <f ca="1">IF('Degré Formation'!L9=0,"NON FORME",IF(AP23&gt;AF23, "INVALIDE",IF(AE23&gt;AP23,"OK","RAPPEL")))</f>
        <v>OK</v>
      </c>
      <c r="BA23" s="99" t="str">
        <f ca="1">IF('Degré Formation'!L9=0,"NON FORME",IF(AP23&gt;AI23, "INVALIDE",IF(AH23&gt;AP23,"OK","RAPPEL")))</f>
        <v>OK</v>
      </c>
      <c r="BB23" s="100" t="str">
        <f>IF('Degré Formation'!N9=0,"NON FORME",IF(AP23&gt;AL23, "INVALIDE",IF(AK23&gt;AP23,"OK","RAPPEL")))</f>
        <v>NON FORME</v>
      </c>
      <c r="BC23" s="101" t="str">
        <f>IF('Degré Formation'!N9=0,"NON FORME",IF(AP23&gt;AO23, "INVALIDE",IF(AN23&gt;AP23,"OK","RAPPEL")))</f>
        <v>NON FORME</v>
      </c>
      <c r="BD23" s="160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</row>
    <row r="24" spans="2:68" ht="15" customHeight="1" x14ac:dyDescent="0.25">
      <c r="B24" s="52" t="s">
        <v>201</v>
      </c>
      <c r="C24" s="102">
        <v>36526</v>
      </c>
      <c r="D24" s="11">
        <f t="shared" si="28"/>
        <v>36585</v>
      </c>
      <c r="E24" s="53">
        <f t="shared" si="29"/>
        <v>36618</v>
      </c>
      <c r="F24" s="54">
        <v>36526</v>
      </c>
      <c r="G24" s="55">
        <f t="shared" si="30"/>
        <v>36585</v>
      </c>
      <c r="H24" s="56">
        <f t="shared" si="31"/>
        <v>36618</v>
      </c>
      <c r="I24" s="57">
        <v>36526</v>
      </c>
      <c r="J24" s="58">
        <f t="shared" si="53"/>
        <v>36585</v>
      </c>
      <c r="K24" s="59">
        <f t="shared" si="32"/>
        <v>36618</v>
      </c>
      <c r="L24" s="60">
        <v>36526</v>
      </c>
      <c r="M24" s="61">
        <f t="shared" si="33"/>
        <v>36585</v>
      </c>
      <c r="N24" s="62">
        <f t="shared" si="34"/>
        <v>36618</v>
      </c>
      <c r="O24" s="63">
        <v>36526</v>
      </c>
      <c r="P24" s="64">
        <f t="shared" si="35"/>
        <v>36585</v>
      </c>
      <c r="Q24" s="65">
        <f t="shared" si="36"/>
        <v>36618</v>
      </c>
      <c r="R24" s="66">
        <v>36526</v>
      </c>
      <c r="S24" s="67">
        <f t="shared" si="37"/>
        <v>36585</v>
      </c>
      <c r="T24" s="68">
        <f t="shared" si="38"/>
        <v>36618</v>
      </c>
      <c r="U24" s="69">
        <v>36526</v>
      </c>
      <c r="V24" s="202">
        <f t="shared" si="39"/>
        <v>36585</v>
      </c>
      <c r="W24" s="70">
        <f t="shared" si="40"/>
        <v>36618</v>
      </c>
      <c r="X24" s="204" t="s">
        <v>64</v>
      </c>
      <c r="Y24" s="71">
        <f t="shared" si="41"/>
        <v>43554</v>
      </c>
      <c r="Z24" s="72">
        <f t="shared" si="42"/>
        <v>43587</v>
      </c>
      <c r="AA24" s="73" t="s">
        <v>64</v>
      </c>
      <c r="AB24" s="74">
        <f t="shared" si="43"/>
        <v>43554</v>
      </c>
      <c r="AC24" s="75">
        <f t="shared" si="44"/>
        <v>43587</v>
      </c>
      <c r="AD24" s="76">
        <v>36526</v>
      </c>
      <c r="AE24" s="77">
        <f t="shared" si="45"/>
        <v>36585</v>
      </c>
      <c r="AF24" s="78">
        <f t="shared" si="46"/>
        <v>36618</v>
      </c>
      <c r="AG24" s="79">
        <v>36526</v>
      </c>
      <c r="AH24" s="80">
        <f t="shared" si="47"/>
        <v>36585</v>
      </c>
      <c r="AI24" s="81">
        <f t="shared" si="48"/>
        <v>36618</v>
      </c>
      <c r="AJ24" s="82">
        <v>36526</v>
      </c>
      <c r="AK24" s="83">
        <f t="shared" si="49"/>
        <v>36585</v>
      </c>
      <c r="AL24" s="84">
        <f t="shared" si="50"/>
        <v>36618</v>
      </c>
      <c r="AM24" s="85">
        <v>36526</v>
      </c>
      <c r="AN24" s="86">
        <f t="shared" si="51"/>
        <v>36585</v>
      </c>
      <c r="AO24" s="87">
        <f t="shared" si="52"/>
        <v>36618</v>
      </c>
      <c r="AP24" s="88">
        <f t="shared" ca="1" si="24"/>
        <v>43565</v>
      </c>
      <c r="AQ24" s="89" t="str">
        <f>IF('Degré Formation'!C8=0,"NON FORME",IF(AP24&gt;E24, "INVALIDE",IF(D24&gt;AP24,"OK","RAPPEL")))</f>
        <v>NON FORME</v>
      </c>
      <c r="AR24" s="90" t="str">
        <f>IF('Degré Formation'!D8=0,"NON FORME",IF(AP24&gt;H24, "INVALIDE",IF(G24&gt;AP24,"OK","RAPPEL")))</f>
        <v>NON FORME</v>
      </c>
      <c r="AS24" s="91" t="str">
        <f>IF('Degré Formation'!E8=0,"NON FORME",IF(AP24&gt;K24, "INVALIDE",IF(J24&gt;AP24,"OK","RAPPEL")))</f>
        <v>NON FORME</v>
      </c>
      <c r="AT24" s="92" t="str">
        <f>IF('Degré Formation'!F8=0,"NON FORME",IF(AP24&gt;N24, "INVALIDE",IF(M24&gt;AP24,"OK","RAPPEL")))</f>
        <v>NON FORME</v>
      </c>
      <c r="AU24" s="93" t="str">
        <f>IF('Degré Formation'!G8=0,"NON FORME",IF(AP24&gt;Q24, "INVALIDE",IF(P24&gt;AP24,"OK","RAPPEL")))</f>
        <v>NON FORME</v>
      </c>
      <c r="AV24" s="94" t="str">
        <f>IF('Degré Formation'!H8=0,"NON FORME",IF(AP24&gt;T24, "INVALIDE",IF(S24&gt;AP24,"OK","RAPPEL")))</f>
        <v>NON FORME</v>
      </c>
      <c r="AW24" s="95" t="str">
        <f>IF('Degré Formation'!I8=0,"NON FORME",IF(AP24&gt;W24, "INVALIDE",IF(V24&gt;AP24,"OK","RAPPEL")))</f>
        <v>NON FORME</v>
      </c>
      <c r="AX24" s="96" t="str">
        <f ca="1">IF('Degré Formation'!J8=0,"NON FORME",IF(AP24&gt;Z24, "INVALIDE",IF(Y24&gt;AP24,"OK","RAPPEL")))</f>
        <v>RAPPEL</v>
      </c>
      <c r="AY24" s="97" t="str">
        <f ca="1">IF('Degré Formation'!J8=0,"NON FORME",IF(AP24&gt;AC24, "INVALIDE",IF(AB24&gt;AP24,"OK","RAPPEL")))</f>
        <v>RAPPEL</v>
      </c>
      <c r="AZ24" s="98" t="str">
        <f>IF('Degré Formation'!L8=0,"NON FORME",IF(AP24&gt;AF24, "INVALIDE",IF(AE24&gt;AP24,"OK","RAPPEL")))</f>
        <v>NON FORME</v>
      </c>
      <c r="BA24" s="99" t="str">
        <f>IF('Degré Formation'!L8=0,"NON FORME",IF(AP24&gt;AI24, "INVALIDE",IF(AH24&gt;AP24,"OK","RAPPEL")))</f>
        <v>NON FORME</v>
      </c>
      <c r="BB24" s="100" t="str">
        <f>IF('Degré Formation'!N8=0,"NON FORME",IF(AP24&gt;AL24, "INVALIDE",IF(AK24&gt;AP24,"OK","RAPPEL")))</f>
        <v>NON FORME</v>
      </c>
      <c r="BC24" s="101" t="str">
        <f>IF('Degré Formation'!N8=0,"NON FORME",IF(AP24&gt;AO24, "INVALIDE",IF(AN24&gt;AP24,"OK","RAPPEL")))</f>
        <v>NON FORME</v>
      </c>
      <c r="BD24" s="160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</row>
    <row r="25" spans="2:68" ht="15" customHeight="1" x14ac:dyDescent="0.25">
      <c r="B25" s="52" t="s">
        <v>202</v>
      </c>
      <c r="C25" s="102">
        <v>36526</v>
      </c>
      <c r="D25" s="11">
        <f t="shared" si="28"/>
        <v>36585</v>
      </c>
      <c r="E25" s="53">
        <f t="shared" si="29"/>
        <v>36618</v>
      </c>
      <c r="F25" s="54">
        <v>36526</v>
      </c>
      <c r="G25" s="55">
        <f t="shared" si="30"/>
        <v>36585</v>
      </c>
      <c r="H25" s="56">
        <f t="shared" si="31"/>
        <v>36618</v>
      </c>
      <c r="I25" s="57">
        <v>36526</v>
      </c>
      <c r="J25" s="58">
        <f t="shared" si="53"/>
        <v>36585</v>
      </c>
      <c r="K25" s="59">
        <f t="shared" si="32"/>
        <v>36618</v>
      </c>
      <c r="L25" s="60">
        <v>43504</v>
      </c>
      <c r="M25" s="61">
        <f t="shared" si="33"/>
        <v>43563</v>
      </c>
      <c r="N25" s="62">
        <f t="shared" si="34"/>
        <v>43596</v>
      </c>
      <c r="O25" s="63">
        <v>36526</v>
      </c>
      <c r="P25" s="64">
        <f t="shared" si="35"/>
        <v>36585</v>
      </c>
      <c r="Q25" s="65">
        <f t="shared" si="36"/>
        <v>36618</v>
      </c>
      <c r="R25" s="66">
        <v>43551</v>
      </c>
      <c r="S25" s="67">
        <f t="shared" si="37"/>
        <v>43610</v>
      </c>
      <c r="T25" s="68">
        <f t="shared" si="38"/>
        <v>43643</v>
      </c>
      <c r="U25" s="69">
        <v>36526</v>
      </c>
      <c r="V25" s="202">
        <f t="shared" si="39"/>
        <v>36585</v>
      </c>
      <c r="W25" s="70">
        <f t="shared" si="40"/>
        <v>36618</v>
      </c>
      <c r="X25" s="204">
        <v>36526</v>
      </c>
      <c r="Y25" s="71">
        <f t="shared" si="41"/>
        <v>36585</v>
      </c>
      <c r="Z25" s="72">
        <f t="shared" si="42"/>
        <v>36618</v>
      </c>
      <c r="AA25" s="73">
        <v>36526</v>
      </c>
      <c r="AB25" s="74">
        <f t="shared" si="43"/>
        <v>36585</v>
      </c>
      <c r="AC25" s="75">
        <f t="shared" si="44"/>
        <v>36618</v>
      </c>
      <c r="AD25" s="76">
        <v>36526</v>
      </c>
      <c r="AE25" s="77">
        <f t="shared" si="45"/>
        <v>36585</v>
      </c>
      <c r="AF25" s="78">
        <f t="shared" si="46"/>
        <v>36618</v>
      </c>
      <c r="AG25" s="79">
        <v>36526</v>
      </c>
      <c r="AH25" s="80">
        <f t="shared" si="47"/>
        <v>36585</v>
      </c>
      <c r="AI25" s="81">
        <f t="shared" si="48"/>
        <v>36618</v>
      </c>
      <c r="AJ25" s="82">
        <v>36526</v>
      </c>
      <c r="AK25" s="83">
        <f t="shared" si="49"/>
        <v>36585</v>
      </c>
      <c r="AL25" s="84">
        <f t="shared" si="50"/>
        <v>36618</v>
      </c>
      <c r="AM25" s="85">
        <v>36526</v>
      </c>
      <c r="AN25" s="86">
        <f t="shared" si="51"/>
        <v>36585</v>
      </c>
      <c r="AO25" s="87">
        <f t="shared" si="52"/>
        <v>36618</v>
      </c>
      <c r="AP25" s="88">
        <f t="shared" ca="1" si="24"/>
        <v>43565</v>
      </c>
      <c r="AQ25" s="89" t="str">
        <f>IF('Degré Formation'!C28=0,"NON FORME",IF(AP25&gt;E25, "INVALIDE",IF(D25&gt;AP25,"OK","RAPPEL")))</f>
        <v>NON FORME</v>
      </c>
      <c r="AR25" s="90" t="str">
        <f>IF('Degré Formation'!D28=0,"NON FORME",IF(AP25&gt;H25, "INVALIDE",IF(G25&gt;AP25,"OK","RAPPEL")))</f>
        <v>NON FORME</v>
      </c>
      <c r="AS25" s="91" t="str">
        <f>IF('Degré Formation'!E28=0,"NON FORME",IF(AP25&gt;K25, "INVALIDE",IF(J25&gt;AP25,"OK","RAPPEL")))</f>
        <v>NON FORME</v>
      </c>
      <c r="AT25" s="92" t="str">
        <f ca="1">IF('Degré Formation'!F28=0,"NON FORME",IF(AP25&gt;N25, "INVALIDE",IF(M25&gt;AP25,"OK","RAPPEL")))</f>
        <v>RAPPEL</v>
      </c>
      <c r="AU25" s="93" t="str">
        <f>IF('Degré Formation'!G28=0,"NON FORME",IF(AP25&gt;Q25, "INVALIDE",IF(P25&gt;AP25,"OK","RAPPEL")))</f>
        <v>NON FORME</v>
      </c>
      <c r="AV25" s="94" t="str">
        <f ca="1">IF('Degré Formation'!H28=0,"NON FORME",IF(AP25&gt;T25, "INVALIDE",IF(S25&gt;AP25,"OK","RAPPEL")))</f>
        <v>OK</v>
      </c>
      <c r="AW25" s="95" t="str">
        <f>IF('Degré Formation'!I28=0,"NON FORME",IF(AP25&gt;W25, "INVALIDE",IF(V25&gt;AP25,"OK","RAPPEL")))</f>
        <v>NON FORME</v>
      </c>
      <c r="AX25" s="96" t="str">
        <f>IF('Degré Formation'!J28=0,"NON FORME",IF(AP25&gt;Z25, "INVALIDE",IF(Y25&gt;AP25,"OK","RAPPEL")))</f>
        <v>NON FORME</v>
      </c>
      <c r="AY25" s="97" t="str">
        <f>IF('Degré Formation'!J28=0,"NON FORME",IF(AP25&gt;AC25, "INVALIDE",IF(AB25&gt;AP25,"OK","RAPPEL")))</f>
        <v>NON FORME</v>
      </c>
      <c r="AZ25" s="98" t="str">
        <f>IF('Degré Formation'!L28=0,"NON FORME",IF(AP25&gt;AF25, "INVALIDE",IF(AE25&gt;AP25,"OK","RAPPEL")))</f>
        <v>NON FORME</v>
      </c>
      <c r="BA25" s="99" t="str">
        <f>IF('Degré Formation'!L28=0,"NON FORME",IF(AP25&gt;AI25, "INVALIDE",IF(AH25&gt;AP25,"OK","RAPPEL")))</f>
        <v>NON FORME</v>
      </c>
      <c r="BB25" s="100" t="str">
        <f>IF('Degré Formation'!N28=0,"NON FORME",IF(AP25&gt;AL25, "INVALIDE",IF(AK25&gt;AP25,"OK","RAPPEL")))</f>
        <v>NON FORME</v>
      </c>
      <c r="BC25" s="101" t="str">
        <f>IF('Degré Formation'!N28=0,"NON FORME",IF(AP25&gt;AO25, "INVALIDE",IF(AN25&gt;AP25,"OK","RAPPEL")))</f>
        <v>NON FORME</v>
      </c>
      <c r="BD25" s="160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</row>
    <row r="26" spans="2:68" ht="15" customHeight="1" x14ac:dyDescent="0.25">
      <c r="B26" s="52" t="s">
        <v>203</v>
      </c>
      <c r="C26" s="102">
        <v>36526</v>
      </c>
      <c r="D26" s="11">
        <f t="shared" si="28"/>
        <v>36585</v>
      </c>
      <c r="E26" s="53">
        <f t="shared" si="29"/>
        <v>36618</v>
      </c>
      <c r="F26" s="54">
        <v>36526</v>
      </c>
      <c r="G26" s="55">
        <f t="shared" si="30"/>
        <v>36585</v>
      </c>
      <c r="H26" s="56">
        <f t="shared" si="31"/>
        <v>36618</v>
      </c>
      <c r="I26" s="57">
        <v>43515</v>
      </c>
      <c r="J26" s="58">
        <f t="shared" si="53"/>
        <v>43574</v>
      </c>
      <c r="K26" s="59">
        <f t="shared" si="32"/>
        <v>43607</v>
      </c>
      <c r="L26" s="60">
        <v>43515</v>
      </c>
      <c r="M26" s="61">
        <f t="shared" si="33"/>
        <v>43574</v>
      </c>
      <c r="N26" s="62">
        <f t="shared" si="34"/>
        <v>43607</v>
      </c>
      <c r="O26" s="63">
        <v>43515</v>
      </c>
      <c r="P26" s="64">
        <f t="shared" si="35"/>
        <v>43574</v>
      </c>
      <c r="Q26" s="65">
        <f t="shared" si="36"/>
        <v>43607</v>
      </c>
      <c r="R26" s="66">
        <v>36526</v>
      </c>
      <c r="S26" s="67">
        <f t="shared" si="37"/>
        <v>36585</v>
      </c>
      <c r="T26" s="68">
        <f t="shared" si="38"/>
        <v>36618</v>
      </c>
      <c r="U26" s="69">
        <v>36526</v>
      </c>
      <c r="V26" s="202">
        <f t="shared" si="39"/>
        <v>36585</v>
      </c>
      <c r="W26" s="70">
        <f t="shared" si="40"/>
        <v>36618</v>
      </c>
      <c r="X26" s="204">
        <v>43529</v>
      </c>
      <c r="Y26" s="71">
        <f t="shared" si="41"/>
        <v>43588</v>
      </c>
      <c r="Z26" s="72">
        <f t="shared" si="42"/>
        <v>43621</v>
      </c>
      <c r="AA26" s="73">
        <v>43529</v>
      </c>
      <c r="AB26" s="74">
        <f t="shared" si="43"/>
        <v>43588</v>
      </c>
      <c r="AC26" s="75">
        <f t="shared" si="44"/>
        <v>43621</v>
      </c>
      <c r="AD26" s="76">
        <v>43529</v>
      </c>
      <c r="AE26" s="77">
        <f t="shared" si="45"/>
        <v>43588</v>
      </c>
      <c r="AF26" s="78">
        <f t="shared" si="46"/>
        <v>43621</v>
      </c>
      <c r="AG26" s="79">
        <v>43529</v>
      </c>
      <c r="AH26" s="80">
        <f t="shared" si="47"/>
        <v>43588</v>
      </c>
      <c r="AI26" s="81">
        <f t="shared" si="48"/>
        <v>43621</v>
      </c>
      <c r="AJ26" s="82">
        <v>43529</v>
      </c>
      <c r="AK26" s="83">
        <f t="shared" si="49"/>
        <v>43588</v>
      </c>
      <c r="AL26" s="84">
        <f t="shared" si="50"/>
        <v>43621</v>
      </c>
      <c r="AM26" s="85">
        <v>43529</v>
      </c>
      <c r="AN26" s="86">
        <f t="shared" si="51"/>
        <v>43588</v>
      </c>
      <c r="AO26" s="87">
        <f t="shared" si="52"/>
        <v>43621</v>
      </c>
      <c r="AP26" s="88">
        <f t="shared" ca="1" si="24"/>
        <v>43565</v>
      </c>
      <c r="AQ26" s="89" t="str">
        <f>IF('Degré Formation'!C15=0,"NON FORME",IF(AP26&gt;E26, "INVALIDE",IF(D26&gt;AP26,"OK","RAPPEL")))</f>
        <v>NON FORME</v>
      </c>
      <c r="AR26" s="90" t="str">
        <f>IF('Degré Formation'!D15=0,"NON FORME",IF(AP26&gt;H26, "INVALIDE",IF(G26&gt;AP26,"OK","RAPPEL")))</f>
        <v>NON FORME</v>
      </c>
      <c r="AS26" s="91" t="str">
        <f ca="1">IF('Degré Formation'!E15=0,"NON FORME",IF(AP26&gt;K26, "INVALIDE",IF(J26&gt;AP26,"OK","RAPPEL")))</f>
        <v>OK</v>
      </c>
      <c r="AT26" s="92" t="str">
        <f ca="1">IF('Degré Formation'!F15=0,"NON FORME",IF(AP26&gt;N26, "INVALIDE",IF(M26&gt;AP26,"OK","RAPPEL")))</f>
        <v>OK</v>
      </c>
      <c r="AU26" s="93" t="str">
        <f ca="1">IF('Degré Formation'!G15=0,"NON FORME",IF(AP26&gt;Q26, "INVALIDE",IF(P26&gt;AP26,"OK","RAPPEL")))</f>
        <v>OK</v>
      </c>
      <c r="AV26" s="94" t="str">
        <f>IF('Degré Formation'!H15=0,"NON FORME",IF(AP26&gt;T26, "INVALIDE",IF(S26&gt;AP26,"OK","RAPPEL")))</f>
        <v>NON FORME</v>
      </c>
      <c r="AW26" s="95" t="str">
        <f>IF('Degré Formation'!I15=0,"NON FORME",IF(AP26&gt;W26, "INVALIDE",IF(V26&gt;AP26,"OK","RAPPEL")))</f>
        <v>NON FORME</v>
      </c>
      <c r="AX26" s="96" t="str">
        <f ca="1">IF('Degré Formation'!J15=0,"NON FORME",IF(AP26&gt;Z26, "INVALIDE",IF(Y26&gt;AP26,"OK","RAPPEL")))</f>
        <v>OK</v>
      </c>
      <c r="AY26" s="97" t="str">
        <f ca="1">IF('Degré Formation'!J15=0,"NON FORME",IF(AP26&gt;AC26, "INVALIDE",IF(AB26&gt;AP26,"OK","RAPPEL")))</f>
        <v>OK</v>
      </c>
      <c r="AZ26" s="98" t="str">
        <f ca="1">IF('Degré Formation'!L15=0,"NON FORME",IF(AP26&gt;AF26, "INVALIDE",IF(AE26&gt;AP26,"OK","RAPPEL")))</f>
        <v>OK</v>
      </c>
      <c r="BA26" s="99" t="str">
        <f ca="1">IF('Degré Formation'!L15=0,"NON FORME",IF(AP26&gt;AI26, "INVALIDE",IF(AH26&gt;AP26,"OK","RAPPEL")))</f>
        <v>OK</v>
      </c>
      <c r="BB26" s="100" t="str">
        <f ca="1">IF('Degré Formation'!N15=0,"NON FORME",IF(AP26&gt;AL26, "INVALIDE",IF(AK26&gt;AP26,"OK","RAPPEL")))</f>
        <v>OK</v>
      </c>
      <c r="BC26" s="101" t="str">
        <f ca="1">IF('Degré Formation'!N15=0,"NON FORME",IF(AP26&gt;AO26, "INVALIDE",IF(AN26&gt;AP26,"OK","RAPPEL")))</f>
        <v>OK</v>
      </c>
      <c r="BD26" s="160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</row>
    <row r="27" spans="2:68" ht="15" customHeight="1" x14ac:dyDescent="0.25">
      <c r="B27" s="52" t="s">
        <v>204</v>
      </c>
      <c r="C27" s="102">
        <v>36526</v>
      </c>
      <c r="D27" s="11">
        <f t="shared" si="28"/>
        <v>36585</v>
      </c>
      <c r="E27" s="53">
        <f t="shared" si="29"/>
        <v>36618</v>
      </c>
      <c r="F27" s="54">
        <v>36526</v>
      </c>
      <c r="G27" s="55">
        <f t="shared" si="30"/>
        <v>36585</v>
      </c>
      <c r="H27" s="56">
        <f t="shared" si="31"/>
        <v>36618</v>
      </c>
      <c r="I27" s="57">
        <v>36526</v>
      </c>
      <c r="J27" s="58">
        <f t="shared" si="53"/>
        <v>36585</v>
      </c>
      <c r="K27" s="59">
        <f t="shared" si="32"/>
        <v>36618</v>
      </c>
      <c r="L27" s="60">
        <v>43553</v>
      </c>
      <c r="M27" s="61">
        <f t="shared" si="33"/>
        <v>43612</v>
      </c>
      <c r="N27" s="62">
        <f t="shared" si="34"/>
        <v>43645</v>
      </c>
      <c r="O27" s="63">
        <v>36526</v>
      </c>
      <c r="P27" s="64">
        <f t="shared" si="35"/>
        <v>36585</v>
      </c>
      <c r="Q27" s="65">
        <f t="shared" si="36"/>
        <v>36618</v>
      </c>
      <c r="R27" s="66">
        <v>36526</v>
      </c>
      <c r="S27" s="67">
        <f t="shared" si="37"/>
        <v>36585</v>
      </c>
      <c r="T27" s="68">
        <f t="shared" si="38"/>
        <v>36618</v>
      </c>
      <c r="U27" s="69">
        <v>36526</v>
      </c>
      <c r="V27" s="202">
        <f t="shared" si="39"/>
        <v>36585</v>
      </c>
      <c r="W27" s="70">
        <f t="shared" si="40"/>
        <v>36618</v>
      </c>
      <c r="X27" s="204">
        <v>43545</v>
      </c>
      <c r="Y27" s="71">
        <f t="shared" si="41"/>
        <v>43604</v>
      </c>
      <c r="Z27" s="72">
        <f t="shared" si="42"/>
        <v>43637</v>
      </c>
      <c r="AA27" s="73">
        <v>43545</v>
      </c>
      <c r="AB27" s="74">
        <f t="shared" si="43"/>
        <v>43604</v>
      </c>
      <c r="AC27" s="75">
        <f t="shared" si="44"/>
        <v>43637</v>
      </c>
      <c r="AD27" s="76" t="s">
        <v>64</v>
      </c>
      <c r="AE27" s="77">
        <f t="shared" si="45"/>
        <v>43554</v>
      </c>
      <c r="AF27" s="78">
        <f t="shared" si="46"/>
        <v>43587</v>
      </c>
      <c r="AG27" s="79" t="s">
        <v>64</v>
      </c>
      <c r="AH27" s="80">
        <f t="shared" si="47"/>
        <v>43554</v>
      </c>
      <c r="AI27" s="81">
        <f t="shared" si="48"/>
        <v>43587</v>
      </c>
      <c r="AJ27" s="82">
        <v>36526</v>
      </c>
      <c r="AK27" s="83">
        <f t="shared" si="49"/>
        <v>36585</v>
      </c>
      <c r="AL27" s="84">
        <f t="shared" si="50"/>
        <v>36618</v>
      </c>
      <c r="AM27" s="85">
        <v>36526</v>
      </c>
      <c r="AN27" s="86">
        <f t="shared" si="51"/>
        <v>36585</v>
      </c>
      <c r="AO27" s="87">
        <f t="shared" si="52"/>
        <v>36618</v>
      </c>
      <c r="AP27" s="88">
        <f t="shared" ca="1" si="24"/>
        <v>43565</v>
      </c>
      <c r="AQ27" s="89" t="str">
        <f>IF('Degré Formation'!C13=0,"NON FORME",IF(AP27&gt;E27, "INVALIDE",IF(D27&gt;AP27,"OK","RAPPEL")))</f>
        <v>NON FORME</v>
      </c>
      <c r="AR27" s="90" t="str">
        <f>IF('Degré Formation'!D13=0,"NON FORME",IF(AP27&gt;H27, "INVALIDE",IF(G27&gt;AP27,"OK","RAPPEL")))</f>
        <v>NON FORME</v>
      </c>
      <c r="AS27" s="91" t="str">
        <f>IF('Degré Formation'!E13=0,"NON FORME",IF(AP27&gt;K27, "INVALIDE",IF(J27&gt;AP27,"OK","RAPPEL")))</f>
        <v>NON FORME</v>
      </c>
      <c r="AT27" s="92" t="str">
        <f ca="1">IF('Degré Formation'!F13=0,"NON FORME",IF(AP27&gt;N27, "INVALIDE",IF(M27&gt;AP27,"OK","RAPPEL")))</f>
        <v>OK</v>
      </c>
      <c r="AU27" s="93" t="str">
        <f>IF('Degré Formation'!G13=0,"NON FORME",IF(AP27&gt;Q27, "INVALIDE",IF(P27&gt;AP27,"OK","RAPPEL")))</f>
        <v>NON FORME</v>
      </c>
      <c r="AV27" s="94" t="str">
        <f>IF('Degré Formation'!H13=0,"NON FORME",IF(AP27&gt;T27, "INVALIDE",IF(S27&gt;AP27,"OK","RAPPEL")))</f>
        <v>NON FORME</v>
      </c>
      <c r="AW27" s="95" t="str">
        <f>IF('Degré Formation'!I13=0,"NON FORME",IF(AP27&gt;W27, "INVALIDE",IF(V27&gt;AP27,"OK","RAPPEL")))</f>
        <v>NON FORME</v>
      </c>
      <c r="AX27" s="96" t="str">
        <f ca="1">IF('Degré Formation'!J13=0,"NON FORME",IF(AP27&gt;Z27, "INVALIDE",IF(Y27&gt;AP27,"OK","RAPPEL")))</f>
        <v>OK</v>
      </c>
      <c r="AY27" s="97" t="str">
        <f ca="1">IF('Degré Formation'!J13=0,"NON FORME",IF(AP27&gt;AC27, "INVALIDE",IF(AB27&gt;AP27,"OK","RAPPEL")))</f>
        <v>OK</v>
      </c>
      <c r="AZ27" s="98" t="str">
        <f ca="1">IF('Degré Formation'!L13=0,"NON FORME",IF(AP27&gt;AF27, "INVALIDE",IF(AE27&gt;AP27,"OK","RAPPEL")))</f>
        <v>RAPPEL</v>
      </c>
      <c r="BA27" s="99" t="str">
        <f ca="1">IF('Degré Formation'!L13=0,"NON FORME",IF(AP27&gt;AI27, "INVALIDE",IF(AH27&gt;AP27,"OK","RAPPEL")))</f>
        <v>RAPPEL</v>
      </c>
      <c r="BB27" s="100" t="str">
        <f>IF('Degré Formation'!N13=0,"NON FORME",IF(AP27&gt;AL27, "INVALIDE",IF(AK27&gt;AP27,"OK","RAPPEL")))</f>
        <v>NON FORME</v>
      </c>
      <c r="BC27" s="101" t="str">
        <f>IF('Degré Formation'!N13=0,"NON FORME",IF(AP27&gt;AO27, "INVALIDE",IF(AN27&gt;AP27,"OK","RAPPEL")))</f>
        <v>NON FORME</v>
      </c>
      <c r="BD27" s="160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</row>
    <row r="28" spans="2:68" ht="15" customHeight="1" x14ac:dyDescent="0.25">
      <c r="B28" s="52" t="s">
        <v>205</v>
      </c>
      <c r="C28" s="102">
        <v>36526</v>
      </c>
      <c r="D28" s="11">
        <f t="shared" si="28"/>
        <v>36585</v>
      </c>
      <c r="E28" s="53">
        <f t="shared" si="29"/>
        <v>36618</v>
      </c>
      <c r="F28" s="54">
        <v>36526</v>
      </c>
      <c r="G28" s="55">
        <f t="shared" si="30"/>
        <v>36585</v>
      </c>
      <c r="H28" s="56">
        <f t="shared" si="31"/>
        <v>36618</v>
      </c>
      <c r="I28" s="57">
        <v>43539</v>
      </c>
      <c r="J28" s="58">
        <f t="shared" si="53"/>
        <v>43598</v>
      </c>
      <c r="K28" s="59">
        <f t="shared" si="32"/>
        <v>43631</v>
      </c>
      <c r="L28" s="60">
        <v>43543</v>
      </c>
      <c r="M28" s="61">
        <f t="shared" si="33"/>
        <v>43602</v>
      </c>
      <c r="N28" s="62">
        <f t="shared" si="34"/>
        <v>43635</v>
      </c>
      <c r="O28" s="63">
        <v>43543</v>
      </c>
      <c r="P28" s="64">
        <f t="shared" si="35"/>
        <v>43602</v>
      </c>
      <c r="Q28" s="65">
        <f t="shared" si="36"/>
        <v>43635</v>
      </c>
      <c r="R28" s="66">
        <v>36526</v>
      </c>
      <c r="S28" s="67">
        <f t="shared" si="37"/>
        <v>36585</v>
      </c>
      <c r="T28" s="68">
        <f t="shared" si="38"/>
        <v>36618</v>
      </c>
      <c r="U28" s="69">
        <v>36526</v>
      </c>
      <c r="V28" s="202">
        <f t="shared" si="39"/>
        <v>36585</v>
      </c>
      <c r="W28" s="70">
        <f t="shared" si="40"/>
        <v>36618</v>
      </c>
      <c r="X28" s="204">
        <v>36526</v>
      </c>
      <c r="Y28" s="71">
        <f t="shared" si="41"/>
        <v>36585</v>
      </c>
      <c r="Z28" s="72">
        <f t="shared" si="42"/>
        <v>36618</v>
      </c>
      <c r="AA28" s="73">
        <v>36526</v>
      </c>
      <c r="AB28" s="74">
        <f t="shared" si="43"/>
        <v>36585</v>
      </c>
      <c r="AC28" s="75">
        <f t="shared" si="44"/>
        <v>36618</v>
      </c>
      <c r="AD28" s="76">
        <v>43535</v>
      </c>
      <c r="AE28" s="77">
        <f t="shared" si="45"/>
        <v>43594</v>
      </c>
      <c r="AF28" s="78">
        <f t="shared" si="46"/>
        <v>43627</v>
      </c>
      <c r="AG28" s="79">
        <v>43535</v>
      </c>
      <c r="AH28" s="80">
        <f t="shared" si="47"/>
        <v>43594</v>
      </c>
      <c r="AI28" s="81">
        <f t="shared" si="48"/>
        <v>43627</v>
      </c>
      <c r="AJ28" s="82">
        <v>36526</v>
      </c>
      <c r="AK28" s="83">
        <f t="shared" si="49"/>
        <v>36585</v>
      </c>
      <c r="AL28" s="84">
        <f t="shared" si="50"/>
        <v>36618</v>
      </c>
      <c r="AM28" s="85">
        <v>36526</v>
      </c>
      <c r="AN28" s="86">
        <f t="shared" si="51"/>
        <v>36585</v>
      </c>
      <c r="AO28" s="87">
        <f t="shared" si="52"/>
        <v>36618</v>
      </c>
      <c r="AP28" s="88">
        <f t="shared" ca="1" si="24"/>
        <v>43565</v>
      </c>
      <c r="AQ28" s="89" t="str">
        <f>IF('Degré Formation'!C22=0,"NON FORME",IF(AP28&gt;E28, "INVALIDE",IF(D28&gt;AP28,"OK","RAPPEL")))</f>
        <v>NON FORME</v>
      </c>
      <c r="AR28" s="90" t="str">
        <f>IF('Degré Formation'!D22=0,"NON FORME",IF(AP28&gt;H28, "INVALIDE",IF(G28&gt;AP28,"OK","RAPPEL")))</f>
        <v>NON FORME</v>
      </c>
      <c r="AS28" s="91" t="str">
        <f ca="1">IF('Degré Formation'!E22=0,"NON FORME",IF(AP28&gt;K28, "INVALIDE",IF(J28&gt;AP28,"OK","RAPPEL")))</f>
        <v>OK</v>
      </c>
      <c r="AT28" s="92" t="str">
        <f ca="1">IF('Degré Formation'!F22=0,"NON FORME",IF(AP28&gt;N28, "INVALIDE",IF(M28&gt;AP28,"OK","RAPPEL")))</f>
        <v>OK</v>
      </c>
      <c r="AU28" s="93" t="str">
        <f ca="1">IF('Degré Formation'!G22=0,"NON FORME",IF(AP28&gt;Q28, "INVALIDE",IF(P28&gt;AP28,"OK","RAPPEL")))</f>
        <v>OK</v>
      </c>
      <c r="AV28" s="94" t="str">
        <f>IF('Degré Formation'!H22=0,"NON FORME",IF(AP28&gt;T28, "INVALIDE",IF(S28&gt;AP28,"OK","RAPPEL")))</f>
        <v>NON FORME</v>
      </c>
      <c r="AW28" s="95" t="str">
        <f>IF('Degré Formation'!I22=0,"NON FORME",IF(AP28&gt;W28, "INVALIDE",IF(V28&gt;AP28,"OK","RAPPEL")))</f>
        <v>NON FORME</v>
      </c>
      <c r="AX28" s="96" t="str">
        <f>IF('Degré Formation'!J22=0,"NON FORME",IF(AP28&gt;Z28, "INVALIDE",IF(Y28&gt;AP28,"OK","RAPPEL")))</f>
        <v>NON FORME</v>
      </c>
      <c r="AY28" s="97" t="str">
        <f>IF('Degré Formation'!J22=0,"NON FORME",IF(AP28&gt;AC28, "INVALIDE",IF(AB28&gt;AP28,"OK","RAPPEL")))</f>
        <v>NON FORME</v>
      </c>
      <c r="AZ28" s="98" t="str">
        <f ca="1">IF('Degré Formation'!L22=0,"NON FORME",IF(AP28&gt;AF28, "INVALIDE",IF(AE28&gt;AP28,"OK","RAPPEL")))</f>
        <v>OK</v>
      </c>
      <c r="BA28" s="99" t="str">
        <f ca="1">IF('Degré Formation'!L22=0,"NON FORME",IF(AP28&gt;AI28, "INVALIDE",IF(AH28&gt;AP28,"OK","RAPPEL")))</f>
        <v>OK</v>
      </c>
      <c r="BB28" s="100" t="str">
        <f>IF('Degré Formation'!N22=0,"NON FORME",IF(AP28&gt;AL28, "INVALIDE",IF(AK28&gt;AP28,"OK","RAPPEL")))</f>
        <v>NON FORME</v>
      </c>
      <c r="BC28" s="101" t="str">
        <f>IF('Degré Formation'!N22=0,"NON FORME",IF(AP28&gt;AO28, "INVALIDE",IF(AN28&gt;AP28,"OK","RAPPEL")))</f>
        <v>NON FORME</v>
      </c>
      <c r="BD28" s="160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</row>
    <row r="29" spans="2:68" ht="15" customHeight="1" x14ac:dyDescent="0.25">
      <c r="B29" s="52" t="s">
        <v>206</v>
      </c>
      <c r="C29" s="102">
        <v>36526</v>
      </c>
      <c r="D29" s="11">
        <f t="shared" si="28"/>
        <v>36585</v>
      </c>
      <c r="E29" s="53">
        <f t="shared" si="29"/>
        <v>36618</v>
      </c>
      <c r="F29" s="54">
        <v>36526</v>
      </c>
      <c r="G29" s="55">
        <f t="shared" si="30"/>
        <v>36585</v>
      </c>
      <c r="H29" s="56">
        <f t="shared" si="31"/>
        <v>36618</v>
      </c>
      <c r="I29" s="57">
        <v>36526</v>
      </c>
      <c r="J29" s="58">
        <f t="shared" si="53"/>
        <v>36585</v>
      </c>
      <c r="K29" s="59">
        <f t="shared" si="32"/>
        <v>36618</v>
      </c>
      <c r="L29" s="60">
        <v>36526</v>
      </c>
      <c r="M29" s="61">
        <f t="shared" si="33"/>
        <v>36585</v>
      </c>
      <c r="N29" s="62">
        <f t="shared" si="34"/>
        <v>36618</v>
      </c>
      <c r="O29" s="63">
        <v>36526</v>
      </c>
      <c r="P29" s="64">
        <f t="shared" si="35"/>
        <v>36585</v>
      </c>
      <c r="Q29" s="65">
        <f t="shared" si="36"/>
        <v>36618</v>
      </c>
      <c r="R29" s="66">
        <v>36526</v>
      </c>
      <c r="S29" s="67">
        <f t="shared" si="37"/>
        <v>36585</v>
      </c>
      <c r="T29" s="68">
        <f t="shared" si="38"/>
        <v>36618</v>
      </c>
      <c r="U29" s="69">
        <v>36526</v>
      </c>
      <c r="V29" s="202">
        <f t="shared" si="39"/>
        <v>36585</v>
      </c>
      <c r="W29" s="70">
        <f t="shared" si="40"/>
        <v>36618</v>
      </c>
      <c r="X29" s="204">
        <v>43545</v>
      </c>
      <c r="Y29" s="71">
        <f t="shared" si="41"/>
        <v>43604</v>
      </c>
      <c r="Z29" s="72">
        <f t="shared" si="42"/>
        <v>43637</v>
      </c>
      <c r="AA29" s="73">
        <v>43545</v>
      </c>
      <c r="AB29" s="74">
        <f t="shared" si="43"/>
        <v>43604</v>
      </c>
      <c r="AC29" s="75">
        <f t="shared" si="44"/>
        <v>43637</v>
      </c>
      <c r="AD29" s="76">
        <v>36526</v>
      </c>
      <c r="AE29" s="77">
        <f t="shared" si="45"/>
        <v>36585</v>
      </c>
      <c r="AF29" s="78">
        <f t="shared" si="46"/>
        <v>36618</v>
      </c>
      <c r="AG29" s="79">
        <v>36526</v>
      </c>
      <c r="AH29" s="80">
        <f t="shared" si="47"/>
        <v>36585</v>
      </c>
      <c r="AI29" s="81">
        <f t="shared" si="48"/>
        <v>36618</v>
      </c>
      <c r="AJ29" s="82" t="s">
        <v>64</v>
      </c>
      <c r="AK29" s="83">
        <f t="shared" si="49"/>
        <v>43554</v>
      </c>
      <c r="AL29" s="84">
        <f t="shared" si="50"/>
        <v>43587</v>
      </c>
      <c r="AM29" s="85" t="s">
        <v>64</v>
      </c>
      <c r="AN29" s="86">
        <f t="shared" si="51"/>
        <v>43554</v>
      </c>
      <c r="AO29" s="87">
        <f t="shared" si="52"/>
        <v>43587</v>
      </c>
      <c r="AP29" s="88">
        <f t="shared" ca="1" si="24"/>
        <v>43565</v>
      </c>
      <c r="AQ29" s="89" t="str">
        <f>IF('Degré Formation'!C11=0,"NON FORME",IF(AP29&gt;E29, "INVALIDE",IF(D29&gt;AP29,"OK","RAPPEL")))</f>
        <v>NON FORME</v>
      </c>
      <c r="AR29" s="90" t="str">
        <f>IF('Degré Formation'!D11=0,"NON FORME",IF(AP29&gt;H29, "INVALIDE",IF(G29&gt;AP29,"OK","RAPPEL")))</f>
        <v>NON FORME</v>
      </c>
      <c r="AS29" s="91" t="str">
        <f>IF('Degré Formation'!E11=0,"NON FORME",IF(AP29&gt;K29, "INVALIDE",IF(J29&gt;AP29,"OK","RAPPEL")))</f>
        <v>NON FORME</v>
      </c>
      <c r="AT29" s="92" t="str">
        <f>IF('Degré Formation'!F11=0,"NON FORME",IF(AP29&gt;N29, "INVALIDE",IF(M29&gt;AP29,"OK","RAPPEL")))</f>
        <v>NON FORME</v>
      </c>
      <c r="AU29" s="93" t="str">
        <f>IF('Degré Formation'!G11=0,"NON FORME",IF(AP29&gt;Q29, "INVALIDE",IF(P29&gt;AP29,"OK","RAPPEL")))</f>
        <v>NON FORME</v>
      </c>
      <c r="AV29" s="94" t="str">
        <f>IF('Degré Formation'!H11=0,"NON FORME",IF(AP29&gt;T29, "INVALIDE",IF(S29&gt;AP29,"OK","RAPPEL")))</f>
        <v>NON FORME</v>
      </c>
      <c r="AW29" s="95" t="str">
        <f>IF('Degré Formation'!I11=0,"NON FORME",IF(AP29&gt;W29, "INVALIDE",IF(V29&gt;AP29,"OK","RAPPEL")))</f>
        <v>NON FORME</v>
      </c>
      <c r="AX29" s="96" t="str">
        <f ca="1">IF('Degré Formation'!J11=0,"NON FORME",IF(AP29&gt;Z29, "INVALIDE",IF(Y29&gt;AP29,"OK","RAPPEL")))</f>
        <v>OK</v>
      </c>
      <c r="AY29" s="97" t="str">
        <f ca="1">IF('Degré Formation'!J11=0,"NON FORME",IF(AP29&gt;AC29, "INVALIDE",IF(AB29&gt;AP29,"OK","RAPPEL")))</f>
        <v>OK</v>
      </c>
      <c r="AZ29" s="98" t="str">
        <f>IF('Degré Formation'!L11=0,"NON FORME",IF(AP29&gt;AF29, "INVALIDE",IF(AE29&gt;AP29,"OK","RAPPEL")))</f>
        <v>NON FORME</v>
      </c>
      <c r="BA29" s="99" t="str">
        <f>IF('Degré Formation'!L11=0,"NON FORME",IF(AP29&gt;AI29, "INVALIDE",IF(AH29&gt;AP29,"OK","RAPPEL")))</f>
        <v>NON FORME</v>
      </c>
      <c r="BB29" s="100" t="str">
        <f ca="1">IF('Degré Formation'!N11=0,"NON FORME",IF(AP29&gt;AL29, "INVALIDE",IF(AK29&gt;AP29,"OK","RAPPEL")))</f>
        <v>RAPPEL</v>
      </c>
      <c r="BC29" s="101" t="str">
        <f ca="1">IF('Degré Formation'!N11=0,"NON FORME",IF(AP29&gt;AO29, "INVALIDE",IF(AN29&gt;AP29,"OK","RAPPEL")))</f>
        <v>RAPPEL</v>
      </c>
      <c r="BD29" s="160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</row>
    <row r="30" spans="2:68" ht="15" customHeight="1" x14ac:dyDescent="0.25">
      <c r="B30" s="52" t="s">
        <v>207</v>
      </c>
      <c r="C30" s="102">
        <v>36526</v>
      </c>
      <c r="D30" s="11">
        <f t="shared" si="28"/>
        <v>36585</v>
      </c>
      <c r="E30" s="53">
        <f t="shared" si="29"/>
        <v>36618</v>
      </c>
      <c r="F30" s="54">
        <v>36526</v>
      </c>
      <c r="G30" s="55">
        <f t="shared" si="30"/>
        <v>36585</v>
      </c>
      <c r="H30" s="56">
        <f t="shared" si="31"/>
        <v>36618</v>
      </c>
      <c r="I30" s="57">
        <v>43539</v>
      </c>
      <c r="J30" s="58">
        <f t="shared" si="53"/>
        <v>43598</v>
      </c>
      <c r="K30" s="59">
        <f t="shared" si="32"/>
        <v>43631</v>
      </c>
      <c r="L30" s="60">
        <v>43542</v>
      </c>
      <c r="M30" s="61">
        <f t="shared" si="33"/>
        <v>43601</v>
      </c>
      <c r="N30" s="62">
        <f t="shared" si="34"/>
        <v>43634</v>
      </c>
      <c r="O30" s="63" t="s">
        <v>64</v>
      </c>
      <c r="P30" s="64">
        <f t="shared" si="35"/>
        <v>43554</v>
      </c>
      <c r="Q30" s="65">
        <f t="shared" si="36"/>
        <v>43587</v>
      </c>
      <c r="R30" s="66">
        <v>36526</v>
      </c>
      <c r="S30" s="67">
        <f t="shared" si="37"/>
        <v>36585</v>
      </c>
      <c r="T30" s="68">
        <f t="shared" si="38"/>
        <v>36618</v>
      </c>
      <c r="U30" s="69">
        <v>43550</v>
      </c>
      <c r="V30" s="202">
        <f t="shared" si="39"/>
        <v>43609</v>
      </c>
      <c r="W30" s="70">
        <f t="shared" si="40"/>
        <v>43642</v>
      </c>
      <c r="X30" s="204">
        <v>36526</v>
      </c>
      <c r="Y30" s="71">
        <f t="shared" si="41"/>
        <v>36585</v>
      </c>
      <c r="Z30" s="72">
        <f t="shared" si="42"/>
        <v>36618</v>
      </c>
      <c r="AA30" s="73">
        <v>36526</v>
      </c>
      <c r="AB30" s="74">
        <f t="shared" si="43"/>
        <v>36585</v>
      </c>
      <c r="AC30" s="75">
        <f t="shared" si="44"/>
        <v>36618</v>
      </c>
      <c r="AD30" s="76">
        <v>43528</v>
      </c>
      <c r="AE30" s="77">
        <f t="shared" si="45"/>
        <v>43587</v>
      </c>
      <c r="AF30" s="78">
        <f t="shared" si="46"/>
        <v>43620</v>
      </c>
      <c r="AG30" s="79">
        <v>43528</v>
      </c>
      <c r="AH30" s="80">
        <f t="shared" si="47"/>
        <v>43587</v>
      </c>
      <c r="AI30" s="81">
        <f t="shared" si="48"/>
        <v>43620</v>
      </c>
      <c r="AJ30" s="82">
        <v>36526</v>
      </c>
      <c r="AK30" s="83">
        <f t="shared" si="49"/>
        <v>36585</v>
      </c>
      <c r="AL30" s="84">
        <f t="shared" si="50"/>
        <v>36618</v>
      </c>
      <c r="AM30" s="85">
        <v>36526</v>
      </c>
      <c r="AN30" s="86">
        <f t="shared" si="51"/>
        <v>36585</v>
      </c>
      <c r="AO30" s="87">
        <f t="shared" si="52"/>
        <v>36618</v>
      </c>
      <c r="AP30" s="88">
        <f t="shared" ca="1" si="24"/>
        <v>43565</v>
      </c>
      <c r="AQ30" s="89" t="str">
        <f>IF('Degré Formation'!C7=0,"NON FORME",IF(AP30&gt;E30, "INVALIDE",IF(D30&gt;AP30,"OK","RAPPEL")))</f>
        <v>NON FORME</v>
      </c>
      <c r="AR30" s="90" t="str">
        <f>IF('Degré Formation'!D7=0,"NON FORME",IF(AP30&gt;H30, "INVALIDE",IF(G30&gt;AP30,"OK","RAPPEL")))</f>
        <v>NON FORME</v>
      </c>
      <c r="AS30" s="91" t="str">
        <f ca="1">IF('Degré Formation'!E7=0,"NON FORME",IF(AP30&gt;K30, "INVALIDE",IF(J30&gt;AP30,"OK","RAPPEL")))</f>
        <v>OK</v>
      </c>
      <c r="AT30" s="92" t="str">
        <f ca="1">IF('Degré Formation'!F7=0,"NON FORME",IF(AP30&gt;N30, "INVALIDE",IF(M30&gt;AP30,"OK","RAPPEL")))</f>
        <v>OK</v>
      </c>
      <c r="AU30" s="93" t="str">
        <f ca="1">IF('Degré Formation'!G7=0,"NON FORME",IF(AP30&gt;Q30, "INVALIDE",IF(P30&gt;AP30,"OK","RAPPEL")))</f>
        <v>RAPPEL</v>
      </c>
      <c r="AV30" s="94" t="str">
        <f>IF('Degré Formation'!H7=0,"NON FORME",IF(AP30&gt;T30, "INVALIDE",IF(S30&gt;AP30,"OK","RAPPEL")))</f>
        <v>NON FORME</v>
      </c>
      <c r="AW30" s="95" t="str">
        <f ca="1">IF('Degré Formation'!I7=0,"NON FORME",IF(AP30&gt;W30, "INVALIDE",IF(V30&gt;AP30,"OK","RAPPEL")))</f>
        <v>OK</v>
      </c>
      <c r="AX30" s="96" t="str">
        <f>IF('Degré Formation'!J7=0,"NON FORME",IF(AP30&gt;Z30, "INVALIDE",IF(Y30&gt;AP30,"OK","RAPPEL")))</f>
        <v>NON FORME</v>
      </c>
      <c r="AY30" s="97" t="str">
        <f>IF('Degré Formation'!J7=0,"NON FORME",IF(AP30&gt;AC30, "INVALIDE",IF(AB30&gt;AP30,"OK","RAPPEL")))</f>
        <v>NON FORME</v>
      </c>
      <c r="AZ30" s="98" t="str">
        <f ca="1">IF('Degré Formation'!L7=0,"NON FORME",IF(AP30&gt;AF30, "INVALIDE",IF(AE30&gt;AP30,"OK","RAPPEL")))</f>
        <v>OK</v>
      </c>
      <c r="BA30" s="99" t="str">
        <f ca="1">IF('Degré Formation'!L7=0,"NON FORME",IF(AP30&gt;AI30, "INVALIDE",IF(AH30&gt;AP30,"OK","RAPPEL")))</f>
        <v>OK</v>
      </c>
      <c r="BB30" s="100" t="str">
        <f>IF('Degré Formation'!N7=0,"NON FORME",IF(AP30&gt;AL30, "INVALIDE",IF(AK30&gt;AP30,"OK","RAPPEL")))</f>
        <v>NON FORME</v>
      </c>
      <c r="BC30" s="101" t="str">
        <f>IF('Degré Formation'!N7=0,"NON FORME",IF(AP30&gt;AO30, "INVALIDE",IF(AN30&gt;AP30,"OK","RAPPEL")))</f>
        <v>NON FORME</v>
      </c>
      <c r="BD30" s="160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</row>
    <row r="31" spans="2:68" ht="15" customHeight="1" x14ac:dyDescent="0.25">
      <c r="B31" s="52" t="s">
        <v>208</v>
      </c>
      <c r="C31" s="102">
        <v>2</v>
      </c>
      <c r="D31" s="11">
        <f t="shared" si="28"/>
        <v>61</v>
      </c>
      <c r="E31" s="103">
        <f t="shared" si="29"/>
        <v>94</v>
      </c>
      <c r="F31" s="54">
        <v>43538</v>
      </c>
      <c r="G31" s="55">
        <f t="shared" si="30"/>
        <v>43597</v>
      </c>
      <c r="H31" s="56">
        <f t="shared" si="31"/>
        <v>43630</v>
      </c>
      <c r="I31" s="57">
        <v>43539</v>
      </c>
      <c r="J31" s="58">
        <f t="shared" si="53"/>
        <v>43598</v>
      </c>
      <c r="K31" s="59">
        <f t="shared" si="32"/>
        <v>43631</v>
      </c>
      <c r="L31" s="60">
        <v>43543</v>
      </c>
      <c r="M31" s="61">
        <f t="shared" si="33"/>
        <v>43602</v>
      </c>
      <c r="N31" s="62">
        <f t="shared" si="34"/>
        <v>43635</v>
      </c>
      <c r="O31" s="63">
        <v>43543</v>
      </c>
      <c r="P31" s="64">
        <f t="shared" si="35"/>
        <v>43602</v>
      </c>
      <c r="Q31" s="65">
        <f t="shared" si="36"/>
        <v>43635</v>
      </c>
      <c r="R31" s="66">
        <v>36526</v>
      </c>
      <c r="S31" s="67">
        <f t="shared" si="37"/>
        <v>36585</v>
      </c>
      <c r="T31" s="68">
        <f t="shared" si="38"/>
        <v>36618</v>
      </c>
      <c r="U31" s="69">
        <v>43550</v>
      </c>
      <c r="V31" s="202">
        <f t="shared" si="39"/>
        <v>43609</v>
      </c>
      <c r="W31" s="104">
        <f t="shared" si="40"/>
        <v>43642</v>
      </c>
      <c r="X31" s="204">
        <v>43546</v>
      </c>
      <c r="Y31" s="71">
        <f t="shared" si="41"/>
        <v>43605</v>
      </c>
      <c r="Z31" s="72">
        <f t="shared" si="42"/>
        <v>43638</v>
      </c>
      <c r="AA31" s="73">
        <v>43546</v>
      </c>
      <c r="AB31" s="74">
        <f t="shared" si="43"/>
        <v>43605</v>
      </c>
      <c r="AC31" s="75">
        <f t="shared" si="44"/>
        <v>43638</v>
      </c>
      <c r="AD31" s="76">
        <v>36526</v>
      </c>
      <c r="AE31" s="77">
        <f t="shared" si="45"/>
        <v>36585</v>
      </c>
      <c r="AF31" s="78">
        <f t="shared" si="46"/>
        <v>36618</v>
      </c>
      <c r="AG31" s="79">
        <v>36526</v>
      </c>
      <c r="AH31" s="80">
        <f t="shared" si="47"/>
        <v>36585</v>
      </c>
      <c r="AI31" s="81">
        <f t="shared" si="48"/>
        <v>36618</v>
      </c>
      <c r="AJ31" s="82">
        <v>43548</v>
      </c>
      <c r="AK31" s="83">
        <f t="shared" si="49"/>
        <v>43607</v>
      </c>
      <c r="AL31" s="84">
        <f t="shared" si="50"/>
        <v>43640</v>
      </c>
      <c r="AM31" s="85">
        <v>43548</v>
      </c>
      <c r="AN31" s="86">
        <f t="shared" si="51"/>
        <v>43607</v>
      </c>
      <c r="AO31" s="87">
        <f t="shared" si="52"/>
        <v>43640</v>
      </c>
      <c r="AP31" s="88">
        <f t="shared" ca="1" si="24"/>
        <v>43565</v>
      </c>
      <c r="AQ31" s="89" t="str">
        <f>IF('Degré Formation'!C34=0,"NON FORME",IF(AP31&gt;E31, "INVALIDE",IF(D31&gt;AP31,"OK","RAPPEL")))</f>
        <v>NON FORME</v>
      </c>
      <c r="AR31" s="90" t="str">
        <f ca="1">IF('Degré Formation'!D34=0,"NON FORME",IF(AP31&gt;H31, "INVALIDE",IF(G31&gt;AP31,"OK","RAPPEL")))</f>
        <v>OK</v>
      </c>
      <c r="AS31" s="91" t="str">
        <f ca="1">IF('Degré Formation'!E34=0,"NON FORME",IF(AP31&gt;K31, "INVALIDE",IF(J31&gt;AP31,"OK","RAPPEL")))</f>
        <v>OK</v>
      </c>
      <c r="AT31" s="92" t="str">
        <f ca="1">IF('Degré Formation'!F34=0,"NON FORME",IF(AP31&gt;N31, "INVALIDE",IF(M31&gt;AP31,"OK","RAPPEL")))</f>
        <v>OK</v>
      </c>
      <c r="AU31" s="93" t="str">
        <f ca="1">IF('Degré Formation'!G34=0,"NON FORME",IF(AP31&gt;Q31, "INVALIDE",IF(P31&gt;AP31,"OK","RAPPEL")))</f>
        <v>OK</v>
      </c>
      <c r="AV31" s="94" t="str">
        <f>IF('Degré Formation'!H34=0,"NON FORME",IF(AP31&gt;T31, "INVALIDE",IF(S31&gt;AP31,"OK","RAPPEL")))</f>
        <v>NON FORME</v>
      </c>
      <c r="AW31" s="95" t="str">
        <f ca="1">IF('Degré Formation'!I34=0,"NON FORME",IF(AP31&gt;W31, "INVALIDE",IF(V31&gt;AP31,"OK","RAPPEL")))</f>
        <v>OK</v>
      </c>
      <c r="AX31" s="96" t="str">
        <f ca="1">IF('Degré Formation'!J34=0,"NON FORME",IF(AP31&gt;Z31, "INVALIDE",IF(Y31&gt;AP31,"OK","RAPPEL")))</f>
        <v>OK</v>
      </c>
      <c r="AY31" s="97" t="str">
        <f ca="1">IF('Degré Formation'!J34=0,"NON FORME",IF(AP31&gt;AC31, "INVALIDE",IF(AB31&gt;AP31,"OK","RAPPEL")))</f>
        <v>OK</v>
      </c>
      <c r="AZ31" s="98" t="str">
        <f>IF('Degré Formation'!L34=0,"NON FORME",IF(AP31&gt;AF31, "INVALIDE",IF(AE31&gt;AP31,"OK","RAPPEL")))</f>
        <v>NON FORME</v>
      </c>
      <c r="BA31" s="99" t="str">
        <f>IF('Degré Formation'!L34=0,"NON FORME",IF(AP31&gt;AI31, "INVALIDE",IF(AH31&gt;AP31,"OK","RAPPEL")))</f>
        <v>NON FORME</v>
      </c>
      <c r="BB31" s="100" t="str">
        <f ca="1">IF('Degré Formation'!N34=0,"NON FORME",IF(AP31&gt;AL31, "INVALIDE",IF(AK31&gt;AP31,"OK","RAPPEL")))</f>
        <v>OK</v>
      </c>
      <c r="BC31" s="101" t="str">
        <f ca="1">IF('Degré Formation'!N34=0,"NON FORME",IF(AP31&gt;AO31, "INVALIDE",IF(AN31&gt;AP31,"OK","RAPPEL")))</f>
        <v>OK</v>
      </c>
      <c r="BD31" s="160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</row>
    <row r="32" spans="2:68" ht="15" customHeight="1" x14ac:dyDescent="0.25">
      <c r="B32" s="52" t="s">
        <v>209</v>
      </c>
      <c r="C32" s="102">
        <v>2</v>
      </c>
      <c r="D32" s="11">
        <f t="shared" si="28"/>
        <v>61</v>
      </c>
      <c r="E32" s="53">
        <f t="shared" si="29"/>
        <v>94</v>
      </c>
      <c r="F32" s="54">
        <v>43535</v>
      </c>
      <c r="G32" s="55">
        <f t="shared" si="30"/>
        <v>43594</v>
      </c>
      <c r="H32" s="56">
        <f t="shared" si="31"/>
        <v>43627</v>
      </c>
      <c r="I32" s="57">
        <v>43539</v>
      </c>
      <c r="J32" s="58">
        <f t="shared" si="53"/>
        <v>43598</v>
      </c>
      <c r="K32" s="59">
        <f t="shared" si="32"/>
        <v>43631</v>
      </c>
      <c r="L32" s="60">
        <v>43542</v>
      </c>
      <c r="M32" s="61">
        <f t="shared" si="33"/>
        <v>43601</v>
      </c>
      <c r="N32" s="62">
        <f t="shared" si="34"/>
        <v>43634</v>
      </c>
      <c r="O32" s="63">
        <v>43542</v>
      </c>
      <c r="P32" s="64">
        <f t="shared" si="35"/>
        <v>43601</v>
      </c>
      <c r="Q32" s="65">
        <f t="shared" si="36"/>
        <v>43634</v>
      </c>
      <c r="R32" s="66">
        <v>36526</v>
      </c>
      <c r="S32" s="67">
        <f t="shared" si="37"/>
        <v>36585</v>
      </c>
      <c r="T32" s="68">
        <f t="shared" si="38"/>
        <v>36618</v>
      </c>
      <c r="U32" s="69">
        <v>36526</v>
      </c>
      <c r="V32" s="202">
        <f t="shared" si="39"/>
        <v>36585</v>
      </c>
      <c r="W32" s="70">
        <f t="shared" si="40"/>
        <v>36618</v>
      </c>
      <c r="X32" s="204">
        <v>43545</v>
      </c>
      <c r="Y32" s="71">
        <f t="shared" si="41"/>
        <v>43604</v>
      </c>
      <c r="Z32" s="72">
        <f t="shared" si="42"/>
        <v>43637</v>
      </c>
      <c r="AA32" s="73">
        <v>43545</v>
      </c>
      <c r="AB32" s="74">
        <f t="shared" si="43"/>
        <v>43604</v>
      </c>
      <c r="AC32" s="75">
        <f t="shared" si="44"/>
        <v>43637</v>
      </c>
      <c r="AD32" s="76">
        <v>43549</v>
      </c>
      <c r="AE32" s="77">
        <f t="shared" si="45"/>
        <v>43608</v>
      </c>
      <c r="AF32" s="78">
        <f t="shared" si="46"/>
        <v>43641</v>
      </c>
      <c r="AG32" s="79">
        <v>43549</v>
      </c>
      <c r="AH32" s="80">
        <f t="shared" si="47"/>
        <v>43608</v>
      </c>
      <c r="AI32" s="81">
        <f t="shared" si="48"/>
        <v>43641</v>
      </c>
      <c r="AJ32" s="82">
        <v>2</v>
      </c>
      <c r="AK32" s="83">
        <f t="shared" si="49"/>
        <v>61</v>
      </c>
      <c r="AL32" s="84">
        <f t="shared" si="50"/>
        <v>94</v>
      </c>
      <c r="AM32" s="85">
        <v>2</v>
      </c>
      <c r="AN32" s="86">
        <f t="shared" si="51"/>
        <v>61</v>
      </c>
      <c r="AO32" s="87">
        <f t="shared" si="52"/>
        <v>94</v>
      </c>
      <c r="AP32" s="88">
        <f t="shared" ca="1" si="24"/>
        <v>43565</v>
      </c>
      <c r="AQ32" s="89" t="str">
        <f>IF('Degré Formation'!C3=0,"NON FORME",IF(AP32&gt;E32, "INVALIDE",IF(D32&gt;AP32,"OK","RAPPEL")))</f>
        <v>NON FORME</v>
      </c>
      <c r="AR32" s="90" t="str">
        <f ca="1">IF('Degré Formation'!D3=0,"NON FORME",IF(AP32&gt;H32, "INVALIDE",IF(G32&gt;AP32,"OK","RAPPEL")))</f>
        <v>OK</v>
      </c>
      <c r="AS32" s="91" t="str">
        <f ca="1">IF('Degré Formation'!E3=0,"NON FORME",IF(AP32&gt;K32, "INVALIDE",IF(J32&gt;AP32,"OK","RAPPEL")))</f>
        <v>OK</v>
      </c>
      <c r="AT32" s="92" t="str">
        <f ca="1">IF('Degré Formation'!F3=0,"NON FORME",IF(AP32&gt;N32, "INVALIDE",IF(M32&gt;AP32,"OK","RAPPEL")))</f>
        <v>OK</v>
      </c>
      <c r="AU32" s="93" t="str">
        <f ca="1">IF('Degré Formation'!G3=0,"NON FORME",IF(AP32&gt;Q32, "INVALIDE",IF(P32&gt;AP32,"OK","RAPPEL")))</f>
        <v>OK</v>
      </c>
      <c r="AV32" s="94" t="str">
        <f>IF('Degré Formation'!H3=0,"NON FORME",IF(AP32&gt;T32, "INVALIDE",IF(S32&gt;AP32,"OK","RAPPEL")))</f>
        <v>NON FORME</v>
      </c>
      <c r="AW32" s="95" t="str">
        <f>IF('Degré Formation'!I3=0,"NON FORME",IF(AP32&gt;W32, "INVALIDE",IF(V32&gt;AP32,"OK","RAPPEL")))</f>
        <v>NON FORME</v>
      </c>
      <c r="AX32" s="96" t="str">
        <f ca="1">IF('Degré Formation'!J3=0,"NON FORME",IF(AP32&gt;Z32, "INVALIDE",IF(Y32&gt;AP32,"OK","RAPPEL")))</f>
        <v>OK</v>
      </c>
      <c r="AY32" s="97" t="str">
        <f ca="1">IF('Degré Formation'!J3=0,"NON FORME",IF(AP32&gt;AC32, "INVALIDE",IF(AB32&gt;AP32,"OK","RAPPEL")))</f>
        <v>OK</v>
      </c>
      <c r="AZ32" s="98" t="str">
        <f ca="1">IF('Degré Formation'!L3=0,"NON FORME",IF(AP32&gt;AF32, "INVALIDE",IF(AE32&gt;AP32,"OK","RAPPEL")))</f>
        <v>OK</v>
      </c>
      <c r="BA32" s="99" t="str">
        <f ca="1">IF('Degré Formation'!L3=0,"NON FORME",IF(AP32&gt;AI32, "INVALIDE",IF(AH32&gt;AP32,"OK","RAPPEL")))</f>
        <v>OK</v>
      </c>
      <c r="BB32" s="100" t="str">
        <f>IF('Degré Formation'!N3=0,"NON FORME",IF(AP32&gt;AL32, "INVALIDE",IF(AK32&gt;AP32,"OK","RAPPEL")))</f>
        <v>NON FORME</v>
      </c>
      <c r="BC32" s="101" t="str">
        <f>IF('Degré Formation'!N3=0,"NON FORME",IF(AP32&gt;AO32, "INVALIDE",IF(AN32&gt;AP32,"OK","RAPPEL")))</f>
        <v>NON FORME</v>
      </c>
      <c r="BD32" s="160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</row>
    <row r="33" spans="2:68" ht="15.75" customHeight="1" x14ac:dyDescent="0.25">
      <c r="B33" s="52" t="s">
        <v>210</v>
      </c>
      <c r="C33" s="102">
        <v>36526</v>
      </c>
      <c r="D33" s="11">
        <f t="shared" si="28"/>
        <v>36585</v>
      </c>
      <c r="E33" s="53">
        <f t="shared" si="29"/>
        <v>36618</v>
      </c>
      <c r="F33" s="54">
        <v>36526</v>
      </c>
      <c r="G33" s="55">
        <f t="shared" si="30"/>
        <v>36585</v>
      </c>
      <c r="H33" s="56">
        <f t="shared" si="31"/>
        <v>36618</v>
      </c>
      <c r="I33" s="57">
        <v>43538</v>
      </c>
      <c r="J33" s="58">
        <f t="shared" si="53"/>
        <v>43597</v>
      </c>
      <c r="K33" s="59">
        <f t="shared" si="32"/>
        <v>43630</v>
      </c>
      <c r="L33" s="60">
        <v>43543</v>
      </c>
      <c r="M33" s="61">
        <f t="shared" si="33"/>
        <v>43602</v>
      </c>
      <c r="N33" s="62">
        <f t="shared" si="34"/>
        <v>43635</v>
      </c>
      <c r="O33" s="63">
        <v>43543</v>
      </c>
      <c r="P33" s="64">
        <f t="shared" si="35"/>
        <v>43602</v>
      </c>
      <c r="Q33" s="65">
        <f t="shared" si="36"/>
        <v>43635</v>
      </c>
      <c r="R33" s="66">
        <v>36526</v>
      </c>
      <c r="S33" s="67">
        <f t="shared" si="37"/>
        <v>36585</v>
      </c>
      <c r="T33" s="68">
        <f t="shared" si="38"/>
        <v>36618</v>
      </c>
      <c r="U33" s="69">
        <v>36526</v>
      </c>
      <c r="V33" s="202">
        <f t="shared" si="39"/>
        <v>36585</v>
      </c>
      <c r="W33" s="70">
        <f t="shared" si="40"/>
        <v>36618</v>
      </c>
      <c r="X33" s="204">
        <v>43547</v>
      </c>
      <c r="Y33" s="71">
        <f t="shared" si="41"/>
        <v>43606</v>
      </c>
      <c r="Z33" s="72">
        <f t="shared" si="42"/>
        <v>43639</v>
      </c>
      <c r="AA33" s="73">
        <v>43547</v>
      </c>
      <c r="AB33" s="74">
        <f t="shared" si="43"/>
        <v>43606</v>
      </c>
      <c r="AC33" s="75">
        <f t="shared" si="44"/>
        <v>43639</v>
      </c>
      <c r="AD33" s="76">
        <v>43549</v>
      </c>
      <c r="AE33" s="77">
        <f t="shared" si="45"/>
        <v>43608</v>
      </c>
      <c r="AF33" s="78">
        <f t="shared" si="46"/>
        <v>43641</v>
      </c>
      <c r="AG33" s="79">
        <v>43549</v>
      </c>
      <c r="AH33" s="80">
        <f t="shared" si="47"/>
        <v>43608</v>
      </c>
      <c r="AI33" s="81">
        <f t="shared" si="48"/>
        <v>43641</v>
      </c>
      <c r="AJ33" s="82">
        <v>36526</v>
      </c>
      <c r="AK33" s="83">
        <f t="shared" si="49"/>
        <v>36585</v>
      </c>
      <c r="AL33" s="84">
        <f t="shared" si="50"/>
        <v>36618</v>
      </c>
      <c r="AM33" s="85">
        <v>36526</v>
      </c>
      <c r="AN33" s="86">
        <f t="shared" si="51"/>
        <v>36585</v>
      </c>
      <c r="AO33" s="87">
        <f t="shared" si="52"/>
        <v>36618</v>
      </c>
      <c r="AP33" s="88">
        <f t="shared" ca="1" si="24"/>
        <v>43565</v>
      </c>
      <c r="AQ33" s="89" t="str">
        <f>IF('Degré Formation'!C35=0,"NON FORME",IF(AP33&gt;E33, "INVALIDE",IF(D33&gt;AP33,"OK","RAPPEL")))</f>
        <v>NON FORME</v>
      </c>
      <c r="AR33" s="90" t="str">
        <f>IF('Degré Formation'!D35=0,"NON FORME",IF(AP33&gt;H33, "INVALIDE",IF(G33&gt;AP33,"OK","RAPPEL")))</f>
        <v>NON FORME</v>
      </c>
      <c r="AS33" s="91" t="str">
        <f ca="1">IF('Degré Formation'!E35=0,"NON FORME",IF(AP33&gt;K33, "INVALIDE",IF(J33&gt;AP33,"OK","RAPPEL")))</f>
        <v>OK</v>
      </c>
      <c r="AT33" s="92" t="str">
        <f ca="1">IF('Degré Formation'!F35=0,"NON FORME",IF(AP33&gt;N33, "INVALIDE",IF(M33&gt;AP33,"OK","RAPPEL")))</f>
        <v>OK</v>
      </c>
      <c r="AU33" s="93" t="str">
        <f ca="1">IF('Degré Formation'!G35=0,"NON FORME",IF(AP33&gt;Q33, "INVALIDE",IF(P33&gt;AP33,"OK","RAPPEL")))</f>
        <v>OK</v>
      </c>
      <c r="AV33" s="94" t="str">
        <f>IF('Degré Formation'!H35=0,"NON FORME",IF(AP33&gt;T33, "INVALIDE",IF(S33&gt;AP33,"OK","RAPPEL")))</f>
        <v>NON FORME</v>
      </c>
      <c r="AW33" s="95" t="str">
        <f>IF('Degré Formation'!I35=0,"NON FORME",IF(AP33&gt;W33, "INVALIDE",IF(V33&gt;AP33,"OK","RAPPEL")))</f>
        <v>NON FORME</v>
      </c>
      <c r="AX33" s="96" t="str">
        <f ca="1">IF('Degré Formation'!J35=0,"NON FORME",IF(AP33&gt;Z33, "INVALIDE",IF(Y33&gt;AP33,"OK","RAPPEL")))</f>
        <v>OK</v>
      </c>
      <c r="AY33" s="97" t="str">
        <f ca="1">IF('Degré Formation'!J35=0,"NON FORME",IF(AP33&gt;AC33, "INVALIDE",IF(AB33&gt;AP33,"OK","RAPPEL")))</f>
        <v>OK</v>
      </c>
      <c r="AZ33" s="98" t="str">
        <f ca="1">IF('Degré Formation'!L35=0,"NON FORME",IF(AP33&gt;AF33, "INVALIDE",IF(AE33&gt;AP33,"OK","RAPPEL")))</f>
        <v>OK</v>
      </c>
      <c r="BA33" s="99" t="str">
        <f ca="1">IF('Degré Formation'!L35=0,"NON FORME",IF(AP33&gt;AI33, "INVALIDE",IF(AH33&gt;AP33,"OK","RAPPEL")))</f>
        <v>OK</v>
      </c>
      <c r="BB33" s="100" t="str">
        <f>IF('Degré Formation'!N35=0,"NON FORME",IF(AP33&gt;AL33, "INVALIDE",IF(AK33&gt;AP33,"OK","RAPPEL")))</f>
        <v>NON FORME</v>
      </c>
      <c r="BC33" s="101" t="str">
        <f>IF('Degré Formation'!N35=0,"NON FORME",IF(AP33&gt;AO33, "INVALIDE",IF(AN33&gt;AP33,"OK","RAPPEL")))</f>
        <v>NON FORME</v>
      </c>
      <c r="BD33" s="160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</row>
    <row r="34" spans="2:68" ht="15" customHeight="1" x14ac:dyDescent="0.25">
      <c r="B34" s="52" t="s">
        <v>211</v>
      </c>
      <c r="C34" s="102">
        <v>36526</v>
      </c>
      <c r="D34" s="11">
        <f t="shared" si="28"/>
        <v>36585</v>
      </c>
      <c r="E34" s="53">
        <f t="shared" si="29"/>
        <v>36618</v>
      </c>
      <c r="F34" s="54">
        <v>36526</v>
      </c>
      <c r="G34" s="55">
        <f t="shared" si="30"/>
        <v>36585</v>
      </c>
      <c r="H34" s="56">
        <f t="shared" si="31"/>
        <v>36618</v>
      </c>
      <c r="I34" s="57">
        <v>36526</v>
      </c>
      <c r="J34" s="58">
        <f t="shared" si="53"/>
        <v>36585</v>
      </c>
      <c r="K34" s="59">
        <f t="shared" si="32"/>
        <v>36618</v>
      </c>
      <c r="L34" s="60">
        <v>43544</v>
      </c>
      <c r="M34" s="61">
        <f t="shared" si="33"/>
        <v>43603</v>
      </c>
      <c r="N34" s="62">
        <f t="shared" si="34"/>
        <v>43636</v>
      </c>
      <c r="O34" s="63">
        <v>36526</v>
      </c>
      <c r="P34" s="64">
        <f t="shared" si="35"/>
        <v>36585</v>
      </c>
      <c r="Q34" s="65">
        <f t="shared" si="36"/>
        <v>36618</v>
      </c>
      <c r="R34" s="66">
        <v>36526</v>
      </c>
      <c r="S34" s="67">
        <f t="shared" si="37"/>
        <v>36585</v>
      </c>
      <c r="T34" s="68">
        <f t="shared" si="38"/>
        <v>36618</v>
      </c>
      <c r="U34" s="69">
        <v>36526</v>
      </c>
      <c r="V34" s="202">
        <f t="shared" si="39"/>
        <v>36585</v>
      </c>
      <c r="W34" s="70">
        <f t="shared" si="40"/>
        <v>36618</v>
      </c>
      <c r="X34" s="204" t="s">
        <v>64</v>
      </c>
      <c r="Y34" s="71">
        <f t="shared" si="41"/>
        <v>43554</v>
      </c>
      <c r="Z34" s="72">
        <f t="shared" si="42"/>
        <v>43587</v>
      </c>
      <c r="AA34" s="73" t="s">
        <v>64</v>
      </c>
      <c r="AB34" s="74">
        <f t="shared" si="43"/>
        <v>43554</v>
      </c>
      <c r="AC34" s="75">
        <f t="shared" si="44"/>
        <v>43587</v>
      </c>
      <c r="AD34" s="76">
        <v>43549</v>
      </c>
      <c r="AE34" s="77">
        <f t="shared" si="45"/>
        <v>43608</v>
      </c>
      <c r="AF34" s="78">
        <f t="shared" si="46"/>
        <v>43641</v>
      </c>
      <c r="AG34" s="79">
        <v>43549</v>
      </c>
      <c r="AH34" s="80">
        <f t="shared" si="47"/>
        <v>43608</v>
      </c>
      <c r="AI34" s="81">
        <f t="shared" si="48"/>
        <v>43641</v>
      </c>
      <c r="AJ34" s="82">
        <v>36526</v>
      </c>
      <c r="AK34" s="83">
        <f t="shared" si="49"/>
        <v>36585</v>
      </c>
      <c r="AL34" s="84">
        <f t="shared" si="50"/>
        <v>36618</v>
      </c>
      <c r="AM34" s="85">
        <v>36526</v>
      </c>
      <c r="AN34" s="86">
        <f t="shared" si="51"/>
        <v>36585</v>
      </c>
      <c r="AO34" s="87">
        <f t="shared" si="52"/>
        <v>36618</v>
      </c>
      <c r="AP34" s="88">
        <f t="shared" ca="1" si="24"/>
        <v>43565</v>
      </c>
      <c r="AQ34" s="89" t="str">
        <f>IF('Degré Formation'!C39=0,"NON FORME",IF(AP34&gt;E34, "INVALIDE",IF(D34&gt;AP34,"OK","RAPPEL")))</f>
        <v>NON FORME</v>
      </c>
      <c r="AR34" s="90" t="str">
        <f>IF('Degré Formation'!D39=0,"NON FORME",IF(AP34&gt;H34, "INVALIDE",IF(G34&gt;AP34,"OK","RAPPEL")))</f>
        <v>NON FORME</v>
      </c>
      <c r="AS34" s="91" t="str">
        <f>IF('Degré Formation'!E39=0,"NON FORME",IF(AP34&gt;K34, "INVALIDE",IF(J34&gt;AP34,"OK","RAPPEL")))</f>
        <v>NON FORME</v>
      </c>
      <c r="AT34" s="92" t="str">
        <f ca="1">IF('Degré Formation'!F39=0,"NON FORME",IF(AP34&gt;N34, "INVALIDE",IF(M34&gt;AP34,"OK","RAPPEL")))</f>
        <v>OK</v>
      </c>
      <c r="AU34" s="93" t="str">
        <f>IF('Degré Formation'!G39=0,"NON FORME",IF(AP34&gt;Q34, "INVALIDE",IF(P34&gt;AP34,"OK","RAPPEL")))</f>
        <v>NON FORME</v>
      </c>
      <c r="AV34" s="94" t="str">
        <f>IF('Degré Formation'!H39=0,"NON FORME",IF(AP34&gt;T34, "INVALIDE",IF(S34&gt;AP34,"OK","RAPPEL")))</f>
        <v>NON FORME</v>
      </c>
      <c r="AW34" s="95" t="str">
        <f>IF('Degré Formation'!I39=0,"NON FORME",IF(AP34&gt;W34, "INVALIDE",IF(V34&gt;AP34,"OK","RAPPEL")))</f>
        <v>NON FORME</v>
      </c>
      <c r="AX34" s="96" t="str">
        <f ca="1">IF('Degré Formation'!J39=0,"NON FORME",IF(AP34&gt;Z34, "INVALIDE",IF(Y34&gt;AP34,"OK","RAPPEL")))</f>
        <v>RAPPEL</v>
      </c>
      <c r="AY34" s="97" t="str">
        <f ca="1">IF('Degré Formation'!J39=0,"NON FORME",IF(AP34&gt;AC34, "INVALIDE",IF(AB34&gt;AP34,"OK","RAPPEL")))</f>
        <v>RAPPEL</v>
      </c>
      <c r="AZ34" s="98" t="str">
        <f ca="1">IF('Degré Formation'!L39=0,"NON FORME",IF(AP34&gt;AF34, "INVALIDE",IF(AE34&gt;AP34,"OK","RAPPEL")))</f>
        <v>OK</v>
      </c>
      <c r="BA34" s="99" t="str">
        <f ca="1">IF('Degré Formation'!L39=0,"NON FORME",IF(AP34&gt;AI34, "INVALIDE",IF(AH34&gt;AP34,"OK","RAPPEL")))</f>
        <v>OK</v>
      </c>
      <c r="BB34" s="100" t="str">
        <f>IF('Degré Formation'!N39=0,"NON FORME",IF(AP34&gt;AL34, "INVALIDE",IF(AK34&gt;AP34,"OK","RAPPEL")))</f>
        <v>NON FORME</v>
      </c>
      <c r="BC34" s="101" t="str">
        <f>IF('Degré Formation'!N39=0,"NON FORME",IF(AP34&gt;AO34, "INVALIDE",IF(AN34&gt;AP34,"OK","RAPPEL")))</f>
        <v>NON FORME</v>
      </c>
      <c r="BD34" s="160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</row>
    <row r="35" spans="2:68" ht="15" customHeight="1" x14ac:dyDescent="0.25">
      <c r="B35" s="52" t="s">
        <v>212</v>
      </c>
      <c r="C35" s="102">
        <v>36526</v>
      </c>
      <c r="D35" s="11">
        <f t="shared" si="28"/>
        <v>36585</v>
      </c>
      <c r="E35" s="53">
        <f t="shared" si="29"/>
        <v>36618</v>
      </c>
      <c r="F35" s="54">
        <v>36526</v>
      </c>
      <c r="G35" s="55">
        <f t="shared" si="30"/>
        <v>36585</v>
      </c>
      <c r="H35" s="56">
        <f t="shared" si="31"/>
        <v>36618</v>
      </c>
      <c r="I35" s="57">
        <v>43539</v>
      </c>
      <c r="J35" s="58">
        <f t="shared" si="53"/>
        <v>43598</v>
      </c>
      <c r="K35" s="59">
        <f t="shared" si="32"/>
        <v>43631</v>
      </c>
      <c r="L35" s="60">
        <v>43544</v>
      </c>
      <c r="M35" s="61">
        <f t="shared" si="33"/>
        <v>43603</v>
      </c>
      <c r="N35" s="62">
        <f t="shared" si="34"/>
        <v>43636</v>
      </c>
      <c r="O35" s="63">
        <v>36526</v>
      </c>
      <c r="P35" s="64">
        <f t="shared" si="35"/>
        <v>36585</v>
      </c>
      <c r="Q35" s="65">
        <f t="shared" si="36"/>
        <v>36618</v>
      </c>
      <c r="R35" s="66">
        <v>36526</v>
      </c>
      <c r="S35" s="67">
        <f t="shared" si="37"/>
        <v>36585</v>
      </c>
      <c r="T35" s="68">
        <f t="shared" si="38"/>
        <v>36618</v>
      </c>
      <c r="U35" s="69">
        <v>43544</v>
      </c>
      <c r="V35" s="202">
        <f t="shared" si="39"/>
        <v>43603</v>
      </c>
      <c r="W35" s="70">
        <f t="shared" si="40"/>
        <v>43636</v>
      </c>
      <c r="X35" s="204">
        <v>43547</v>
      </c>
      <c r="Y35" s="71">
        <f t="shared" si="41"/>
        <v>43606</v>
      </c>
      <c r="Z35" s="72">
        <f t="shared" si="42"/>
        <v>43639</v>
      </c>
      <c r="AA35" s="73">
        <v>43547</v>
      </c>
      <c r="AB35" s="74">
        <f t="shared" si="43"/>
        <v>43606</v>
      </c>
      <c r="AC35" s="75">
        <f t="shared" si="44"/>
        <v>43639</v>
      </c>
      <c r="AD35" s="76">
        <v>43549</v>
      </c>
      <c r="AE35" s="77">
        <f t="shared" si="45"/>
        <v>43608</v>
      </c>
      <c r="AF35" s="78">
        <f t="shared" si="46"/>
        <v>43641</v>
      </c>
      <c r="AG35" s="79">
        <v>43549</v>
      </c>
      <c r="AH35" s="80">
        <f t="shared" si="47"/>
        <v>43608</v>
      </c>
      <c r="AI35" s="81">
        <f t="shared" si="48"/>
        <v>43641</v>
      </c>
      <c r="AJ35" s="82">
        <v>43549</v>
      </c>
      <c r="AK35" s="83">
        <f t="shared" si="49"/>
        <v>43608</v>
      </c>
      <c r="AL35" s="84">
        <f t="shared" si="50"/>
        <v>43641</v>
      </c>
      <c r="AM35" s="85">
        <v>43549</v>
      </c>
      <c r="AN35" s="86">
        <f t="shared" si="51"/>
        <v>43608</v>
      </c>
      <c r="AO35" s="87">
        <f t="shared" si="52"/>
        <v>43641</v>
      </c>
      <c r="AP35" s="88">
        <f t="shared" ca="1" si="24"/>
        <v>43565</v>
      </c>
      <c r="AQ35" s="89" t="str">
        <f>IF('Degré Formation'!C38=0,"NON FORME",IF(AP35&gt;E35, "INVALIDE",IF(D35&gt;AP35,"OK","RAPPEL")))</f>
        <v>NON FORME</v>
      </c>
      <c r="AR35" s="90" t="str">
        <f>IF('Degré Formation'!D38=0,"NON FORME",IF(AP35&gt;H35, "INVALIDE",IF(G35&gt;AP35,"OK","RAPPEL")))</f>
        <v>NON FORME</v>
      </c>
      <c r="AS35" s="91" t="str">
        <f ca="1">IF('Degré Formation'!E38=0,"NON FORME",IF(AP35&gt;K35, "INVALIDE",IF(J35&gt;AP35,"OK","RAPPEL")))</f>
        <v>OK</v>
      </c>
      <c r="AT35" s="92" t="str">
        <f ca="1">IF('Degré Formation'!F38=0,"NON FORME",IF(AP35&gt;N35, "INVALIDE",IF(M35&gt;AP35,"OK","RAPPEL")))</f>
        <v>OK</v>
      </c>
      <c r="AU35" s="93" t="str">
        <f>IF('Degré Formation'!G38=0,"NON FORME",IF(AP35&gt;Q35, "INVALIDE",IF(P35&gt;AP35,"OK","RAPPEL")))</f>
        <v>NON FORME</v>
      </c>
      <c r="AV35" s="94" t="str">
        <f>IF('Degré Formation'!H38=0,"NON FORME",IF(AP35&gt;T35, "INVALIDE",IF(S35&gt;AP35,"OK","RAPPEL")))</f>
        <v>NON FORME</v>
      </c>
      <c r="AW35" s="95" t="str">
        <f ca="1">IF('Degré Formation'!I38=0,"NON FORME",IF(AP35&gt;W35, "INVALIDE",IF(V35&gt;AP35,"OK","RAPPEL")))</f>
        <v>OK</v>
      </c>
      <c r="AX35" s="96" t="str">
        <f ca="1">IF('Degré Formation'!J38=0,"NON FORME",IF(AP35&gt;Z35, "INVALIDE",IF(Y35&gt;AP35,"OK","RAPPEL")))</f>
        <v>OK</v>
      </c>
      <c r="AY35" s="97" t="str">
        <f ca="1">IF('Degré Formation'!J38=0,"NON FORME",IF(AP35&gt;AC35, "INVALIDE",IF(AB35&gt;AP35,"OK","RAPPEL")))</f>
        <v>OK</v>
      </c>
      <c r="AZ35" s="98" t="str">
        <f ca="1">IF('Degré Formation'!L38=0,"NON FORME",IF(AP35&gt;AF35, "INVALIDE",IF(AE35&gt;AP35,"OK","RAPPEL")))</f>
        <v>OK</v>
      </c>
      <c r="BA35" s="99" t="str">
        <f ca="1">IF('Degré Formation'!L38=0,"NON FORME",IF(AP35&gt;AI35, "INVALIDE",IF(AH35&gt;AP35,"OK","RAPPEL")))</f>
        <v>OK</v>
      </c>
      <c r="BB35" s="100" t="str">
        <f ca="1">IF('Degré Formation'!N38=0,"NON FORME",IF(AP35&gt;AL35, "INVALIDE",IF(AK35&gt;AP35,"OK","RAPPEL")))</f>
        <v>OK</v>
      </c>
      <c r="BC35" s="101" t="str">
        <f ca="1">IF('Degré Formation'!N38=0,"NON FORME",IF(AP35&gt;AO35, "INVALIDE",IF(AN35&gt;AP35,"OK","RAPPEL")))</f>
        <v>OK</v>
      </c>
      <c r="BD35" s="160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</row>
    <row r="36" spans="2:68" ht="15" customHeight="1" x14ac:dyDescent="0.25">
      <c r="B36" s="52" t="s">
        <v>213</v>
      </c>
      <c r="C36" s="102">
        <v>36526</v>
      </c>
      <c r="D36" s="11">
        <f t="shared" si="28"/>
        <v>36585</v>
      </c>
      <c r="E36" s="53">
        <f t="shared" si="29"/>
        <v>36618</v>
      </c>
      <c r="F36" s="54">
        <v>36526</v>
      </c>
      <c r="G36" s="55">
        <f t="shared" si="30"/>
        <v>36585</v>
      </c>
      <c r="H36" s="56">
        <f t="shared" si="31"/>
        <v>36618</v>
      </c>
      <c r="I36" s="57">
        <v>36526</v>
      </c>
      <c r="J36" s="58">
        <f t="shared" si="53"/>
        <v>36585</v>
      </c>
      <c r="K36" s="59">
        <f t="shared" si="32"/>
        <v>36618</v>
      </c>
      <c r="L36" s="60">
        <v>2</v>
      </c>
      <c r="M36" s="61">
        <f t="shared" si="33"/>
        <v>61</v>
      </c>
      <c r="N36" s="62">
        <f t="shared" si="34"/>
        <v>94</v>
      </c>
      <c r="O36" s="63">
        <v>36526</v>
      </c>
      <c r="P36" s="64">
        <f t="shared" si="35"/>
        <v>36585</v>
      </c>
      <c r="Q36" s="65">
        <f t="shared" si="36"/>
        <v>36618</v>
      </c>
      <c r="R36" s="66">
        <v>36526</v>
      </c>
      <c r="S36" s="67">
        <f t="shared" si="37"/>
        <v>36585</v>
      </c>
      <c r="T36" s="68">
        <f t="shared" si="38"/>
        <v>36618</v>
      </c>
      <c r="U36" s="69">
        <v>43551</v>
      </c>
      <c r="V36" s="202">
        <f t="shared" si="39"/>
        <v>43610</v>
      </c>
      <c r="W36" s="70">
        <f t="shared" si="40"/>
        <v>43643</v>
      </c>
      <c r="X36" s="204">
        <v>43546</v>
      </c>
      <c r="Y36" s="71">
        <f t="shared" si="41"/>
        <v>43605</v>
      </c>
      <c r="Z36" s="72">
        <f t="shared" si="42"/>
        <v>43638</v>
      </c>
      <c r="AA36" s="73">
        <v>43546</v>
      </c>
      <c r="AB36" s="74">
        <f t="shared" si="43"/>
        <v>43605</v>
      </c>
      <c r="AC36" s="75">
        <f t="shared" si="44"/>
        <v>43638</v>
      </c>
      <c r="AD36" s="76">
        <v>36526</v>
      </c>
      <c r="AE36" s="77">
        <f t="shared" si="45"/>
        <v>36585</v>
      </c>
      <c r="AF36" s="78">
        <f t="shared" si="46"/>
        <v>36618</v>
      </c>
      <c r="AG36" s="79">
        <v>36526</v>
      </c>
      <c r="AH36" s="80">
        <f t="shared" si="47"/>
        <v>36585</v>
      </c>
      <c r="AI36" s="81">
        <f t="shared" si="48"/>
        <v>36618</v>
      </c>
      <c r="AJ36" s="82">
        <v>43549</v>
      </c>
      <c r="AK36" s="83">
        <f t="shared" si="49"/>
        <v>43608</v>
      </c>
      <c r="AL36" s="84">
        <f t="shared" si="50"/>
        <v>43641</v>
      </c>
      <c r="AM36" s="85">
        <v>43549</v>
      </c>
      <c r="AN36" s="86">
        <f t="shared" si="51"/>
        <v>43608</v>
      </c>
      <c r="AO36" s="87">
        <f t="shared" si="52"/>
        <v>43641</v>
      </c>
      <c r="AP36" s="88">
        <f t="shared" ca="1" si="24"/>
        <v>43565</v>
      </c>
      <c r="AQ36" s="89" t="str">
        <f>IF('Degré Formation'!C23=0,"NON FORME",IF(AP36&gt;E36, "INVALIDE",IF(D36&gt;AP36,"OK","RAPPEL")))</f>
        <v>NON FORME</v>
      </c>
      <c r="AR36" s="90" t="str">
        <f>IF('Degré Formation'!D23=0,"NON FORME",IF(AP36&gt;H36, "INVALIDE",IF(G36&gt;AP36,"OK","RAPPEL")))</f>
        <v>NON FORME</v>
      </c>
      <c r="AS36" s="91" t="str">
        <f>IF('Degré Formation'!E23=0,"NON FORME",IF(AP36&gt;K36, "INVALIDE",IF(J36&gt;AP36,"OK","RAPPEL")))</f>
        <v>NON FORME</v>
      </c>
      <c r="AT36" s="92" t="str">
        <f>IF('Degré Formation'!F23=0,"NON FORME",IF(AP36&gt;N36, "INVALIDE",IF(M36&gt;AP36,"OK","RAPPEL")))</f>
        <v>NON FORME</v>
      </c>
      <c r="AU36" s="93" t="str">
        <f>IF('Degré Formation'!G23=0,"NON FORME",IF(AP36&gt;Q36, "INVALIDE",IF(P36&gt;AP36,"OK","RAPPEL")))</f>
        <v>NON FORME</v>
      </c>
      <c r="AV36" s="94" t="str">
        <f>IF('Degré Formation'!H23=0,"NON FORME",IF(AP36&gt;T36, "INVALIDE",IF(S36&gt;AP36,"OK","RAPPEL")))</f>
        <v>NON FORME</v>
      </c>
      <c r="AW36" s="95" t="str">
        <f ca="1">IF('Degré Formation'!I23=0,"NON FORME",IF(AP36&gt;W36, "INVALIDE",IF(V36&gt;AP36,"OK","RAPPEL")))</f>
        <v>OK</v>
      </c>
      <c r="AX36" s="96" t="str">
        <f ca="1">IF('Degré Formation'!J23=0,"NON FORME",IF(AP36&gt;Z36, "INVALIDE",IF(Y36&gt;AP36,"OK","RAPPEL")))</f>
        <v>OK</v>
      </c>
      <c r="AY36" s="97" t="str">
        <f ca="1">IF('Degré Formation'!J23=0,"NON FORME",IF(AP36&gt;AC36, "INVALIDE",IF(AB36&gt;AP36,"OK","RAPPEL")))</f>
        <v>OK</v>
      </c>
      <c r="AZ36" s="98" t="str">
        <f>IF('Degré Formation'!L23=0,"NON FORME",IF(AP36&gt;AF36, "INVALIDE",IF(AE36&gt;AP36,"OK","RAPPEL")))</f>
        <v>NON FORME</v>
      </c>
      <c r="BA36" s="99" t="str">
        <f>IF('Degré Formation'!L23=0,"NON FORME",IF(AP36&gt;AI36, "INVALIDE",IF(AH36&gt;AP36,"OK","RAPPEL")))</f>
        <v>NON FORME</v>
      </c>
      <c r="BB36" s="100" t="str">
        <f ca="1">IF('Degré Formation'!N23=0,"NON FORME",IF(AP36&gt;AL36, "INVALIDE",IF(AK36&gt;AP36,"OK","RAPPEL")))</f>
        <v>OK</v>
      </c>
      <c r="BC36" s="101" t="str">
        <f ca="1">IF('Degré Formation'!N23=0,"NON FORME",IF(AP36&gt;AO36, "INVALIDE",IF(AN36&gt;AP36,"OK","RAPPEL")))</f>
        <v>OK</v>
      </c>
      <c r="BD36" s="160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</row>
    <row r="37" spans="2:68" ht="15" customHeight="1" x14ac:dyDescent="0.25">
      <c r="B37" s="52" t="s">
        <v>214</v>
      </c>
      <c r="C37" s="102">
        <v>36526</v>
      </c>
      <c r="D37" s="11">
        <f t="shared" si="28"/>
        <v>36585</v>
      </c>
      <c r="E37" s="53">
        <f t="shared" si="29"/>
        <v>36618</v>
      </c>
      <c r="F37" s="54">
        <v>36526</v>
      </c>
      <c r="G37" s="55">
        <f t="shared" si="30"/>
        <v>36585</v>
      </c>
      <c r="H37" s="56">
        <f t="shared" si="31"/>
        <v>36618</v>
      </c>
      <c r="I37" s="57">
        <v>43539</v>
      </c>
      <c r="J37" s="58">
        <f t="shared" si="53"/>
        <v>43598</v>
      </c>
      <c r="K37" s="59">
        <f t="shared" si="32"/>
        <v>43631</v>
      </c>
      <c r="L37" s="60">
        <v>36526</v>
      </c>
      <c r="M37" s="61">
        <f t="shared" si="33"/>
        <v>36585</v>
      </c>
      <c r="N37" s="62">
        <f t="shared" si="34"/>
        <v>36618</v>
      </c>
      <c r="O37" s="63">
        <v>36526</v>
      </c>
      <c r="P37" s="64">
        <f t="shared" si="35"/>
        <v>36585</v>
      </c>
      <c r="Q37" s="65">
        <f t="shared" si="36"/>
        <v>36618</v>
      </c>
      <c r="R37" s="66">
        <v>36526</v>
      </c>
      <c r="S37" s="67">
        <f t="shared" si="37"/>
        <v>36585</v>
      </c>
      <c r="T37" s="68">
        <f t="shared" si="38"/>
        <v>36618</v>
      </c>
      <c r="U37" s="69">
        <v>43550</v>
      </c>
      <c r="V37" s="202">
        <f t="shared" si="39"/>
        <v>43609</v>
      </c>
      <c r="W37" s="70">
        <f t="shared" si="40"/>
        <v>43642</v>
      </c>
      <c r="X37" s="204">
        <v>36526</v>
      </c>
      <c r="Y37" s="71">
        <f t="shared" si="41"/>
        <v>36585</v>
      </c>
      <c r="Z37" s="72">
        <f t="shared" si="42"/>
        <v>36618</v>
      </c>
      <c r="AA37" s="73">
        <v>36526</v>
      </c>
      <c r="AB37" s="74">
        <f t="shared" si="43"/>
        <v>36585</v>
      </c>
      <c r="AC37" s="75">
        <f t="shared" si="44"/>
        <v>36618</v>
      </c>
      <c r="AD37" s="76">
        <v>43546</v>
      </c>
      <c r="AE37" s="77">
        <f t="shared" si="45"/>
        <v>43605</v>
      </c>
      <c r="AF37" s="78">
        <f t="shared" si="46"/>
        <v>43638</v>
      </c>
      <c r="AG37" s="79">
        <v>43546</v>
      </c>
      <c r="AH37" s="80">
        <f t="shared" si="47"/>
        <v>43605</v>
      </c>
      <c r="AI37" s="81">
        <f t="shared" si="48"/>
        <v>43638</v>
      </c>
      <c r="AJ37" s="82">
        <v>36526</v>
      </c>
      <c r="AK37" s="83">
        <f t="shared" si="49"/>
        <v>36585</v>
      </c>
      <c r="AL37" s="84">
        <f t="shared" si="50"/>
        <v>36618</v>
      </c>
      <c r="AM37" s="85">
        <v>36526</v>
      </c>
      <c r="AN37" s="86">
        <f t="shared" si="51"/>
        <v>36585</v>
      </c>
      <c r="AO37" s="87">
        <f t="shared" si="52"/>
        <v>36618</v>
      </c>
      <c r="AP37" s="88">
        <f t="shared" ca="1" si="24"/>
        <v>43565</v>
      </c>
      <c r="AQ37" s="89" t="str">
        <f>IF('Degré Formation'!C4=0,"NON FORME",IF(AP37&gt;E37, "INVALIDE",IF(D37&gt;AP37,"OK","RAPPEL")))</f>
        <v>NON FORME</v>
      </c>
      <c r="AR37" s="90" t="str">
        <f>IF('Degré Formation'!D4=0,"NON FORME",IF(AP37&gt;H37, "INVALIDE",IF(G37&gt;AP37,"OK","RAPPEL")))</f>
        <v>NON FORME</v>
      </c>
      <c r="AS37" s="91" t="str">
        <f ca="1">IF('Degré Formation'!E4=0,"NON FORME",IF(AP37&gt;K37, "INVALIDE",IF(J37&gt;AP37,"OK","RAPPEL")))</f>
        <v>OK</v>
      </c>
      <c r="AT37" s="92" t="str">
        <f>IF('Degré Formation'!F4=0,"NON FORME",IF(AP37&gt;N37, "INVALIDE",IF(M37&gt;AP37,"OK","RAPPEL")))</f>
        <v>NON FORME</v>
      </c>
      <c r="AU37" s="93" t="str">
        <f>IF('Degré Formation'!G4=0,"NON FORME",IF(AP37&gt;Q37, "INVALIDE",IF(P37&gt;AP37,"OK","RAPPEL")))</f>
        <v>NON FORME</v>
      </c>
      <c r="AV37" s="94" t="str">
        <f>IF('Degré Formation'!H4=0,"NON FORME",IF(AP37&gt;T37, "INVALIDE",IF(S37&gt;AP37,"OK","RAPPEL")))</f>
        <v>NON FORME</v>
      </c>
      <c r="AW37" s="95" t="str">
        <f ca="1">IF('Degré Formation'!I4=0,"NON FORME",IF(AP37&gt;W37, "INVALIDE",IF(V37&gt;AP37,"OK","RAPPEL")))</f>
        <v>OK</v>
      </c>
      <c r="AX37" s="96" t="str">
        <f>IF('Degré Formation'!J4=0,"NON FORME",IF(AP37&gt;Z37, "INVALIDE",IF(Y37&gt;AP37,"OK","RAPPEL")))</f>
        <v>NON FORME</v>
      </c>
      <c r="AY37" s="97" t="str">
        <f>IF('Degré Formation'!J4=0,"NON FORME",IF(AP37&gt;AC37, "INVALIDE",IF(AB37&gt;AP37,"OK","RAPPEL")))</f>
        <v>NON FORME</v>
      </c>
      <c r="AZ37" s="98" t="str">
        <f ca="1">IF('Degré Formation'!L4=0,"NON FORME",IF(AP37&gt;AF37, "INVALIDE",IF(AE37&gt;AP37,"OK","RAPPEL")))</f>
        <v>OK</v>
      </c>
      <c r="BA37" s="99" t="str">
        <f ca="1">IF('Degré Formation'!L4=0,"NON FORME",IF(AP37&gt;AI37, "INVALIDE",IF(AH37&gt;AP37,"OK","RAPPEL")))</f>
        <v>OK</v>
      </c>
      <c r="BB37" s="100" t="str">
        <f>IF('Degré Formation'!N4=0,"NON FORME",IF(AP37&gt;AL37, "INVALIDE",IF(AK37&gt;AP37,"OK","RAPPEL")))</f>
        <v>NON FORME</v>
      </c>
      <c r="BC37" s="101" t="str">
        <f>IF('Degré Formation'!N4=0,"NON FORME",IF(AP37&gt;AO37, "INVALIDE",IF(AN37&gt;AP37,"OK","RAPPEL")))</f>
        <v>NON FORME</v>
      </c>
      <c r="BD37" s="160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</row>
    <row r="38" spans="2:68" ht="15" customHeight="1" x14ac:dyDescent="0.25">
      <c r="B38" s="52" t="s">
        <v>215</v>
      </c>
      <c r="C38" s="102">
        <v>36526</v>
      </c>
      <c r="D38" s="11">
        <f t="shared" si="28"/>
        <v>36585</v>
      </c>
      <c r="E38" s="53">
        <f t="shared" si="29"/>
        <v>36618</v>
      </c>
      <c r="F38" s="54">
        <v>36526</v>
      </c>
      <c r="G38" s="55">
        <f t="shared" si="30"/>
        <v>36585</v>
      </c>
      <c r="H38" s="56">
        <f t="shared" si="31"/>
        <v>36618</v>
      </c>
      <c r="I38" s="57">
        <v>36526</v>
      </c>
      <c r="J38" s="58">
        <f t="shared" si="53"/>
        <v>36585</v>
      </c>
      <c r="K38" s="59">
        <f t="shared" si="32"/>
        <v>36618</v>
      </c>
      <c r="L38" s="60">
        <v>43543</v>
      </c>
      <c r="M38" s="61">
        <f t="shared" si="33"/>
        <v>43602</v>
      </c>
      <c r="N38" s="62">
        <f t="shared" si="34"/>
        <v>43635</v>
      </c>
      <c r="O38" s="63">
        <v>36526</v>
      </c>
      <c r="P38" s="64">
        <f t="shared" si="35"/>
        <v>36585</v>
      </c>
      <c r="Q38" s="65">
        <f t="shared" si="36"/>
        <v>36618</v>
      </c>
      <c r="R38" s="66">
        <v>43550</v>
      </c>
      <c r="S38" s="67">
        <f t="shared" si="37"/>
        <v>43609</v>
      </c>
      <c r="T38" s="68">
        <f t="shared" si="38"/>
        <v>43642</v>
      </c>
      <c r="U38" s="69">
        <v>36526</v>
      </c>
      <c r="V38" s="202">
        <f t="shared" si="39"/>
        <v>36585</v>
      </c>
      <c r="W38" s="70">
        <f t="shared" si="40"/>
        <v>36618</v>
      </c>
      <c r="X38" s="204" t="s">
        <v>63</v>
      </c>
      <c r="Y38" s="71">
        <f t="shared" si="41"/>
        <v>43553</v>
      </c>
      <c r="Z38" s="72">
        <f t="shared" si="42"/>
        <v>43586</v>
      </c>
      <c r="AA38" s="73" t="s">
        <v>63</v>
      </c>
      <c r="AB38" s="74">
        <f t="shared" si="43"/>
        <v>43553</v>
      </c>
      <c r="AC38" s="75">
        <f t="shared" si="44"/>
        <v>43586</v>
      </c>
      <c r="AD38" s="76">
        <v>43544</v>
      </c>
      <c r="AE38" s="77">
        <f t="shared" si="45"/>
        <v>43603</v>
      </c>
      <c r="AF38" s="78">
        <f t="shared" si="46"/>
        <v>43636</v>
      </c>
      <c r="AG38" s="79">
        <v>43544</v>
      </c>
      <c r="AH38" s="80">
        <f t="shared" si="47"/>
        <v>43603</v>
      </c>
      <c r="AI38" s="81">
        <f t="shared" si="48"/>
        <v>43636</v>
      </c>
      <c r="AJ38" s="82">
        <v>36526</v>
      </c>
      <c r="AK38" s="83">
        <f t="shared" si="49"/>
        <v>36585</v>
      </c>
      <c r="AL38" s="84">
        <f t="shared" si="50"/>
        <v>36618</v>
      </c>
      <c r="AM38" s="85">
        <v>36526</v>
      </c>
      <c r="AN38" s="86">
        <f t="shared" si="51"/>
        <v>36585</v>
      </c>
      <c r="AO38" s="87">
        <f t="shared" si="52"/>
        <v>36618</v>
      </c>
      <c r="AP38" s="88">
        <f t="shared" ca="1" si="24"/>
        <v>43565</v>
      </c>
      <c r="AQ38" s="89" t="str">
        <f>IF('Degré Formation'!C25=0,"NON FORME",IF(AP38&gt;E38, "INVALIDE",IF(D38&gt;AP38,"OK","RAPPEL")))</f>
        <v>NON FORME</v>
      </c>
      <c r="AR38" s="90" t="str">
        <f>IF('Degré Formation'!D25=0,"NON FORME",IF(AP38&gt;H38, "INVALIDE",IF(G38&gt;AP38,"OK","RAPPEL")))</f>
        <v>NON FORME</v>
      </c>
      <c r="AS38" s="91" t="str">
        <f>IF('Degré Formation'!E25=0,"NON FORME",IF(AP38&gt;K38, "INVALIDE",IF(J38&gt;AP38,"OK","RAPPEL")))</f>
        <v>NON FORME</v>
      </c>
      <c r="AT38" s="92" t="str">
        <f ca="1">IF('Degré Formation'!F25=0,"NON FORME",IF(AP38&gt;N38, "INVALIDE",IF(M38&gt;AP38,"OK","RAPPEL")))</f>
        <v>OK</v>
      </c>
      <c r="AU38" s="93" t="str">
        <f>IF('Degré Formation'!G25=0,"NON FORME",IF(AP38&gt;Q38, "INVALIDE",IF(P38&gt;AP38,"OK","RAPPEL")))</f>
        <v>NON FORME</v>
      </c>
      <c r="AV38" s="94" t="str">
        <f ca="1">IF('Degré Formation'!H25=0,"NON FORME",IF(AP38&gt;T38, "INVALIDE",IF(S38&gt;AP38,"OK","RAPPEL")))</f>
        <v>OK</v>
      </c>
      <c r="AW38" s="95" t="str">
        <f>IF('Degré Formation'!I25=0,"NON FORME",IF(AP38&gt;W38, "INVALIDE",IF(V38&gt;AP38,"OK","RAPPEL")))</f>
        <v>NON FORME</v>
      </c>
      <c r="AX38" s="96" t="str">
        <f ca="1">IF('Degré Formation'!J25=0,"NON FORME",IF(AP38&gt;Z38, "INVALIDE",IF(Y38&gt;AP38,"OK","RAPPEL")))</f>
        <v>RAPPEL</v>
      </c>
      <c r="AY38" s="97" t="str">
        <f ca="1">IF('Degré Formation'!J25=0,"NON FORME",IF(AP38&gt;AC38, "INVALIDE",IF(AB38&gt;AP38,"OK","RAPPEL")))</f>
        <v>RAPPEL</v>
      </c>
      <c r="AZ38" s="98" t="str">
        <f ca="1">IF('Degré Formation'!L25=0,"NON FORME",IF(AP38&gt;AF38, "INVALIDE",IF(AE38&gt;AP38,"OK","RAPPEL")))</f>
        <v>OK</v>
      </c>
      <c r="BA38" s="99" t="str">
        <f ca="1">IF('Degré Formation'!L25=0,"NON FORME",IF(AP38&gt;AI38, "INVALIDE",IF(AH38&gt;AP38,"OK","RAPPEL")))</f>
        <v>OK</v>
      </c>
      <c r="BB38" s="100" t="str">
        <f>IF('Degré Formation'!N25=0,"NON FORME",IF(AP38&gt;AL38, "INVALIDE",IF(AK38&gt;AP38,"OK","RAPPEL")))</f>
        <v>NON FORME</v>
      </c>
      <c r="BC38" s="101" t="str">
        <f>IF('Degré Formation'!N25=0,"NON FORME",IF(AP38&gt;AO38, "INVALIDE",IF(AN38&gt;AP38,"OK","RAPPEL")))</f>
        <v>NON FORME</v>
      </c>
      <c r="BD38" s="160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</row>
    <row r="39" spans="2:68" ht="15" customHeight="1" x14ac:dyDescent="0.25">
      <c r="B39" s="52" t="s">
        <v>216</v>
      </c>
      <c r="C39" s="102">
        <v>36526</v>
      </c>
      <c r="D39" s="11">
        <f t="shared" si="28"/>
        <v>36585</v>
      </c>
      <c r="E39" s="53">
        <f t="shared" si="29"/>
        <v>36618</v>
      </c>
      <c r="F39" s="54">
        <v>36526</v>
      </c>
      <c r="G39" s="55">
        <f t="shared" si="30"/>
        <v>36585</v>
      </c>
      <c r="H39" s="56">
        <f t="shared" si="31"/>
        <v>36618</v>
      </c>
      <c r="I39" s="57">
        <v>36526</v>
      </c>
      <c r="J39" s="58">
        <f t="shared" ref="J39:J46" si="54">I39+59</f>
        <v>36585</v>
      </c>
      <c r="K39" s="59">
        <f t="shared" si="32"/>
        <v>36618</v>
      </c>
      <c r="L39" s="60">
        <v>43542</v>
      </c>
      <c r="M39" s="61">
        <f t="shared" si="33"/>
        <v>43601</v>
      </c>
      <c r="N39" s="62">
        <f t="shared" si="34"/>
        <v>43634</v>
      </c>
      <c r="O39" s="63">
        <v>36526</v>
      </c>
      <c r="P39" s="64">
        <f t="shared" si="35"/>
        <v>36585</v>
      </c>
      <c r="Q39" s="65">
        <f t="shared" si="36"/>
        <v>36618</v>
      </c>
      <c r="R39" s="66">
        <v>36526</v>
      </c>
      <c r="S39" s="67">
        <f t="shared" si="37"/>
        <v>36585</v>
      </c>
      <c r="T39" s="68">
        <f t="shared" si="38"/>
        <v>36618</v>
      </c>
      <c r="U39" s="69">
        <v>36526</v>
      </c>
      <c r="V39" s="202">
        <f t="shared" si="39"/>
        <v>36585</v>
      </c>
      <c r="W39" s="70">
        <f t="shared" si="40"/>
        <v>36618</v>
      </c>
      <c r="X39" s="204">
        <v>43545</v>
      </c>
      <c r="Y39" s="71">
        <f t="shared" si="41"/>
        <v>43604</v>
      </c>
      <c r="Z39" s="72">
        <f t="shared" si="42"/>
        <v>43637</v>
      </c>
      <c r="AA39" s="73">
        <v>43545</v>
      </c>
      <c r="AB39" s="74">
        <f t="shared" si="43"/>
        <v>43604</v>
      </c>
      <c r="AC39" s="75">
        <f t="shared" si="44"/>
        <v>43637</v>
      </c>
      <c r="AD39" s="76">
        <v>36526</v>
      </c>
      <c r="AE39" s="77">
        <f t="shared" si="45"/>
        <v>36585</v>
      </c>
      <c r="AF39" s="78">
        <f t="shared" si="46"/>
        <v>36618</v>
      </c>
      <c r="AG39" s="79">
        <v>36526</v>
      </c>
      <c r="AH39" s="80">
        <f t="shared" si="47"/>
        <v>36585</v>
      </c>
      <c r="AI39" s="81">
        <f t="shared" si="48"/>
        <v>36618</v>
      </c>
      <c r="AJ39" s="82" t="s">
        <v>64</v>
      </c>
      <c r="AK39" s="83">
        <f t="shared" si="49"/>
        <v>43554</v>
      </c>
      <c r="AL39" s="84">
        <f t="shared" si="50"/>
        <v>43587</v>
      </c>
      <c r="AM39" s="85" t="s">
        <v>64</v>
      </c>
      <c r="AN39" s="86">
        <f t="shared" si="51"/>
        <v>43554</v>
      </c>
      <c r="AO39" s="87">
        <f t="shared" si="52"/>
        <v>43587</v>
      </c>
      <c r="AP39" s="88">
        <f t="shared" ref="AP39:AP45" ca="1" si="55">TODAY()</f>
        <v>43565</v>
      </c>
      <c r="AQ39" s="89" t="str">
        <f>IF('Degré Formation'!C10=0,"NON FORME",IF(AP39&gt;E39, "INVALIDE",IF(D39&gt;AP39,"OK","RAPPEL")))</f>
        <v>NON FORME</v>
      </c>
      <c r="AR39" s="90" t="str">
        <f>IF('Degré Formation'!D10=0,"NON FORME",IF(AP39&gt;H39, "INVALIDE",IF(G39&gt;AP39,"OK","RAPPEL")))</f>
        <v>NON FORME</v>
      </c>
      <c r="AS39" s="91" t="str">
        <f>IF('Degré Formation'!E10=0,"NON FORME",IF(AP39&gt;K39, "INVALIDE",IF(J39&gt;AP39,"OK","RAPPEL")))</f>
        <v>NON FORME</v>
      </c>
      <c r="AT39" s="92" t="str">
        <f ca="1">IF('Degré Formation'!F10=0,"NON FORME",IF(AP39&gt;N39, "INVALIDE",IF(M39&gt;AP39,"OK","RAPPEL")))</f>
        <v>OK</v>
      </c>
      <c r="AU39" s="93" t="str">
        <f>IF('Degré Formation'!G10=0,"NON FORME",IF(AP39&gt;Q39, "INVALIDE",IF(P39&gt;AP39,"OK","RAPPEL")))</f>
        <v>NON FORME</v>
      </c>
      <c r="AV39" s="94" t="str">
        <f>IF('Degré Formation'!H10=0,"NON FORME",IF(AP39&gt;T39, "INVALIDE",IF(S39&gt;AP39,"OK","RAPPEL")))</f>
        <v>NON FORME</v>
      </c>
      <c r="AW39" s="95" t="str">
        <f>IF('Degré Formation'!I10=0,"NON FORME",IF(AP39&gt;W39, "INVALIDE",IF(V39&gt;AP39,"OK","RAPPEL")))</f>
        <v>NON FORME</v>
      </c>
      <c r="AX39" s="96" t="str">
        <f ca="1">IF('Degré Formation'!J10=0,"NON FORME",IF(AP39&gt;Z39, "INVALIDE",IF(Y39&gt;AP39,"OK","RAPPEL")))</f>
        <v>OK</v>
      </c>
      <c r="AY39" s="97" t="str">
        <f ca="1">IF('Degré Formation'!J10=0,"NON FORME",IF(AP39&gt;AC39, "INVALIDE",IF(AB39&gt;AP39,"OK","RAPPEL")))</f>
        <v>OK</v>
      </c>
      <c r="AZ39" s="98" t="str">
        <f>IF('Degré Formation'!L10=0,"NON FORME",IF(AP39&gt;AF39, "INVALIDE",IF(AE39&gt;AP39,"OK","RAPPEL")))</f>
        <v>NON FORME</v>
      </c>
      <c r="BA39" s="99" t="str">
        <f>IF('Degré Formation'!L10=0,"NON FORME",IF(AP39&gt;AI39, "INVALIDE",IF(AH39&gt;AP39,"OK","RAPPEL")))</f>
        <v>NON FORME</v>
      </c>
      <c r="BB39" s="100" t="str">
        <f ca="1">IF('Degré Formation'!N10=0,"NON FORME",IF(AP39&gt;AL39, "INVALIDE",IF(AK39&gt;AP39,"OK","RAPPEL")))</f>
        <v>RAPPEL</v>
      </c>
      <c r="BC39" s="101" t="str">
        <f ca="1">IF('Degré Formation'!N10=0,"NON FORME",IF(AP39&gt;AO39, "INVALIDE",IF(AN39&gt;AP39,"OK","RAPPEL")))</f>
        <v>RAPPEL</v>
      </c>
      <c r="BD39" s="160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</row>
    <row r="40" spans="2:68" ht="15" customHeight="1" x14ac:dyDescent="0.25">
      <c r="B40" s="52" t="s">
        <v>217</v>
      </c>
      <c r="C40" s="102">
        <v>36526</v>
      </c>
      <c r="D40" s="11">
        <f t="shared" si="28"/>
        <v>36585</v>
      </c>
      <c r="E40" s="53">
        <f t="shared" si="29"/>
        <v>36618</v>
      </c>
      <c r="F40" s="54">
        <v>36526</v>
      </c>
      <c r="G40" s="55">
        <f t="shared" si="30"/>
        <v>36585</v>
      </c>
      <c r="H40" s="56">
        <f t="shared" si="31"/>
        <v>36618</v>
      </c>
      <c r="I40" s="57">
        <v>36526</v>
      </c>
      <c r="J40" s="58">
        <f t="shared" si="54"/>
        <v>36585</v>
      </c>
      <c r="K40" s="59">
        <f t="shared" si="32"/>
        <v>36618</v>
      </c>
      <c r="L40" s="60">
        <v>43544</v>
      </c>
      <c r="M40" s="61">
        <f t="shared" si="33"/>
        <v>43603</v>
      </c>
      <c r="N40" s="62">
        <f t="shared" si="34"/>
        <v>43636</v>
      </c>
      <c r="O40" s="63">
        <v>36526</v>
      </c>
      <c r="P40" s="64">
        <f t="shared" si="35"/>
        <v>36585</v>
      </c>
      <c r="Q40" s="65">
        <f t="shared" si="36"/>
        <v>36618</v>
      </c>
      <c r="R40" s="66">
        <v>36526</v>
      </c>
      <c r="S40" s="67">
        <f t="shared" si="37"/>
        <v>36585</v>
      </c>
      <c r="T40" s="68">
        <f t="shared" si="38"/>
        <v>36618</v>
      </c>
      <c r="U40" s="69">
        <v>36526</v>
      </c>
      <c r="V40" s="202">
        <f t="shared" si="39"/>
        <v>36585</v>
      </c>
      <c r="W40" s="70">
        <f t="shared" si="40"/>
        <v>36618</v>
      </c>
      <c r="X40" s="204">
        <v>43546</v>
      </c>
      <c r="Y40" s="71">
        <f t="shared" si="41"/>
        <v>43605</v>
      </c>
      <c r="Z40" s="72">
        <f t="shared" si="42"/>
        <v>43638</v>
      </c>
      <c r="AA40" s="73">
        <v>43546</v>
      </c>
      <c r="AB40" s="74">
        <f t="shared" si="43"/>
        <v>43605</v>
      </c>
      <c r="AC40" s="75">
        <f t="shared" si="44"/>
        <v>43638</v>
      </c>
      <c r="AD40" s="76">
        <v>36526</v>
      </c>
      <c r="AE40" s="77">
        <f t="shared" si="45"/>
        <v>36585</v>
      </c>
      <c r="AF40" s="78">
        <f t="shared" si="46"/>
        <v>36618</v>
      </c>
      <c r="AG40" s="79">
        <v>36526</v>
      </c>
      <c r="AH40" s="80">
        <f t="shared" si="47"/>
        <v>36585</v>
      </c>
      <c r="AI40" s="81">
        <f t="shared" si="48"/>
        <v>36618</v>
      </c>
      <c r="AJ40" s="82" t="s">
        <v>63</v>
      </c>
      <c r="AK40" s="83">
        <f t="shared" si="49"/>
        <v>43553</v>
      </c>
      <c r="AL40" s="84">
        <f t="shared" si="50"/>
        <v>43586</v>
      </c>
      <c r="AM40" s="85" t="s">
        <v>63</v>
      </c>
      <c r="AN40" s="86">
        <f t="shared" si="51"/>
        <v>43553</v>
      </c>
      <c r="AO40" s="87">
        <f t="shared" si="52"/>
        <v>43586</v>
      </c>
      <c r="AP40" s="88">
        <f t="shared" ca="1" si="55"/>
        <v>43565</v>
      </c>
      <c r="AQ40" s="89" t="str">
        <f>IF('Degré Formation'!C26=0,"NON FORME",IF(AP40&gt;E40, "INVALIDE",IF(D40&gt;AP40,"OK","RAPPEL")))</f>
        <v>NON FORME</v>
      </c>
      <c r="AR40" s="90" t="str">
        <f>IF('Degré Formation'!D26=0,"NON FORME",IF(AP40&gt;H40, "INVALIDE",IF(G40&gt;AP40,"OK","RAPPEL")))</f>
        <v>NON FORME</v>
      </c>
      <c r="AS40" s="91" t="str">
        <f>IF('Degré Formation'!E26=0,"NON FORME",IF(AP40&gt;K40, "INVALIDE",IF(J40&gt;AP40,"OK","RAPPEL")))</f>
        <v>NON FORME</v>
      </c>
      <c r="AT40" s="92" t="str">
        <f ca="1">IF('Degré Formation'!F26=0,"NON FORME",IF(AP40&gt;N40, "INVALIDE",IF(M40&gt;AP40,"OK","RAPPEL")))</f>
        <v>OK</v>
      </c>
      <c r="AU40" s="93" t="str">
        <f>IF('Degré Formation'!G26=0,"NON FORME",IF(AP40&gt;Q40, "INVALIDE",IF(P40&gt;AP40,"OK","RAPPEL")))</f>
        <v>NON FORME</v>
      </c>
      <c r="AV40" s="94" t="str">
        <f>IF('Degré Formation'!H26=0,"NON FORME",IF(AP40&gt;T40, "INVALIDE",IF(S40&gt;AP40,"OK","RAPPEL")))</f>
        <v>NON FORME</v>
      </c>
      <c r="AW40" s="95" t="str">
        <f>IF('Degré Formation'!I26=0,"NON FORME",IF(AP40&gt;W40, "INVALIDE",IF(V40&gt;AP40,"OK","RAPPEL")))</f>
        <v>NON FORME</v>
      </c>
      <c r="AX40" s="96" t="str">
        <f ca="1">IF('Degré Formation'!J26=0,"NON FORME",IF(AP40&gt;Z40, "INVALIDE",IF(Y40&gt;AP40,"OK","RAPPEL")))</f>
        <v>OK</v>
      </c>
      <c r="AY40" s="97" t="str">
        <f ca="1">IF('Degré Formation'!J26=0,"NON FORME",IF(AP40&gt;AC40, "INVALIDE",IF(AB40&gt;AP40,"OK","RAPPEL")))</f>
        <v>OK</v>
      </c>
      <c r="AZ40" s="98" t="str">
        <f>IF('Degré Formation'!L26=0,"NON FORME",IF(AP40&gt;AF40, "INVALIDE",IF(AE40&gt;AP40,"OK","RAPPEL")))</f>
        <v>NON FORME</v>
      </c>
      <c r="BA40" s="99" t="str">
        <f>IF('Degré Formation'!L26=0,"NON FORME",IF(AP40&gt;AI40, "INVALIDE",IF(AH40&gt;AP40,"OK","RAPPEL")))</f>
        <v>NON FORME</v>
      </c>
      <c r="BB40" s="100" t="str">
        <f ca="1">IF('Degré Formation'!N26=0,"NON FORME",IF(AP40&gt;AL40, "INVALIDE",IF(AK40&gt;AP40,"OK","RAPPEL")))</f>
        <v>RAPPEL</v>
      </c>
      <c r="BC40" s="101" t="str">
        <f ca="1">IF('Degré Formation'!N26=0,"NON FORME",IF(AP40&gt;AO40, "INVALIDE",IF(AN40&gt;AP40,"OK","RAPPEL")))</f>
        <v>RAPPEL</v>
      </c>
      <c r="BD40" s="160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</row>
    <row r="41" spans="2:68" ht="15" customHeight="1" x14ac:dyDescent="0.25">
      <c r="B41" s="52" t="s">
        <v>218</v>
      </c>
      <c r="C41" s="102">
        <v>36526</v>
      </c>
      <c r="D41" s="11">
        <f t="shared" si="28"/>
        <v>36585</v>
      </c>
      <c r="E41" s="53">
        <f t="shared" si="29"/>
        <v>36618</v>
      </c>
      <c r="F41" s="54">
        <v>36526</v>
      </c>
      <c r="G41" s="55">
        <f t="shared" si="30"/>
        <v>36585</v>
      </c>
      <c r="H41" s="56">
        <f t="shared" si="31"/>
        <v>36618</v>
      </c>
      <c r="I41" s="57">
        <v>36526</v>
      </c>
      <c r="J41" s="58">
        <f t="shared" si="54"/>
        <v>36585</v>
      </c>
      <c r="K41" s="59">
        <f t="shared" si="32"/>
        <v>36618</v>
      </c>
      <c r="L41" s="60">
        <v>36526</v>
      </c>
      <c r="M41" s="61">
        <f t="shared" si="33"/>
        <v>36585</v>
      </c>
      <c r="N41" s="62">
        <f t="shared" si="34"/>
        <v>36618</v>
      </c>
      <c r="O41" s="63">
        <v>36526</v>
      </c>
      <c r="P41" s="64">
        <f t="shared" si="35"/>
        <v>36585</v>
      </c>
      <c r="Q41" s="65">
        <f t="shared" si="36"/>
        <v>36618</v>
      </c>
      <c r="R41" s="66">
        <v>36526</v>
      </c>
      <c r="S41" s="67">
        <f t="shared" si="37"/>
        <v>36585</v>
      </c>
      <c r="T41" s="68">
        <f t="shared" si="38"/>
        <v>36618</v>
      </c>
      <c r="U41" s="69">
        <v>36526</v>
      </c>
      <c r="V41" s="202">
        <f t="shared" si="39"/>
        <v>36585</v>
      </c>
      <c r="W41" s="70">
        <f t="shared" si="40"/>
        <v>36618</v>
      </c>
      <c r="X41" s="204">
        <v>43547</v>
      </c>
      <c r="Y41" s="71">
        <f t="shared" si="41"/>
        <v>43606</v>
      </c>
      <c r="Z41" s="72">
        <f t="shared" si="42"/>
        <v>43639</v>
      </c>
      <c r="AA41" s="73">
        <v>43547</v>
      </c>
      <c r="AB41" s="74">
        <f t="shared" si="43"/>
        <v>43606</v>
      </c>
      <c r="AC41" s="75">
        <f t="shared" si="44"/>
        <v>43639</v>
      </c>
      <c r="AD41" s="76">
        <v>43549</v>
      </c>
      <c r="AE41" s="77">
        <f t="shared" si="45"/>
        <v>43608</v>
      </c>
      <c r="AF41" s="78">
        <f t="shared" si="46"/>
        <v>43641</v>
      </c>
      <c r="AG41" s="79">
        <v>43549</v>
      </c>
      <c r="AH41" s="80">
        <f t="shared" si="47"/>
        <v>43608</v>
      </c>
      <c r="AI41" s="81">
        <f t="shared" si="48"/>
        <v>43641</v>
      </c>
      <c r="AJ41" s="82">
        <v>43549</v>
      </c>
      <c r="AK41" s="83">
        <f t="shared" si="49"/>
        <v>43608</v>
      </c>
      <c r="AL41" s="84">
        <f t="shared" si="50"/>
        <v>43641</v>
      </c>
      <c r="AM41" s="85">
        <v>43549</v>
      </c>
      <c r="AN41" s="86">
        <f t="shared" si="51"/>
        <v>43608</v>
      </c>
      <c r="AO41" s="87">
        <f t="shared" si="52"/>
        <v>43641</v>
      </c>
      <c r="AP41" s="88">
        <f t="shared" ca="1" si="55"/>
        <v>43565</v>
      </c>
      <c r="AQ41" s="89" t="str">
        <f>IF('Degré Formation'!C44=0,"NON FORME",IF(AP41&gt;E41, "INVALIDE",IF(D41&gt;AP41,"OK","RAPPEL")))</f>
        <v>NON FORME</v>
      </c>
      <c r="AR41" s="90" t="str">
        <f>IF('Degré Formation'!D44=0,"NON FORME",IF(AP41&gt;H41, "INVALIDE",IF(G41&gt;AP41,"OK","RAPPEL")))</f>
        <v>NON FORME</v>
      </c>
      <c r="AS41" s="91" t="str">
        <f>IF('Degré Formation'!E44=0,"NON FORME",IF(AP41&gt;K41, "INVALIDE",IF(J41&gt;AP41,"OK","RAPPEL")))</f>
        <v>NON FORME</v>
      </c>
      <c r="AT41" s="92" t="str">
        <f>IF('Degré Formation'!F44=0,"NON FORME",IF(AP41&gt;N41, "INVALIDE",IF(M41&gt;AP41,"OK","RAPPEL")))</f>
        <v>NON FORME</v>
      </c>
      <c r="AU41" s="93" t="str">
        <f>IF('Degré Formation'!G44=0,"NON FORME",IF(AP41&gt;Q41, "INVALIDE",IF(P41&gt;AP41,"OK","RAPPEL")))</f>
        <v>NON FORME</v>
      </c>
      <c r="AV41" s="94" t="str">
        <f>IF('Degré Formation'!H44=0,"NON FORME",IF(AP41&gt;T41, "INVALIDE",IF(S41&gt;AP41,"OK","RAPPEL")))</f>
        <v>NON FORME</v>
      </c>
      <c r="AW41" s="95" t="str">
        <f>IF('Degré Formation'!I44=0,"NON FORME",IF(AP41&gt;W41, "INVALIDE",IF(V41&gt;AP41,"OK","RAPPEL")))</f>
        <v>NON FORME</v>
      </c>
      <c r="AX41" s="96" t="str">
        <f ca="1">IF('Degré Formation'!J44=0,"NON FORME",IF(AP41&gt;Z41, "INVALIDE",IF(Y41&gt;AP41,"OK","RAPPEL")))</f>
        <v>OK</v>
      </c>
      <c r="AY41" s="97" t="str">
        <f ca="1">IF('Degré Formation'!J44=0,"NON FORME",IF(AP41&gt;AC41, "INVALIDE",IF(AB41&gt;AP41,"OK","RAPPEL")))</f>
        <v>OK</v>
      </c>
      <c r="AZ41" s="98" t="str">
        <f ca="1">IF('Degré Formation'!L44=0,"NON FORME",IF(AP41&gt;AF41, "INVALIDE",IF(AE41&gt;AP41,"OK","RAPPEL")))</f>
        <v>OK</v>
      </c>
      <c r="BA41" s="99" t="str">
        <f ca="1">IF('Degré Formation'!L44=0,"NON FORME",IF(AP41&gt;AI41, "INVALIDE",IF(AH41&gt;AP41,"OK","RAPPEL")))</f>
        <v>OK</v>
      </c>
      <c r="BB41" s="100" t="str">
        <f ca="1">IF('Degré Formation'!N44=0,"NON FORME",IF(AP41&gt;AL41, "INVALIDE",IF(AK41&gt;AP41,"OK","RAPPEL")))</f>
        <v>OK</v>
      </c>
      <c r="BC41" s="101" t="str">
        <f ca="1">IF('Degré Formation'!N44=0,"NON FORME",IF(AP41&gt;AO41, "INVALIDE",IF(AN41&gt;AP41,"OK","RAPPEL")))</f>
        <v>OK</v>
      </c>
      <c r="BD41" s="160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</row>
    <row r="42" spans="2:68" ht="15" customHeight="1" x14ac:dyDescent="0.25">
      <c r="B42" s="52" t="s">
        <v>219</v>
      </c>
      <c r="C42" s="102">
        <v>36526</v>
      </c>
      <c r="D42" s="11">
        <f t="shared" si="28"/>
        <v>36585</v>
      </c>
      <c r="E42" s="53">
        <f t="shared" si="29"/>
        <v>36618</v>
      </c>
      <c r="F42" s="54">
        <v>36526</v>
      </c>
      <c r="G42" s="55">
        <f t="shared" si="30"/>
        <v>36585</v>
      </c>
      <c r="H42" s="56">
        <f t="shared" si="31"/>
        <v>36618</v>
      </c>
      <c r="I42" s="57">
        <v>36526</v>
      </c>
      <c r="J42" s="58">
        <f t="shared" si="54"/>
        <v>36585</v>
      </c>
      <c r="K42" s="59">
        <f t="shared" si="32"/>
        <v>36618</v>
      </c>
      <c r="L42" s="60">
        <v>36526</v>
      </c>
      <c r="M42" s="61">
        <f t="shared" si="33"/>
        <v>36585</v>
      </c>
      <c r="N42" s="62">
        <f t="shared" si="34"/>
        <v>36618</v>
      </c>
      <c r="O42" s="63">
        <v>36526</v>
      </c>
      <c r="P42" s="64">
        <f t="shared" si="35"/>
        <v>36585</v>
      </c>
      <c r="Q42" s="65">
        <f t="shared" si="36"/>
        <v>36618</v>
      </c>
      <c r="R42" s="66">
        <v>36526</v>
      </c>
      <c r="S42" s="67">
        <f t="shared" si="37"/>
        <v>36585</v>
      </c>
      <c r="T42" s="68">
        <f t="shared" si="38"/>
        <v>36618</v>
      </c>
      <c r="U42" s="69">
        <v>36526</v>
      </c>
      <c r="V42" s="202">
        <f t="shared" si="39"/>
        <v>36585</v>
      </c>
      <c r="W42" s="70">
        <f t="shared" si="40"/>
        <v>36618</v>
      </c>
      <c r="X42" s="204">
        <v>43546</v>
      </c>
      <c r="Y42" s="71">
        <f t="shared" si="41"/>
        <v>43605</v>
      </c>
      <c r="Z42" s="72">
        <f t="shared" si="42"/>
        <v>43638</v>
      </c>
      <c r="AA42" s="73">
        <v>43546</v>
      </c>
      <c r="AB42" s="74">
        <f t="shared" si="43"/>
        <v>43605</v>
      </c>
      <c r="AC42" s="75">
        <f t="shared" si="44"/>
        <v>43638</v>
      </c>
      <c r="AD42" s="76">
        <v>43551</v>
      </c>
      <c r="AE42" s="77">
        <f t="shared" si="45"/>
        <v>43610</v>
      </c>
      <c r="AF42" s="78">
        <f t="shared" si="46"/>
        <v>43643</v>
      </c>
      <c r="AG42" s="79">
        <v>43551</v>
      </c>
      <c r="AH42" s="80">
        <f t="shared" si="47"/>
        <v>43610</v>
      </c>
      <c r="AI42" s="81">
        <f t="shared" si="48"/>
        <v>43643</v>
      </c>
      <c r="AJ42" s="82">
        <v>36526</v>
      </c>
      <c r="AK42" s="83">
        <f t="shared" si="49"/>
        <v>36585</v>
      </c>
      <c r="AL42" s="84">
        <f t="shared" si="50"/>
        <v>36618</v>
      </c>
      <c r="AM42" s="85">
        <v>36526</v>
      </c>
      <c r="AN42" s="86">
        <f t="shared" si="51"/>
        <v>36585</v>
      </c>
      <c r="AO42" s="87">
        <f t="shared" si="52"/>
        <v>36618</v>
      </c>
      <c r="AP42" s="88">
        <f t="shared" ca="1" si="55"/>
        <v>43565</v>
      </c>
      <c r="AQ42" s="89" t="str">
        <f>IF('Degré Formation'!C29=0,"NON FORME",IF(AP42&gt;E42, "INVALIDE",IF(D42&gt;AP42,"OK","RAPPEL")))</f>
        <v>NON FORME</v>
      </c>
      <c r="AR42" s="90" t="str">
        <f>IF('Degré Formation'!D29=0,"NON FORME",IF(AP42&gt;H42, "INVALIDE",IF(G42&gt;AP42,"OK","RAPPEL")))</f>
        <v>NON FORME</v>
      </c>
      <c r="AS42" s="91" t="str">
        <f>IF('Degré Formation'!E29=0,"NON FORME",IF(AP42&gt;K42, "INVALIDE",IF(J42&gt;AP42,"OK","RAPPEL")))</f>
        <v>NON FORME</v>
      </c>
      <c r="AT42" s="92" t="str">
        <f>IF('Degré Formation'!F29=0,"NON FORME",IF(AP42&gt;N42, "INVALIDE",IF(M42&gt;AP42,"OK","RAPPEL")))</f>
        <v>NON FORME</v>
      </c>
      <c r="AU42" s="93" t="str">
        <f>IF('Degré Formation'!G29=0,"NON FORME",IF(AP42&gt;Q42, "INVALIDE",IF(P42&gt;AP42,"OK","RAPPEL")))</f>
        <v>NON FORME</v>
      </c>
      <c r="AV42" s="94" t="str">
        <f>IF('Degré Formation'!H29=0,"NON FORME",IF(AP42&gt;T42, "INVALIDE",IF(S42&gt;AP42,"OK","RAPPEL")))</f>
        <v>NON FORME</v>
      </c>
      <c r="AW42" s="95" t="str">
        <f>IF('Degré Formation'!I29=0,"NON FORME",IF(AP42&gt;W42, "INVALIDE",IF(V42&gt;AP42,"OK","RAPPEL")))</f>
        <v>NON FORME</v>
      </c>
      <c r="AX42" s="96" t="str">
        <f ca="1">IF('Degré Formation'!J29=0,"NON FORME",IF(AP42&gt;Z42, "INVALIDE",IF(Y42&gt;AP42,"OK","RAPPEL")))</f>
        <v>OK</v>
      </c>
      <c r="AY42" s="97" t="str">
        <f ca="1">IF('Degré Formation'!J29=0,"NON FORME",IF(AP42&gt;AC42, "INVALIDE",IF(AB42&gt;AP42,"OK","RAPPEL")))</f>
        <v>OK</v>
      </c>
      <c r="AZ42" s="98" t="str">
        <f ca="1">IF('Degré Formation'!L29=0,"NON FORME",IF(AP42&gt;AF42, "INVALIDE",IF(AE42&gt;AP42,"OK","RAPPEL")))</f>
        <v>OK</v>
      </c>
      <c r="BA42" s="99" t="str">
        <f ca="1">IF('Degré Formation'!L29=0,"NON FORME",IF(AP42&gt;AI42, "INVALIDE",IF(AH42&gt;AP42,"OK","RAPPEL")))</f>
        <v>OK</v>
      </c>
      <c r="BB42" s="100" t="str">
        <f>IF('Degré Formation'!N29=0,"NON FORME",IF(AP42&gt;AL42, "INVALIDE",IF(AK42&gt;AP42,"OK","RAPPEL")))</f>
        <v>NON FORME</v>
      </c>
      <c r="BC42" s="101" t="str">
        <f>IF('Degré Formation'!N29=0,"NON FORME",IF(AP42&gt;AO42, "INVALIDE",IF(AN42&gt;AP42,"OK","RAPPEL")))</f>
        <v>NON FORME</v>
      </c>
      <c r="BD42" s="160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</row>
    <row r="43" spans="2:68" ht="15" customHeight="1" x14ac:dyDescent="0.25">
      <c r="B43" s="52" t="s">
        <v>220</v>
      </c>
      <c r="C43" s="102">
        <v>36526</v>
      </c>
      <c r="D43" s="11">
        <f t="shared" si="28"/>
        <v>36585</v>
      </c>
      <c r="E43" s="53">
        <f t="shared" si="29"/>
        <v>36618</v>
      </c>
      <c r="F43" s="54" t="s">
        <v>63</v>
      </c>
      <c r="G43" s="55">
        <f t="shared" si="30"/>
        <v>43553</v>
      </c>
      <c r="H43" s="56">
        <f t="shared" si="31"/>
        <v>43586</v>
      </c>
      <c r="I43" s="57">
        <v>43529</v>
      </c>
      <c r="J43" s="58">
        <f t="shared" si="54"/>
        <v>43588</v>
      </c>
      <c r="K43" s="59">
        <f t="shared" si="32"/>
        <v>43621</v>
      </c>
      <c r="L43" s="60">
        <v>43542</v>
      </c>
      <c r="M43" s="61">
        <f t="shared" si="33"/>
        <v>43601</v>
      </c>
      <c r="N43" s="62">
        <f t="shared" si="34"/>
        <v>43634</v>
      </c>
      <c r="O43" s="63">
        <v>36526</v>
      </c>
      <c r="P43" s="64">
        <f t="shared" si="35"/>
        <v>36585</v>
      </c>
      <c r="Q43" s="65">
        <f t="shared" si="36"/>
        <v>36618</v>
      </c>
      <c r="R43" s="66">
        <v>36526</v>
      </c>
      <c r="S43" s="67">
        <f t="shared" si="37"/>
        <v>36585</v>
      </c>
      <c r="T43" s="68">
        <f t="shared" si="38"/>
        <v>36618</v>
      </c>
      <c r="U43" s="69">
        <v>43550</v>
      </c>
      <c r="V43" s="202">
        <f t="shared" si="39"/>
        <v>43609</v>
      </c>
      <c r="W43" s="70">
        <f t="shared" si="40"/>
        <v>43642</v>
      </c>
      <c r="X43" s="204">
        <v>43545</v>
      </c>
      <c r="Y43" s="71">
        <f t="shared" si="41"/>
        <v>43604</v>
      </c>
      <c r="Z43" s="72">
        <f t="shared" si="42"/>
        <v>43637</v>
      </c>
      <c r="AA43" s="73">
        <v>43545</v>
      </c>
      <c r="AB43" s="74">
        <f t="shared" si="43"/>
        <v>43604</v>
      </c>
      <c r="AC43" s="75">
        <f t="shared" si="44"/>
        <v>43637</v>
      </c>
      <c r="AD43" s="76">
        <v>43549</v>
      </c>
      <c r="AE43" s="77">
        <f t="shared" si="45"/>
        <v>43608</v>
      </c>
      <c r="AF43" s="78">
        <f t="shared" si="46"/>
        <v>43641</v>
      </c>
      <c r="AG43" s="79">
        <v>43549</v>
      </c>
      <c r="AH43" s="80">
        <f t="shared" si="47"/>
        <v>43608</v>
      </c>
      <c r="AI43" s="81">
        <f t="shared" si="48"/>
        <v>43641</v>
      </c>
      <c r="AJ43" s="82">
        <v>36526</v>
      </c>
      <c r="AK43" s="83">
        <f t="shared" si="49"/>
        <v>36585</v>
      </c>
      <c r="AL43" s="84">
        <f t="shared" si="50"/>
        <v>36618</v>
      </c>
      <c r="AM43" s="85">
        <v>36526</v>
      </c>
      <c r="AN43" s="86">
        <f t="shared" si="51"/>
        <v>36585</v>
      </c>
      <c r="AO43" s="87">
        <f t="shared" si="52"/>
        <v>36618</v>
      </c>
      <c r="AP43" s="88">
        <f t="shared" ca="1" si="55"/>
        <v>43565</v>
      </c>
      <c r="AQ43" s="89" t="str">
        <f>IF('Degré Formation'!C6=0,"NON FORME",IF(AP43&gt;E43, "INVALIDE",IF(D43&gt;AP43,"OK","RAPPEL")))</f>
        <v>NON FORME</v>
      </c>
      <c r="AR43" s="90" t="str">
        <f>IF('Degré Formation'!D6=0,"NON FORME",IF(AP43&gt;H43, "INVALIDE",IF(G43&gt;AP43,"OK","RAPPEL")))</f>
        <v>NON FORME</v>
      </c>
      <c r="AS43" s="91" t="str">
        <f ca="1">IF('Degré Formation'!E6=0,"NON FORME",IF(AP43&gt;K43, "INVALIDE",IF(J43&gt;AP43,"OK","RAPPEL")))</f>
        <v>OK</v>
      </c>
      <c r="AT43" s="92" t="str">
        <f ca="1">IF('Degré Formation'!F6=0,"NON FORME",IF(AP43&gt;N43, "INVALIDE",IF(M43&gt;AP43,"OK","RAPPEL")))</f>
        <v>OK</v>
      </c>
      <c r="AU43" s="93" t="str">
        <f>IF('Degré Formation'!G6=0,"NON FORME",IF(AP43&gt;Q43, "INVALIDE",IF(P43&gt;AP43,"OK","RAPPEL")))</f>
        <v>NON FORME</v>
      </c>
      <c r="AV43" s="94" t="str">
        <f>IF('Degré Formation'!H6=0,"NON FORME",IF(AP43&gt;T43, "INVALIDE",IF(S43&gt;AP43,"OK","RAPPEL")))</f>
        <v>NON FORME</v>
      </c>
      <c r="AW43" s="95" t="str">
        <f ca="1">IF('Degré Formation'!I6=0,"NON FORME",IF(AP43&gt;W43, "INVALIDE",IF(V43&gt;AP43,"OK","RAPPEL")))</f>
        <v>OK</v>
      </c>
      <c r="AX43" s="96" t="str">
        <f ca="1">IF('Degré Formation'!J6=0,"NON FORME",IF(AP43&gt;Z43, "INVALIDE",IF(Y43&gt;AP43,"OK","RAPPEL")))</f>
        <v>OK</v>
      </c>
      <c r="AY43" s="97" t="str">
        <f ca="1">IF('Degré Formation'!J6=0,"NON FORME",IF(AP43&gt;AC43, "INVALIDE",IF(AB43&gt;AP43,"OK","RAPPEL")))</f>
        <v>OK</v>
      </c>
      <c r="AZ43" s="98" t="str">
        <f ca="1">IF('Degré Formation'!L6=0,"NON FORME",IF(AP43&gt;AF43, "INVALIDE",IF(AE43&gt;AP43,"OK","RAPPEL")))</f>
        <v>OK</v>
      </c>
      <c r="BA43" s="99" t="str">
        <f ca="1">IF('Degré Formation'!L6=0,"NON FORME",IF(AP43&gt;AI43, "INVALIDE",IF(AH43&gt;AP43,"OK","RAPPEL")))</f>
        <v>OK</v>
      </c>
      <c r="BB43" s="100" t="str">
        <f>IF('Degré Formation'!N6=0,"NON FORME",IF(AP43&gt;AL43, "INVALIDE",IF(AK43&gt;AP43,"OK","RAPPEL")))</f>
        <v>NON FORME</v>
      </c>
      <c r="BC43" s="101" t="str">
        <f>IF('Degré Formation'!N6=0,"NON FORME",IF(AP43&gt;AO43, "INVALIDE",IF(AN43&gt;AP43,"OK","RAPPEL")))</f>
        <v>NON FORME</v>
      </c>
      <c r="BD43" s="160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</row>
    <row r="44" spans="2:68" ht="15" customHeight="1" x14ac:dyDescent="0.25">
      <c r="B44" s="52" t="s">
        <v>221</v>
      </c>
      <c r="C44" s="102">
        <v>36526</v>
      </c>
      <c r="D44" s="11">
        <f t="shared" si="28"/>
        <v>36585</v>
      </c>
      <c r="E44" s="53">
        <f t="shared" si="29"/>
        <v>36618</v>
      </c>
      <c r="F44" s="54">
        <v>36526</v>
      </c>
      <c r="G44" s="55">
        <f t="shared" si="30"/>
        <v>36585</v>
      </c>
      <c r="H44" s="56">
        <f t="shared" si="31"/>
        <v>36618</v>
      </c>
      <c r="I44" s="57">
        <v>36526</v>
      </c>
      <c r="J44" s="58">
        <f t="shared" si="54"/>
        <v>36585</v>
      </c>
      <c r="K44" s="59">
        <f t="shared" si="32"/>
        <v>36618</v>
      </c>
      <c r="L44" s="60">
        <v>36526</v>
      </c>
      <c r="M44" s="61">
        <f t="shared" si="33"/>
        <v>36585</v>
      </c>
      <c r="N44" s="62">
        <f t="shared" si="34"/>
        <v>36618</v>
      </c>
      <c r="O44" s="63">
        <v>36526</v>
      </c>
      <c r="P44" s="64">
        <f t="shared" si="35"/>
        <v>36585</v>
      </c>
      <c r="Q44" s="65">
        <f t="shared" si="36"/>
        <v>36618</v>
      </c>
      <c r="R44" s="66">
        <v>36526</v>
      </c>
      <c r="S44" s="67">
        <f t="shared" si="37"/>
        <v>36585</v>
      </c>
      <c r="T44" s="68">
        <f t="shared" si="38"/>
        <v>36618</v>
      </c>
      <c r="U44" s="69">
        <v>36526</v>
      </c>
      <c r="V44" s="202">
        <f t="shared" si="39"/>
        <v>36585</v>
      </c>
      <c r="W44" s="70">
        <f t="shared" si="40"/>
        <v>36618</v>
      </c>
      <c r="X44" s="204">
        <v>43547</v>
      </c>
      <c r="Y44" s="71">
        <f t="shared" si="41"/>
        <v>43606</v>
      </c>
      <c r="Z44" s="72">
        <f t="shared" si="42"/>
        <v>43639</v>
      </c>
      <c r="AA44" s="73">
        <v>43547</v>
      </c>
      <c r="AB44" s="74">
        <f t="shared" si="43"/>
        <v>43606</v>
      </c>
      <c r="AC44" s="75">
        <f t="shared" si="44"/>
        <v>43639</v>
      </c>
      <c r="AD44" s="76">
        <v>43549</v>
      </c>
      <c r="AE44" s="77">
        <f t="shared" si="45"/>
        <v>43608</v>
      </c>
      <c r="AF44" s="78">
        <f t="shared" si="46"/>
        <v>43641</v>
      </c>
      <c r="AG44" s="79">
        <v>43549</v>
      </c>
      <c r="AH44" s="80">
        <f t="shared" si="47"/>
        <v>43608</v>
      </c>
      <c r="AI44" s="81">
        <f t="shared" si="48"/>
        <v>43641</v>
      </c>
      <c r="AJ44" s="82" t="s">
        <v>64</v>
      </c>
      <c r="AK44" s="83">
        <f t="shared" si="49"/>
        <v>43554</v>
      </c>
      <c r="AL44" s="84">
        <f t="shared" si="50"/>
        <v>43587</v>
      </c>
      <c r="AM44" s="85" t="s">
        <v>64</v>
      </c>
      <c r="AN44" s="86">
        <f t="shared" si="51"/>
        <v>43554</v>
      </c>
      <c r="AO44" s="87">
        <f t="shared" si="52"/>
        <v>43587</v>
      </c>
      <c r="AP44" s="88">
        <f t="shared" ca="1" si="55"/>
        <v>43565</v>
      </c>
      <c r="AQ44" s="89" t="str">
        <f>IF('Degré Formation'!C42=0,"NON FORME",IF(AP44&gt;E44, "INVALIDE",IF(D44&gt;AP44,"OK","RAPPEL")))</f>
        <v>NON FORME</v>
      </c>
      <c r="AR44" s="90" t="str">
        <f>IF('Degré Formation'!D42=0,"NON FORME",IF(AP44&gt;H44, "INVALIDE",IF(G44&gt;AP44,"OK","RAPPEL")))</f>
        <v>NON FORME</v>
      </c>
      <c r="AS44" s="91" t="str">
        <f>IF('Degré Formation'!E42=0,"NON FORME",IF(AP44&gt;K44, "INVALIDE",IF(J44&gt;AP44,"OK","RAPPEL")))</f>
        <v>NON FORME</v>
      </c>
      <c r="AT44" s="92" t="str">
        <f>IF('Degré Formation'!F42=0,"NON FORME",IF(AP44&gt;N44, "INVALIDE",IF(M44&gt;AP44,"OK","RAPPEL")))</f>
        <v>NON FORME</v>
      </c>
      <c r="AU44" s="93" t="str">
        <f>IF('Degré Formation'!G42=0,"NON FORME",IF(AP44&gt;Q44, "INVALIDE",IF(P44&gt;AP44,"OK","RAPPEL")))</f>
        <v>NON FORME</v>
      </c>
      <c r="AV44" s="94" t="str">
        <f>IF('Degré Formation'!H42=0,"NON FORME",IF(AP44&gt;T44, "INVALIDE",IF(S44&gt;AP44,"OK","RAPPEL")))</f>
        <v>NON FORME</v>
      </c>
      <c r="AW44" s="95" t="str">
        <f>IF('Degré Formation'!I42=0,"NON FORME",IF(AP44&gt;W44, "INVALIDE",IF(V44&gt;AP44,"OK","RAPPEL")))</f>
        <v>NON FORME</v>
      </c>
      <c r="AX44" s="96" t="str">
        <f ca="1">IF('Degré Formation'!J42=0,"NON FORME",IF(AP44&gt;Z44, "INVALIDE",IF(Y44&gt;AP44,"OK","RAPPEL")))</f>
        <v>OK</v>
      </c>
      <c r="AY44" s="97" t="str">
        <f ca="1">IF('Degré Formation'!J42=0,"NON FORME",IF(AP44&gt;AC44, "INVALIDE",IF(AB44&gt;AP44,"OK","RAPPEL")))</f>
        <v>OK</v>
      </c>
      <c r="AZ44" s="98" t="str">
        <f ca="1">IF('Degré Formation'!L42=0,"NON FORME",IF(AP44&gt;AF44, "INVALIDE",IF(AE44&gt;AP44,"OK","RAPPEL")))</f>
        <v>OK</v>
      </c>
      <c r="BA44" s="99" t="str">
        <f ca="1">IF('Degré Formation'!L42=0,"NON FORME",IF(AP44&gt;AI44, "INVALIDE",IF(AH44&gt;AP44,"OK","RAPPEL")))</f>
        <v>OK</v>
      </c>
      <c r="BB44" s="100" t="str">
        <f ca="1">IF('Degré Formation'!N42=0,"NON FORME",IF(AP44&gt;AL44, "INVALIDE",IF(AK44&gt;AP44,"OK","RAPPEL")))</f>
        <v>RAPPEL</v>
      </c>
      <c r="BC44" s="101" t="str">
        <f ca="1">IF('Degré Formation'!N42=0,"NON FORME",IF(AP44&gt;AO44, "INVALIDE",IF(AN44&gt;AP44,"OK","RAPPEL")))</f>
        <v>RAPPEL</v>
      </c>
      <c r="BD44" s="160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</row>
    <row r="45" spans="2:68" ht="15" customHeight="1" thickBot="1" x14ac:dyDescent="0.3">
      <c r="B45" s="52" t="s">
        <v>222</v>
      </c>
      <c r="C45" s="105">
        <v>36526</v>
      </c>
      <c r="D45" s="106">
        <f t="shared" si="28"/>
        <v>36585</v>
      </c>
      <c r="E45" s="107">
        <f t="shared" si="29"/>
        <v>36618</v>
      </c>
      <c r="F45" s="108">
        <v>36526</v>
      </c>
      <c r="G45" s="109">
        <f t="shared" si="30"/>
        <v>36585</v>
      </c>
      <c r="H45" s="110">
        <f t="shared" si="31"/>
        <v>36618</v>
      </c>
      <c r="I45" s="111">
        <v>36526</v>
      </c>
      <c r="J45" s="112">
        <f t="shared" si="54"/>
        <v>36585</v>
      </c>
      <c r="K45" s="113">
        <f t="shared" si="32"/>
        <v>36618</v>
      </c>
      <c r="L45" s="114">
        <v>2</v>
      </c>
      <c r="M45" s="115">
        <f t="shared" si="33"/>
        <v>61</v>
      </c>
      <c r="N45" s="116">
        <f t="shared" si="34"/>
        <v>94</v>
      </c>
      <c r="O45" s="117">
        <v>36526</v>
      </c>
      <c r="P45" s="118">
        <f t="shared" si="35"/>
        <v>36585</v>
      </c>
      <c r="Q45" s="119">
        <f t="shared" si="36"/>
        <v>36618</v>
      </c>
      <c r="R45" s="120">
        <v>36526</v>
      </c>
      <c r="S45" s="121">
        <f t="shared" si="37"/>
        <v>36585</v>
      </c>
      <c r="T45" s="122">
        <f t="shared" si="38"/>
        <v>36618</v>
      </c>
      <c r="U45" s="123">
        <v>36526</v>
      </c>
      <c r="V45" s="203">
        <f t="shared" si="39"/>
        <v>36585</v>
      </c>
      <c r="W45" s="124">
        <f t="shared" si="40"/>
        <v>36618</v>
      </c>
      <c r="X45" s="205">
        <v>43549</v>
      </c>
      <c r="Y45" s="125">
        <f t="shared" si="41"/>
        <v>43608</v>
      </c>
      <c r="Z45" s="126">
        <f t="shared" si="42"/>
        <v>43641</v>
      </c>
      <c r="AA45" s="127">
        <v>43549</v>
      </c>
      <c r="AB45" s="128">
        <f t="shared" si="43"/>
        <v>43608</v>
      </c>
      <c r="AC45" s="129">
        <f t="shared" si="44"/>
        <v>43641</v>
      </c>
      <c r="AD45" s="130">
        <v>43551</v>
      </c>
      <c r="AE45" s="131">
        <f t="shared" si="45"/>
        <v>43610</v>
      </c>
      <c r="AF45" s="132">
        <f t="shared" si="46"/>
        <v>43643</v>
      </c>
      <c r="AG45" s="133">
        <v>43551</v>
      </c>
      <c r="AH45" s="134">
        <f t="shared" si="47"/>
        <v>43610</v>
      </c>
      <c r="AI45" s="135">
        <f t="shared" si="48"/>
        <v>43643</v>
      </c>
      <c r="AJ45" s="136">
        <v>36526</v>
      </c>
      <c r="AK45" s="137">
        <f t="shared" si="49"/>
        <v>36585</v>
      </c>
      <c r="AL45" s="138">
        <f t="shared" si="50"/>
        <v>36618</v>
      </c>
      <c r="AM45" s="139">
        <v>36526</v>
      </c>
      <c r="AN45" s="140">
        <f t="shared" si="51"/>
        <v>36585</v>
      </c>
      <c r="AO45" s="141">
        <f t="shared" si="52"/>
        <v>36618</v>
      </c>
      <c r="AP45" s="142">
        <f t="shared" ca="1" si="55"/>
        <v>43565</v>
      </c>
      <c r="AQ45" s="143" t="str">
        <f>IF('Degré Formation'!C24=0,"NON FORME",IF(AP45&gt;E45, "INVALIDE",IF(D45&gt;AP45,"OK","RAPPEL")))</f>
        <v>NON FORME</v>
      </c>
      <c r="AR45" s="144" t="str">
        <f>IF('Degré Formation'!D24=0,"NON FORME",IF(AP45&gt;H45, "INVALIDE",IF(G45&gt;AP45,"OK","RAPPEL")))</f>
        <v>NON FORME</v>
      </c>
      <c r="AS45" s="145" t="str">
        <f>IF('Degré Formation'!E24=0,"NON FORME",IF(AP45&gt;K45, "INVALIDE",IF(J45&gt;AP45,"OK","RAPPEL")))</f>
        <v>NON FORME</v>
      </c>
      <c r="AT45" s="146" t="str">
        <f>IF('Degré Formation'!F24=0,"NON FORME",IF(AP45&gt;N45, "INVALIDE",IF(M45&gt;AP45,"OK","RAPPEL")))</f>
        <v>NON FORME</v>
      </c>
      <c r="AU45" s="147" t="str">
        <f>IF('Degré Formation'!G24=0,"NON FORME",IF(AP45&gt;Q45, "INVALIDE",IF(P45&gt;AP45,"OK","RAPPEL")))</f>
        <v>NON FORME</v>
      </c>
      <c r="AV45" s="148" t="str">
        <f>IF('Degré Formation'!H24=0,"NON FORME",IF(AP45&gt;T45, "INVALIDE",IF(S45&gt;AP45,"OK","RAPPEL")))</f>
        <v>NON FORME</v>
      </c>
      <c r="AW45" s="149" t="str">
        <f>IF('Degré Formation'!I24=0,"NON FORME",IF(AP45&gt;W45, "INVALIDE",IF(V45&gt;AP45,"OK","RAPPEL")))</f>
        <v>NON FORME</v>
      </c>
      <c r="AX45" s="150" t="str">
        <f ca="1">IF('Degré Formation'!J24=0,"NON FORME",IF(AP45&gt;Z45, "INVALIDE",IF(Y45&gt;AP45,"OK","RAPPEL")))</f>
        <v>OK</v>
      </c>
      <c r="AY45" s="151" t="str">
        <f ca="1">IF('Degré Formation'!J24=0,"NON FORME",IF(AP45&gt;AC45, "INVALIDE",IF(AB45&gt;AP45,"OK","RAPPEL")))</f>
        <v>OK</v>
      </c>
      <c r="AZ45" s="152" t="str">
        <f>IF('Degré Formation'!L24=0,"NON FORME",IF(AP45&gt;AF45, "INVALIDE",IF(AE45&gt;AP45,"OK","RAPPEL")))</f>
        <v>NON FORME</v>
      </c>
      <c r="BA45" s="153" t="str">
        <f>IF('Degré Formation'!L24=0,"NON FORME",IF(AP45&gt;AI45, "INVALIDE",IF(AH45&gt;AP45,"OK","RAPPEL")))</f>
        <v>NON FORME</v>
      </c>
      <c r="BB45" s="154" t="str">
        <f>IF('Degré Formation'!N24=0,"NON FORME",IF(AP45&gt;AL45, "INVALIDE",IF(AK45&gt;AP45,"OK","RAPPEL")))</f>
        <v>NON FORME</v>
      </c>
      <c r="BC45" s="101" t="str">
        <f>IF('Degré Formation'!N24=0,"NON FORME",IF(AP45&gt;AO45, "INVALIDE",IF(AN45&gt;AP45,"OK","RAPPEL")))</f>
        <v>NON FORME</v>
      </c>
      <c r="BD45" s="160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</row>
    <row r="46" spans="2:68" ht="15" customHeight="1" thickTop="1" x14ac:dyDescent="0.25">
      <c r="B46" s="52" t="s">
        <v>223</v>
      </c>
      <c r="C46" s="5">
        <f>2/1/2000</f>
        <v>1E-3</v>
      </c>
      <c r="D46" s="5">
        <f t="shared" si="28"/>
        <v>59.000999999999998</v>
      </c>
      <c r="E46" s="5">
        <f t="shared" si="29"/>
        <v>92.001000000000005</v>
      </c>
      <c r="F46" s="5">
        <f>2/1/2000</f>
        <v>1E-3</v>
      </c>
      <c r="G46" s="5">
        <f t="shared" si="30"/>
        <v>59.000999999999998</v>
      </c>
      <c r="H46" s="5">
        <f t="shared" si="31"/>
        <v>92.001000000000005</v>
      </c>
      <c r="I46" s="5">
        <f>2/1/2000</f>
        <v>1E-3</v>
      </c>
      <c r="J46" s="5">
        <f t="shared" si="54"/>
        <v>59.000999999999998</v>
      </c>
      <c r="K46" s="5">
        <f t="shared" si="32"/>
        <v>92.001000000000005</v>
      </c>
      <c r="L46" s="5">
        <v>43549</v>
      </c>
      <c r="M46" s="5">
        <f t="shared" si="33"/>
        <v>43608</v>
      </c>
      <c r="N46" s="5">
        <f t="shared" si="34"/>
        <v>43641</v>
      </c>
      <c r="O46" s="5">
        <f>2/1/2000</f>
        <v>1E-3</v>
      </c>
      <c r="P46" s="5">
        <f t="shared" si="35"/>
        <v>59.000999999999998</v>
      </c>
      <c r="Q46" s="5">
        <f t="shared" si="36"/>
        <v>92.001000000000005</v>
      </c>
      <c r="R46" s="5">
        <f>2/1/2000</f>
        <v>1E-3</v>
      </c>
      <c r="S46" s="5">
        <f t="shared" si="37"/>
        <v>59.000999999999998</v>
      </c>
      <c r="T46" s="5">
        <f t="shared" si="38"/>
        <v>92.001000000000005</v>
      </c>
      <c r="U46" s="210">
        <f>2/1/2000</f>
        <v>1E-3</v>
      </c>
      <c r="V46" s="210">
        <f t="shared" si="39"/>
        <v>59.000999999999998</v>
      </c>
      <c r="W46" s="210">
        <f t="shared" si="40"/>
        <v>92.001000000000005</v>
      </c>
      <c r="X46" s="210">
        <v>43538</v>
      </c>
      <c r="Y46" s="210">
        <f t="shared" si="41"/>
        <v>43597</v>
      </c>
      <c r="Z46" s="210">
        <f t="shared" si="42"/>
        <v>43630</v>
      </c>
      <c r="AA46" s="210">
        <v>43538</v>
      </c>
      <c r="AB46" s="210">
        <f t="shared" si="43"/>
        <v>43597</v>
      </c>
      <c r="AC46" s="210">
        <f t="shared" si="44"/>
        <v>43630</v>
      </c>
      <c r="AD46" s="210">
        <f>2/1/2000</f>
        <v>1E-3</v>
      </c>
      <c r="AE46" s="210">
        <f t="shared" si="45"/>
        <v>59.000999999999998</v>
      </c>
      <c r="AF46" s="210">
        <f t="shared" si="46"/>
        <v>92.001000000000005</v>
      </c>
      <c r="AG46" s="210">
        <f>2/1/2000</f>
        <v>1E-3</v>
      </c>
      <c r="AH46" s="210">
        <f t="shared" si="47"/>
        <v>59.000999999999998</v>
      </c>
      <c r="AI46" s="210">
        <f t="shared" si="48"/>
        <v>92.001000000000005</v>
      </c>
      <c r="AJ46" s="210">
        <f>2/1/2000</f>
        <v>1E-3</v>
      </c>
      <c r="AK46" s="210">
        <f t="shared" si="49"/>
        <v>59.000999999999998</v>
      </c>
      <c r="AL46" s="210">
        <f t="shared" si="50"/>
        <v>92.001000000000005</v>
      </c>
      <c r="AM46" s="210">
        <f>2/1/2000</f>
        <v>1E-3</v>
      </c>
      <c r="AN46" s="210">
        <f t="shared" si="51"/>
        <v>59.000999999999998</v>
      </c>
      <c r="AO46" s="210">
        <f t="shared" si="52"/>
        <v>92.001000000000005</v>
      </c>
      <c r="AP46" s="210">
        <f ca="1">AP4</f>
        <v>43565</v>
      </c>
      <c r="AQ46" s="3" t="str">
        <f>IF('Degré Formation'!C48=0,"NON FORME",IF(AP46&gt;E46,"INVALIDE",IF(D46&gt;AP46,"OK","RAPPEL")))</f>
        <v>NON FORME</v>
      </c>
      <c r="AR46" s="3" t="str">
        <f>IF('Degré Formation'!D48=0,"NON FORME",IF(AP46&gt;H46,"INVALIDE",IF(G46&gt;AP46,"OK","RAPPEL")))</f>
        <v>NON FORME</v>
      </c>
      <c r="AS46" s="3" t="str">
        <f>IF('Degré Formation'!E48=0,"NON FORME",IF(AP46&gt;K46,"INVALIDE",IF(J46&gt;AP46,"OK","RAPPEL")))</f>
        <v>NON FORME</v>
      </c>
      <c r="AT46" s="3" t="str">
        <f ca="1">IF('Degré Formation'!F48=0,"NON FORME",IF(AP46&gt;N46,"INVALIDE",IF(M46&gt;AP46,"OK","RAPPEL")))</f>
        <v>OK</v>
      </c>
      <c r="AU46" s="3" t="str">
        <f>IF('Degré Formation'!G48=0,"NON FORME",IF(AP46&gt;Q46,"INVALIDE",IF(P46&gt;AP46,"OK","RAPPEL")))</f>
        <v>NON FORME</v>
      </c>
      <c r="AV46" s="3" t="str">
        <f>IF('Degré Formation'!H48=0,"NON FORME",IF(AP46&gt;T46,"INVALIDE",IF(S46&gt;AP46,"OK","RAPPEL")))</f>
        <v>NON FORME</v>
      </c>
      <c r="AW46" s="3" t="str">
        <f>IF('Degré Formation'!I48=0,"NON FORME",IF(AP46&gt;W46,"INVALIDE",IF(V46&gt;AP46,"OK","RAPPEL")))</f>
        <v>NON FORME</v>
      </c>
      <c r="AX46" s="3" t="str">
        <f ca="1">IF('Degré Formation'!J48=0,"NON FORME",IF(AP46&gt;Z46,"INVALIDE",IF(Y46&gt;AP46,"OK","RAPPEL")))</f>
        <v>OK</v>
      </c>
      <c r="AY46" s="3" t="str">
        <f ca="1">IF('Degré Formation'!K48=0,"NON FORME",IF(AP46&gt;AC46,"INVALIDE",IF(AB46&gt;AP46,"OK","RAPPEL")))</f>
        <v>OK</v>
      </c>
      <c r="AZ46" s="3" t="str">
        <f>IF('Degré Formation'!L48=0,"NON FORME",IF(AP46&gt;AF46,"INVALIDE",IF(AE46&gt;AP46,"OK","RAPPEL")))</f>
        <v>NON FORME</v>
      </c>
      <c r="BA46" s="3" t="str">
        <f>IF('Degré Formation'!M48=0,"NON FORME",IF(AP46&gt;AI46,"INVALIDE",IF(AH46&gt;AP46,"OK","RAPPEL")))</f>
        <v>NON FORME</v>
      </c>
      <c r="BB46" s="3" t="str">
        <f>IF('Degré Formation'!N48=0,"NON FORME",IF(AP46&gt;AL46,"INVALIDE",IF(AK46&gt;AP46,"OK","RAPPEL")))</f>
        <v>NON FORME</v>
      </c>
      <c r="BC46" s="155" t="str">
        <f>IF('Degré Formation'!O48=0,"NON FORME",IF(AP46&gt;AO46,"INVALIDE",IF(AN46&gt;AP46,"OK","RAPPEL")))</f>
        <v>NON FORME</v>
      </c>
      <c r="BD46" s="160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</row>
    <row r="47" spans="2:68" ht="15" customHeight="1" x14ac:dyDescent="0.25">
      <c r="BD47" s="160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</row>
    <row r="48" spans="2:68" ht="15.75" customHeight="1" x14ac:dyDescent="0.25">
      <c r="BD48" s="160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</row>
    <row r="50" spans="2:68" s="5" customFormat="1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</row>
    <row r="51" spans="2:68" x14ac:dyDescent="0.25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</row>
    <row r="52" spans="2:68" x14ac:dyDescent="0.25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</row>
    <row r="53" spans="2:68" x14ac:dyDescent="0.25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AQ53"/>
      <c r="AR53"/>
      <c r="AS53"/>
      <c r="AT53"/>
      <c r="AU53"/>
      <c r="AV53"/>
      <c r="AW53"/>
      <c r="AX53"/>
      <c r="AY53"/>
      <c r="AZ53"/>
      <c r="BA53"/>
      <c r="BB53"/>
      <c r="BC53"/>
    </row>
    <row r="54" spans="2:68" x14ac:dyDescent="0.25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AQ54"/>
      <c r="AR54"/>
      <c r="AS54"/>
      <c r="AT54"/>
      <c r="AU54"/>
      <c r="AV54"/>
      <c r="AW54"/>
      <c r="AX54"/>
      <c r="AY54"/>
      <c r="AZ54"/>
      <c r="BA54"/>
      <c r="BB54"/>
      <c r="BC54"/>
      <c r="BH54" s="10" t="s">
        <v>61</v>
      </c>
    </row>
    <row r="55" spans="2:68" ht="18" customHeight="1" x14ac:dyDescent="0.25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spans="2:68" ht="12.75" customHeight="1" x14ac:dyDescent="0.25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spans="2:68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spans="2:68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spans="2:68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2:68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2:68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2:68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2:68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2:68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3:55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3:55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3:55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3:55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3:55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3:55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3:55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3:55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3:55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3:55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3:55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AQ75"/>
      <c r="AR75"/>
      <c r="AS75"/>
      <c r="AT75"/>
      <c r="AU75"/>
      <c r="AV75"/>
      <c r="AW75"/>
      <c r="AX75"/>
      <c r="AY75"/>
      <c r="AZ75"/>
      <c r="BA75"/>
      <c r="BB75"/>
      <c r="BC75"/>
    </row>
  </sheetData>
  <sortState ref="B4:B48">
    <sortCondition ref="B4"/>
  </sortState>
  <mergeCells count="29">
    <mergeCell ref="G2:G3"/>
    <mergeCell ref="B2:B3"/>
    <mergeCell ref="D2:D3"/>
    <mergeCell ref="E2:E3"/>
    <mergeCell ref="S2:S3"/>
    <mergeCell ref="H2:H3"/>
    <mergeCell ref="J2:J3"/>
    <mergeCell ref="K2:K3"/>
    <mergeCell ref="M2:M3"/>
    <mergeCell ref="N2:N3"/>
    <mergeCell ref="P2:P3"/>
    <mergeCell ref="Q2:Q3"/>
    <mergeCell ref="AE2:AE3"/>
    <mergeCell ref="T2:T3"/>
    <mergeCell ref="W2:W3"/>
    <mergeCell ref="Y2:Y3"/>
    <mergeCell ref="Z2:Z3"/>
    <mergeCell ref="AB2:AB3"/>
    <mergeCell ref="AC2:AC3"/>
    <mergeCell ref="V2:V3"/>
    <mergeCell ref="AQ1:BC1"/>
    <mergeCell ref="AF2:AF3"/>
    <mergeCell ref="AH2:AH3"/>
    <mergeCell ref="AI2:AI3"/>
    <mergeCell ref="AK2:AK3"/>
    <mergeCell ref="AL2:AL3"/>
    <mergeCell ref="AN2:AN3"/>
    <mergeCell ref="AO2:AO3"/>
    <mergeCell ref="AP2:AP3"/>
  </mergeCells>
  <conditionalFormatting sqref="AQ1 AQ53:BC1048576 AQ3:BC46">
    <cfRule type="containsText" dxfId="7" priority="4" operator="containsText" text="OK">
      <formula>NOT(ISERROR(SEARCH("OK",AQ1)))</formula>
    </cfRule>
    <cfRule type="containsText" dxfId="6" priority="5" operator="containsText" text="RAPPEL">
      <formula>NOT(ISERROR(SEARCH("RAPPEL",AQ1)))</formula>
    </cfRule>
    <cfRule type="containsText" dxfId="5" priority="6" operator="containsText" text="INVALIDE">
      <formula>NOT(ISERROR(SEARCH("INVALIDE",AQ1)))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80"/>
  <sheetViews>
    <sheetView tabSelected="1" topLeftCell="A41" workbookViewId="0">
      <selection activeCell="D48" sqref="D48"/>
    </sheetView>
  </sheetViews>
  <sheetFormatPr baseColWidth="10" defaultRowHeight="15" x14ac:dyDescent="0.25"/>
  <cols>
    <col min="1" max="1" width="13.5703125" customWidth="1"/>
    <col min="2" max="2" width="17.85546875" customWidth="1"/>
  </cols>
  <sheetData>
    <row r="1" spans="1:2" x14ac:dyDescent="0.25">
      <c r="A1" t="s">
        <v>99</v>
      </c>
      <c r="B1" t="s">
        <v>182</v>
      </c>
    </row>
    <row r="2" spans="1:2" x14ac:dyDescent="0.25">
      <c r="A2" t="s">
        <v>100</v>
      </c>
      <c r="B2" t="s">
        <v>183</v>
      </c>
    </row>
    <row r="3" spans="1:2" x14ac:dyDescent="0.25">
      <c r="A3" t="s">
        <v>101</v>
      </c>
      <c r="B3" t="s">
        <v>184</v>
      </c>
    </row>
    <row r="4" spans="1:2" x14ac:dyDescent="0.25">
      <c r="A4" t="s">
        <v>102</v>
      </c>
      <c r="B4" t="s">
        <v>185</v>
      </c>
    </row>
    <row r="5" spans="1:2" x14ac:dyDescent="0.25">
      <c r="A5" t="s">
        <v>103</v>
      </c>
      <c r="B5" t="s">
        <v>186</v>
      </c>
    </row>
    <row r="6" spans="1:2" x14ac:dyDescent="0.25">
      <c r="A6" t="s">
        <v>104</v>
      </c>
      <c r="B6" t="s">
        <v>187</v>
      </c>
    </row>
    <row r="7" spans="1:2" x14ac:dyDescent="0.25">
      <c r="A7" t="s">
        <v>105</v>
      </c>
      <c r="B7" t="s">
        <v>188</v>
      </c>
    </row>
    <row r="8" spans="1:2" x14ac:dyDescent="0.25">
      <c r="A8" t="s">
        <v>106</v>
      </c>
      <c r="B8" t="s">
        <v>189</v>
      </c>
    </row>
    <row r="9" spans="1:2" x14ac:dyDescent="0.25">
      <c r="A9" t="s">
        <v>107</v>
      </c>
      <c r="B9" t="s">
        <v>190</v>
      </c>
    </row>
    <row r="10" spans="1:2" x14ac:dyDescent="0.25">
      <c r="A10" t="s">
        <v>108</v>
      </c>
      <c r="B10" t="s">
        <v>191</v>
      </c>
    </row>
    <row r="11" spans="1:2" x14ac:dyDescent="0.25">
      <c r="A11" t="s">
        <v>109</v>
      </c>
      <c r="B11" t="s">
        <v>192</v>
      </c>
    </row>
    <row r="12" spans="1:2" x14ac:dyDescent="0.25">
      <c r="A12" t="s">
        <v>110</v>
      </c>
      <c r="B12" t="s">
        <v>193</v>
      </c>
    </row>
    <row r="13" spans="1:2" x14ac:dyDescent="0.25">
      <c r="A13" t="s">
        <v>111</v>
      </c>
      <c r="B13" t="s">
        <v>194</v>
      </c>
    </row>
    <row r="14" spans="1:2" x14ac:dyDescent="0.25">
      <c r="A14" t="s">
        <v>112</v>
      </c>
      <c r="B14" t="s">
        <v>195</v>
      </c>
    </row>
    <row r="15" spans="1:2" x14ac:dyDescent="0.25">
      <c r="A15" t="s">
        <v>113</v>
      </c>
      <c r="B15" t="s">
        <v>196</v>
      </c>
    </row>
    <row r="16" spans="1:2" x14ac:dyDescent="0.25">
      <c r="A16" t="s">
        <v>114</v>
      </c>
      <c r="B16" t="s">
        <v>197</v>
      </c>
    </row>
    <row r="17" spans="1:2" x14ac:dyDescent="0.25">
      <c r="A17" t="s">
        <v>115</v>
      </c>
      <c r="B17" t="s">
        <v>198</v>
      </c>
    </row>
    <row r="18" spans="1:2" x14ac:dyDescent="0.25">
      <c r="A18" t="s">
        <v>116</v>
      </c>
      <c r="B18" t="s">
        <v>199</v>
      </c>
    </row>
    <row r="19" spans="1:2" x14ac:dyDescent="0.25">
      <c r="A19" t="s">
        <v>117</v>
      </c>
      <c r="B19" t="s">
        <v>200</v>
      </c>
    </row>
    <row r="20" spans="1:2" x14ac:dyDescent="0.25">
      <c r="A20" t="s">
        <v>118</v>
      </c>
      <c r="B20" t="s">
        <v>201</v>
      </c>
    </row>
    <row r="21" spans="1:2" x14ac:dyDescent="0.25">
      <c r="A21" t="s">
        <v>119</v>
      </c>
      <c r="B21" t="s">
        <v>202</v>
      </c>
    </row>
    <row r="22" spans="1:2" x14ac:dyDescent="0.25">
      <c r="A22" t="s">
        <v>120</v>
      </c>
      <c r="B22" t="s">
        <v>203</v>
      </c>
    </row>
    <row r="23" spans="1:2" x14ac:dyDescent="0.25">
      <c r="A23" t="s">
        <v>121</v>
      </c>
      <c r="B23" t="s">
        <v>204</v>
      </c>
    </row>
    <row r="24" spans="1:2" x14ac:dyDescent="0.25">
      <c r="A24" t="s">
        <v>122</v>
      </c>
      <c r="B24" t="s">
        <v>205</v>
      </c>
    </row>
    <row r="25" spans="1:2" x14ac:dyDescent="0.25">
      <c r="A25" t="s">
        <v>123</v>
      </c>
      <c r="B25" t="s">
        <v>206</v>
      </c>
    </row>
    <row r="26" spans="1:2" x14ac:dyDescent="0.25">
      <c r="A26" t="s">
        <v>124</v>
      </c>
      <c r="B26" t="s">
        <v>207</v>
      </c>
    </row>
    <row r="27" spans="1:2" x14ac:dyDescent="0.25">
      <c r="A27" t="s">
        <v>125</v>
      </c>
      <c r="B27" t="s">
        <v>208</v>
      </c>
    </row>
    <row r="28" spans="1:2" x14ac:dyDescent="0.25">
      <c r="A28" t="s">
        <v>126</v>
      </c>
      <c r="B28" t="s">
        <v>209</v>
      </c>
    </row>
    <row r="29" spans="1:2" x14ac:dyDescent="0.25">
      <c r="A29" t="s">
        <v>127</v>
      </c>
      <c r="B29" t="s">
        <v>210</v>
      </c>
    </row>
    <row r="30" spans="1:2" x14ac:dyDescent="0.25">
      <c r="A30" t="s">
        <v>128</v>
      </c>
      <c r="B30" t="s">
        <v>211</v>
      </c>
    </row>
    <row r="31" spans="1:2" x14ac:dyDescent="0.25">
      <c r="A31" t="s">
        <v>129</v>
      </c>
      <c r="B31" t="s">
        <v>212</v>
      </c>
    </row>
    <row r="32" spans="1:2" x14ac:dyDescent="0.25">
      <c r="A32" t="s">
        <v>130</v>
      </c>
      <c r="B32" t="s">
        <v>213</v>
      </c>
    </row>
    <row r="33" spans="1:2" x14ac:dyDescent="0.25">
      <c r="A33" t="s">
        <v>131</v>
      </c>
      <c r="B33" t="s">
        <v>214</v>
      </c>
    </row>
    <row r="34" spans="1:2" x14ac:dyDescent="0.25">
      <c r="A34" t="s">
        <v>132</v>
      </c>
      <c r="B34" t="s">
        <v>215</v>
      </c>
    </row>
    <row r="35" spans="1:2" x14ac:dyDescent="0.25">
      <c r="A35" t="s">
        <v>133</v>
      </c>
      <c r="B35" t="s">
        <v>216</v>
      </c>
    </row>
    <row r="36" spans="1:2" x14ac:dyDescent="0.25">
      <c r="A36" t="s">
        <v>134</v>
      </c>
      <c r="B36" t="s">
        <v>217</v>
      </c>
    </row>
    <row r="37" spans="1:2" x14ac:dyDescent="0.25">
      <c r="A37" t="s">
        <v>135</v>
      </c>
      <c r="B37" t="s">
        <v>218</v>
      </c>
    </row>
    <row r="38" spans="1:2" x14ac:dyDescent="0.25">
      <c r="A38" t="s">
        <v>136</v>
      </c>
      <c r="B38" t="s">
        <v>219</v>
      </c>
    </row>
    <row r="39" spans="1:2" x14ac:dyDescent="0.25">
      <c r="A39" t="s">
        <v>137</v>
      </c>
      <c r="B39" t="s">
        <v>220</v>
      </c>
    </row>
    <row r="40" spans="1:2" x14ac:dyDescent="0.25">
      <c r="A40" t="s">
        <v>138</v>
      </c>
      <c r="B40" t="s">
        <v>221</v>
      </c>
    </row>
    <row r="41" spans="1:2" x14ac:dyDescent="0.25">
      <c r="A41" t="s">
        <v>139</v>
      </c>
      <c r="B41" t="s">
        <v>222</v>
      </c>
    </row>
    <row r="42" spans="1:2" x14ac:dyDescent="0.25">
      <c r="A42" t="s">
        <v>140</v>
      </c>
      <c r="B42" t="s">
        <v>223</v>
      </c>
    </row>
    <row r="43" spans="1:2" x14ac:dyDescent="0.25">
      <c r="A43" t="s">
        <v>141</v>
      </c>
      <c r="B43" t="s">
        <v>224</v>
      </c>
    </row>
    <row r="44" spans="1:2" x14ac:dyDescent="0.25">
      <c r="A44" t="s">
        <v>142</v>
      </c>
      <c r="B44" t="s">
        <v>225</v>
      </c>
    </row>
    <row r="45" spans="1:2" x14ac:dyDescent="0.25">
      <c r="A45" t="s">
        <v>143</v>
      </c>
      <c r="B45" t="s">
        <v>226</v>
      </c>
    </row>
    <row r="46" spans="1:2" x14ac:dyDescent="0.25">
      <c r="A46" t="s">
        <v>144</v>
      </c>
      <c r="B46" t="s">
        <v>227</v>
      </c>
    </row>
    <row r="47" spans="1:2" x14ac:dyDescent="0.25">
      <c r="A47" t="s">
        <v>145</v>
      </c>
      <c r="B47" t="s">
        <v>228</v>
      </c>
    </row>
    <row r="48" spans="1:2" x14ac:dyDescent="0.25">
      <c r="A48" t="s">
        <v>146</v>
      </c>
      <c r="B48" t="s">
        <v>229</v>
      </c>
    </row>
    <row r="49" spans="1:2" x14ac:dyDescent="0.25">
      <c r="A49" t="s">
        <v>147</v>
      </c>
      <c r="B49" t="s">
        <v>230</v>
      </c>
    </row>
    <row r="50" spans="1:2" x14ac:dyDescent="0.25">
      <c r="A50" t="s">
        <v>148</v>
      </c>
      <c r="B50" t="s">
        <v>231</v>
      </c>
    </row>
    <row r="51" spans="1:2" x14ac:dyDescent="0.25">
      <c r="A51" t="s">
        <v>149</v>
      </c>
      <c r="B51" t="s">
        <v>232</v>
      </c>
    </row>
    <row r="52" spans="1:2" x14ac:dyDescent="0.25">
      <c r="A52" t="s">
        <v>150</v>
      </c>
      <c r="B52" t="s">
        <v>233</v>
      </c>
    </row>
    <row r="53" spans="1:2" x14ac:dyDescent="0.25">
      <c r="A53" t="s">
        <v>151</v>
      </c>
    </row>
    <row r="54" spans="1:2" x14ac:dyDescent="0.25">
      <c r="A54" t="s">
        <v>152</v>
      </c>
    </row>
    <row r="55" spans="1:2" x14ac:dyDescent="0.25">
      <c r="A55" t="s">
        <v>153</v>
      </c>
    </row>
    <row r="56" spans="1:2" x14ac:dyDescent="0.25">
      <c r="A56" t="s">
        <v>154</v>
      </c>
    </row>
    <row r="57" spans="1:2" x14ac:dyDescent="0.25">
      <c r="A57" t="s">
        <v>155</v>
      </c>
    </row>
    <row r="58" spans="1:2" x14ac:dyDescent="0.25">
      <c r="A58" t="s">
        <v>156</v>
      </c>
    </row>
    <row r="59" spans="1:2" x14ac:dyDescent="0.25">
      <c r="A59" t="s">
        <v>157</v>
      </c>
    </row>
    <row r="60" spans="1:2" x14ac:dyDescent="0.25">
      <c r="A60" t="s">
        <v>158</v>
      </c>
    </row>
    <row r="61" spans="1:2" x14ac:dyDescent="0.25">
      <c r="A61" t="s">
        <v>159</v>
      </c>
    </row>
    <row r="62" spans="1:2" x14ac:dyDescent="0.25">
      <c r="A62" t="s">
        <v>160</v>
      </c>
    </row>
    <row r="63" spans="1:2" x14ac:dyDescent="0.25">
      <c r="A63" t="s">
        <v>161</v>
      </c>
    </row>
    <row r="64" spans="1:2" x14ac:dyDescent="0.25">
      <c r="A64" t="s">
        <v>162</v>
      </c>
    </row>
    <row r="65" spans="1:2" x14ac:dyDescent="0.25">
      <c r="A65" t="s">
        <v>163</v>
      </c>
    </row>
    <row r="66" spans="1:2" x14ac:dyDescent="0.25">
      <c r="A66" t="s">
        <v>164</v>
      </c>
    </row>
    <row r="67" spans="1:2" x14ac:dyDescent="0.25">
      <c r="A67" t="s">
        <v>165</v>
      </c>
    </row>
    <row r="68" spans="1:2" x14ac:dyDescent="0.25">
      <c r="A68" t="s">
        <v>166</v>
      </c>
    </row>
    <row r="69" spans="1:2" x14ac:dyDescent="0.25">
      <c r="A69" t="s">
        <v>167</v>
      </c>
    </row>
    <row r="70" spans="1:2" x14ac:dyDescent="0.25">
      <c r="A70" t="s">
        <v>168</v>
      </c>
    </row>
    <row r="71" spans="1:2" x14ac:dyDescent="0.25">
      <c r="A71" t="s">
        <v>169</v>
      </c>
    </row>
    <row r="72" spans="1:2" x14ac:dyDescent="0.25">
      <c r="A72" t="s">
        <v>170</v>
      </c>
    </row>
    <row r="73" spans="1:2" x14ac:dyDescent="0.25">
      <c r="A73" t="s">
        <v>171</v>
      </c>
    </row>
    <row r="74" spans="1:2" x14ac:dyDescent="0.25">
      <c r="A74" t="s">
        <v>172</v>
      </c>
    </row>
    <row r="75" spans="1:2" x14ac:dyDescent="0.25">
      <c r="A75" t="s">
        <v>173</v>
      </c>
    </row>
    <row r="76" spans="1:2" x14ac:dyDescent="0.25">
      <c r="A76" t="s">
        <v>174</v>
      </c>
      <c r="B76" t="s">
        <v>25</v>
      </c>
    </row>
    <row r="77" spans="1:2" x14ac:dyDescent="0.25">
      <c r="A77" t="s">
        <v>175</v>
      </c>
      <c r="B77" t="s">
        <v>25</v>
      </c>
    </row>
    <row r="78" spans="1:2" x14ac:dyDescent="0.25">
      <c r="A78" t="s">
        <v>176</v>
      </c>
      <c r="B78" t="s">
        <v>25</v>
      </c>
    </row>
    <row r="79" spans="1:2" x14ac:dyDescent="0.25">
      <c r="A79" t="s">
        <v>177</v>
      </c>
      <c r="B79" t="s">
        <v>25</v>
      </c>
    </row>
    <row r="80" spans="1:2" x14ac:dyDescent="0.25">
      <c r="A80" t="s">
        <v>178</v>
      </c>
      <c r="B80" t="s">
        <v>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87"/>
  <sheetViews>
    <sheetView topLeftCell="A34" workbookViewId="0">
      <selection activeCell="M64" sqref="M64"/>
    </sheetView>
  </sheetViews>
  <sheetFormatPr baseColWidth="10" defaultRowHeight="15" x14ac:dyDescent="0.25"/>
  <cols>
    <col min="1" max="1" width="1.28515625" customWidth="1"/>
    <col min="3" max="3" width="15" customWidth="1"/>
    <col min="4" max="4" width="30.140625" customWidth="1"/>
    <col min="5" max="5" width="16.28515625" customWidth="1"/>
    <col min="6" max="6" width="15.85546875" customWidth="1"/>
    <col min="7" max="7" width="18.42578125" customWidth="1"/>
    <col min="8" max="8" width="17.7109375" customWidth="1"/>
    <col min="9" max="9" width="40.7109375" style="161" customWidth="1"/>
    <col min="12" max="12" width="16.5703125" customWidth="1"/>
  </cols>
  <sheetData>
    <row r="1" spans="1:12" ht="15" customHeight="1" x14ac:dyDescent="0.25">
      <c r="A1" s="270" t="s">
        <v>180</v>
      </c>
      <c r="B1" s="270"/>
      <c r="C1" s="7" t="s">
        <v>1</v>
      </c>
      <c r="D1" s="7" t="s">
        <v>95</v>
      </c>
      <c r="E1" s="6" t="s">
        <v>5</v>
      </c>
      <c r="F1" s="6" t="s">
        <v>33</v>
      </c>
      <c r="G1" s="7" t="s">
        <v>31</v>
      </c>
      <c r="H1" s="7" t="s">
        <v>32</v>
      </c>
      <c r="I1" s="7" t="s">
        <v>6</v>
      </c>
      <c r="J1" s="6" t="s">
        <v>0</v>
      </c>
      <c r="K1" s="6" t="s">
        <v>2</v>
      </c>
      <c r="L1" s="6" t="s">
        <v>3</v>
      </c>
    </row>
    <row r="2" spans="1:12" ht="15" customHeight="1" x14ac:dyDescent="0.25">
      <c r="A2" s="270"/>
      <c r="B2" s="270"/>
      <c r="C2" t="s">
        <v>23</v>
      </c>
      <c r="D2" s="2" t="s">
        <v>10</v>
      </c>
      <c r="E2">
        <v>2018</v>
      </c>
      <c r="F2">
        <v>0</v>
      </c>
      <c r="G2" s="3" t="s">
        <v>10</v>
      </c>
      <c r="H2" s="3">
        <v>1</v>
      </c>
      <c r="I2" s="161" t="s">
        <v>70</v>
      </c>
      <c r="J2">
        <v>1</v>
      </c>
      <c r="K2" t="s">
        <v>11</v>
      </c>
      <c r="L2" s="156" t="s">
        <v>181</v>
      </c>
    </row>
    <row r="3" spans="1:12" x14ac:dyDescent="0.25">
      <c r="A3" s="270"/>
      <c r="B3" s="270"/>
      <c r="C3" t="s">
        <v>7</v>
      </c>
      <c r="D3" s="2" t="s">
        <v>59</v>
      </c>
      <c r="E3">
        <v>2019</v>
      </c>
      <c r="F3">
        <v>1</v>
      </c>
      <c r="G3" s="3" t="s">
        <v>59</v>
      </c>
      <c r="H3" t="s">
        <v>92</v>
      </c>
      <c r="I3" s="161" t="s">
        <v>73</v>
      </c>
      <c r="J3">
        <v>2</v>
      </c>
      <c r="K3" t="s">
        <v>12</v>
      </c>
      <c r="L3" s="156" t="s">
        <v>182</v>
      </c>
    </row>
    <row r="4" spans="1:12" x14ac:dyDescent="0.25">
      <c r="A4" s="270"/>
      <c r="B4" s="270"/>
      <c r="C4" t="s">
        <v>9</v>
      </c>
      <c r="D4" s="2" t="s">
        <v>14</v>
      </c>
      <c r="E4">
        <v>2020</v>
      </c>
      <c r="F4">
        <v>2</v>
      </c>
      <c r="G4" s="3" t="s">
        <v>14</v>
      </c>
      <c r="I4" s="161" t="s">
        <v>74</v>
      </c>
      <c r="J4">
        <v>3</v>
      </c>
      <c r="K4" t="s">
        <v>8</v>
      </c>
      <c r="L4" s="156" t="s">
        <v>183</v>
      </c>
    </row>
    <row r="5" spans="1:12" x14ac:dyDescent="0.25">
      <c r="A5" s="270"/>
      <c r="B5" s="270"/>
      <c r="D5" s="2" t="s">
        <v>16</v>
      </c>
      <c r="E5">
        <v>2021</v>
      </c>
      <c r="F5">
        <v>3</v>
      </c>
      <c r="G5" s="3" t="s">
        <v>16</v>
      </c>
      <c r="I5" s="161" t="s">
        <v>65</v>
      </c>
      <c r="J5">
        <v>4</v>
      </c>
      <c r="L5" s="156" t="s">
        <v>184</v>
      </c>
    </row>
    <row r="6" spans="1:12" x14ac:dyDescent="0.25">
      <c r="A6" s="270"/>
      <c r="B6" s="270"/>
      <c r="D6" s="2" t="s">
        <v>13</v>
      </c>
      <c r="E6">
        <v>2022</v>
      </c>
      <c r="F6">
        <v>4</v>
      </c>
      <c r="G6" s="3" t="s">
        <v>13</v>
      </c>
      <c r="I6" s="161" t="s">
        <v>66</v>
      </c>
      <c r="J6">
        <v>5</v>
      </c>
      <c r="L6" s="156" t="s">
        <v>185</v>
      </c>
    </row>
    <row r="7" spans="1:12" x14ac:dyDescent="0.25">
      <c r="A7" s="270"/>
      <c r="B7" s="270"/>
      <c r="C7" t="s">
        <v>25</v>
      </c>
      <c r="D7" s="2" t="s">
        <v>18</v>
      </c>
      <c r="E7">
        <v>2023</v>
      </c>
      <c r="G7" s="3" t="s">
        <v>18</v>
      </c>
      <c r="I7" s="161" t="s">
        <v>179</v>
      </c>
      <c r="J7">
        <v>6</v>
      </c>
      <c r="L7" s="156" t="s">
        <v>186</v>
      </c>
    </row>
    <row r="8" spans="1:12" x14ac:dyDescent="0.25">
      <c r="A8" s="270"/>
      <c r="B8" s="270"/>
      <c r="D8" s="2" t="s">
        <v>60</v>
      </c>
      <c r="E8">
        <v>2024</v>
      </c>
      <c r="G8" s="3" t="s">
        <v>60</v>
      </c>
      <c r="I8" s="161" t="s">
        <v>75</v>
      </c>
      <c r="J8">
        <v>7</v>
      </c>
      <c r="L8" s="156" t="s">
        <v>187</v>
      </c>
    </row>
    <row r="9" spans="1:12" x14ac:dyDescent="0.25">
      <c r="A9" s="270"/>
      <c r="B9" s="270"/>
      <c r="D9" s="2" t="s">
        <v>93</v>
      </c>
      <c r="E9">
        <v>2025</v>
      </c>
      <c r="G9" s="3" t="s">
        <v>4</v>
      </c>
      <c r="I9" s="161" t="s">
        <v>67</v>
      </c>
      <c r="J9">
        <v>8</v>
      </c>
      <c r="L9" s="156" t="s">
        <v>188</v>
      </c>
    </row>
    <row r="10" spans="1:12" x14ac:dyDescent="0.25">
      <c r="A10" s="270"/>
      <c r="B10" s="270"/>
      <c r="D10" s="2" t="s">
        <v>94</v>
      </c>
      <c r="E10">
        <v>2026</v>
      </c>
      <c r="G10" s="3" t="s">
        <v>19</v>
      </c>
      <c r="I10" s="161" t="s">
        <v>76</v>
      </c>
      <c r="J10">
        <v>9</v>
      </c>
      <c r="L10" s="156" t="s">
        <v>189</v>
      </c>
    </row>
    <row r="11" spans="1:12" x14ac:dyDescent="0.25">
      <c r="A11" s="270"/>
      <c r="B11" s="270"/>
      <c r="D11" s="2" t="s">
        <v>22</v>
      </c>
      <c r="E11">
        <v>2027</v>
      </c>
      <c r="G11" s="3" t="s">
        <v>20</v>
      </c>
      <c r="I11" s="161" t="s">
        <v>96</v>
      </c>
      <c r="J11">
        <v>10</v>
      </c>
      <c r="L11" s="156" t="s">
        <v>190</v>
      </c>
    </row>
    <row r="12" spans="1:12" x14ac:dyDescent="0.25">
      <c r="A12" s="270"/>
      <c r="B12" s="270"/>
      <c r="D12" s="208"/>
      <c r="E12">
        <v>2028</v>
      </c>
      <c r="G12" s="3" t="s">
        <v>21</v>
      </c>
      <c r="I12" s="161" t="s">
        <v>84</v>
      </c>
      <c r="J12">
        <v>11</v>
      </c>
      <c r="L12" s="156" t="s">
        <v>191</v>
      </c>
    </row>
    <row r="13" spans="1:12" x14ac:dyDescent="0.25">
      <c r="A13" s="270"/>
      <c r="B13" s="270"/>
      <c r="D13" s="208"/>
      <c r="E13">
        <v>2029</v>
      </c>
      <c r="G13" s="3" t="s">
        <v>22</v>
      </c>
      <c r="I13" s="161" t="s">
        <v>72</v>
      </c>
      <c r="J13">
        <v>12</v>
      </c>
      <c r="L13" s="156" t="s">
        <v>192</v>
      </c>
    </row>
    <row r="14" spans="1:12" x14ac:dyDescent="0.25">
      <c r="A14" s="270"/>
      <c r="B14" s="270"/>
      <c r="D14" s="208"/>
      <c r="E14">
        <v>2030</v>
      </c>
      <c r="G14" s="3" t="s">
        <v>15</v>
      </c>
      <c r="I14" s="161" t="s">
        <v>77</v>
      </c>
      <c r="J14">
        <v>13</v>
      </c>
      <c r="L14" s="156" t="s">
        <v>193</v>
      </c>
    </row>
    <row r="15" spans="1:12" x14ac:dyDescent="0.25">
      <c r="A15" s="270"/>
      <c r="B15" s="270"/>
      <c r="E15">
        <v>2031</v>
      </c>
      <c r="G15" s="3" t="s">
        <v>17</v>
      </c>
      <c r="I15" s="161" t="s">
        <v>68</v>
      </c>
      <c r="J15">
        <v>14</v>
      </c>
      <c r="L15" s="156" t="s">
        <v>194</v>
      </c>
    </row>
    <row r="16" spans="1:12" x14ac:dyDescent="0.25">
      <c r="A16" s="270"/>
      <c r="B16" s="270"/>
      <c r="E16">
        <v>2032</v>
      </c>
      <c r="G16" s="3" t="s">
        <v>24</v>
      </c>
      <c r="I16" s="161" t="s">
        <v>91</v>
      </c>
      <c r="J16">
        <v>15</v>
      </c>
      <c r="L16" s="156" t="s">
        <v>195</v>
      </c>
    </row>
    <row r="17" spans="1:12" x14ac:dyDescent="0.25">
      <c r="A17" s="270"/>
      <c r="B17" s="270"/>
      <c r="E17">
        <v>2033</v>
      </c>
      <c r="G17" s="3" t="s">
        <v>78</v>
      </c>
      <c r="I17" s="161" t="s">
        <v>71</v>
      </c>
      <c r="J17">
        <v>16</v>
      </c>
      <c r="L17" s="156" t="s">
        <v>196</v>
      </c>
    </row>
    <row r="18" spans="1:12" ht="15" customHeight="1" x14ac:dyDescent="0.25">
      <c r="A18" s="270"/>
      <c r="B18" s="270"/>
      <c r="E18">
        <v>2034</v>
      </c>
      <c r="G18" s="3" t="s">
        <v>79</v>
      </c>
      <c r="I18" s="161" t="s">
        <v>69</v>
      </c>
      <c r="J18">
        <v>17</v>
      </c>
      <c r="L18" s="156" t="s">
        <v>197</v>
      </c>
    </row>
    <row r="19" spans="1:12" x14ac:dyDescent="0.25">
      <c r="A19" s="270"/>
      <c r="B19" s="270"/>
      <c r="E19">
        <v>2035</v>
      </c>
      <c r="G19" s="3" t="s">
        <v>97</v>
      </c>
      <c r="J19">
        <v>18</v>
      </c>
      <c r="L19" s="156" t="s">
        <v>198</v>
      </c>
    </row>
    <row r="20" spans="1:12" ht="15" customHeight="1" x14ac:dyDescent="0.25">
      <c r="A20" s="270"/>
      <c r="B20" s="270"/>
      <c r="C20" s="7"/>
      <c r="D20" s="7"/>
      <c r="E20">
        <v>2036</v>
      </c>
      <c r="F20" s="7"/>
      <c r="G20" s="3" t="s">
        <v>98</v>
      </c>
      <c r="J20">
        <v>19</v>
      </c>
      <c r="L20" s="156" t="s">
        <v>199</v>
      </c>
    </row>
    <row r="21" spans="1:12" x14ac:dyDescent="0.25">
      <c r="A21" s="270"/>
      <c r="B21" s="270"/>
      <c r="E21">
        <v>2037</v>
      </c>
      <c r="G21" s="3" t="s">
        <v>80</v>
      </c>
      <c r="J21">
        <v>20</v>
      </c>
      <c r="L21" s="156" t="s">
        <v>200</v>
      </c>
    </row>
    <row r="22" spans="1:12" x14ac:dyDescent="0.25">
      <c r="A22" s="270"/>
      <c r="B22" s="270"/>
      <c r="E22">
        <v>2038</v>
      </c>
      <c r="F22" s="4"/>
      <c r="G22" s="3" t="s">
        <v>81</v>
      </c>
      <c r="H22" s="3"/>
      <c r="J22">
        <v>21</v>
      </c>
      <c r="L22" s="156" t="s">
        <v>201</v>
      </c>
    </row>
    <row r="23" spans="1:12" x14ac:dyDescent="0.25">
      <c r="A23" s="270"/>
      <c r="B23" s="270"/>
      <c r="E23">
        <v>2039</v>
      </c>
      <c r="F23" s="4"/>
      <c r="G23" s="3" t="s">
        <v>82</v>
      </c>
      <c r="H23" s="3"/>
      <c r="J23">
        <v>22</v>
      </c>
      <c r="L23" s="156" t="s">
        <v>202</v>
      </c>
    </row>
    <row r="24" spans="1:12" x14ac:dyDescent="0.25">
      <c r="A24" s="270"/>
      <c r="B24" s="270"/>
      <c r="E24">
        <v>2040</v>
      </c>
      <c r="F24" s="4"/>
      <c r="G24" s="3" t="s">
        <v>83</v>
      </c>
      <c r="H24" s="3"/>
      <c r="J24">
        <v>23</v>
      </c>
      <c r="L24" s="156" t="s">
        <v>203</v>
      </c>
    </row>
    <row r="25" spans="1:12" x14ac:dyDescent="0.25">
      <c r="A25" s="270"/>
      <c r="B25" s="270"/>
      <c r="E25">
        <v>2041</v>
      </c>
      <c r="F25" s="4"/>
      <c r="H25" s="3"/>
      <c r="J25">
        <v>24</v>
      </c>
      <c r="L25" s="156" t="s">
        <v>204</v>
      </c>
    </row>
    <row r="26" spans="1:12" x14ac:dyDescent="0.25">
      <c r="A26" s="270"/>
      <c r="B26" s="270"/>
      <c r="E26">
        <v>2042</v>
      </c>
      <c r="F26" s="4"/>
      <c r="J26">
        <v>25</v>
      </c>
      <c r="L26" s="156" t="s">
        <v>205</v>
      </c>
    </row>
    <row r="27" spans="1:12" x14ac:dyDescent="0.25">
      <c r="A27" s="270"/>
      <c r="B27" s="270"/>
      <c r="E27">
        <v>2043</v>
      </c>
      <c r="F27" s="4"/>
      <c r="J27">
        <v>26</v>
      </c>
      <c r="L27" s="156" t="s">
        <v>206</v>
      </c>
    </row>
    <row r="28" spans="1:12" x14ac:dyDescent="0.25">
      <c r="A28" s="270"/>
      <c r="B28" s="270"/>
      <c r="E28">
        <v>2044</v>
      </c>
      <c r="F28" s="4"/>
      <c r="J28">
        <v>27</v>
      </c>
      <c r="L28" s="156" t="s">
        <v>207</v>
      </c>
    </row>
    <row r="29" spans="1:12" x14ac:dyDescent="0.25">
      <c r="A29" s="270"/>
      <c r="B29" s="270"/>
      <c r="E29">
        <v>2045</v>
      </c>
      <c r="F29" s="4"/>
      <c r="J29">
        <v>28</v>
      </c>
      <c r="L29" s="156" t="s">
        <v>208</v>
      </c>
    </row>
    <row r="30" spans="1:12" x14ac:dyDescent="0.25">
      <c r="A30" s="270"/>
      <c r="B30" s="270"/>
      <c r="E30">
        <v>2046</v>
      </c>
      <c r="F30" s="4"/>
      <c r="J30">
        <v>29</v>
      </c>
      <c r="L30" s="156" t="s">
        <v>209</v>
      </c>
    </row>
    <row r="31" spans="1:12" x14ac:dyDescent="0.25">
      <c r="A31" s="270"/>
      <c r="B31" s="270"/>
      <c r="E31">
        <v>2047</v>
      </c>
      <c r="F31" s="4"/>
      <c r="J31">
        <v>30</v>
      </c>
      <c r="L31" s="156" t="s">
        <v>210</v>
      </c>
    </row>
    <row r="32" spans="1:12" x14ac:dyDescent="0.25">
      <c r="A32" s="270"/>
      <c r="B32" s="270"/>
      <c r="E32">
        <v>2048</v>
      </c>
      <c r="F32" s="4"/>
      <c r="J32">
        <v>31</v>
      </c>
      <c r="L32" s="156" t="s">
        <v>211</v>
      </c>
    </row>
    <row r="33" spans="1:12" x14ac:dyDescent="0.25">
      <c r="A33" s="270"/>
      <c r="B33" s="270"/>
      <c r="E33">
        <v>2049</v>
      </c>
      <c r="F33" s="4"/>
      <c r="J33">
        <v>32</v>
      </c>
      <c r="L33" s="156" t="s">
        <v>212</v>
      </c>
    </row>
    <row r="34" spans="1:12" x14ac:dyDescent="0.25">
      <c r="A34" s="270"/>
      <c r="B34" s="270"/>
      <c r="E34">
        <v>2050</v>
      </c>
      <c r="F34" s="4"/>
      <c r="J34">
        <v>33</v>
      </c>
      <c r="L34" s="156" t="s">
        <v>213</v>
      </c>
    </row>
    <row r="35" spans="1:12" ht="15" customHeight="1" x14ac:dyDescent="0.25">
      <c r="A35" s="270"/>
      <c r="B35" s="270"/>
      <c r="E35">
        <v>2051</v>
      </c>
      <c r="F35" s="4"/>
      <c r="J35">
        <v>34</v>
      </c>
      <c r="L35" s="156" t="s">
        <v>214</v>
      </c>
    </row>
    <row r="36" spans="1:12" x14ac:dyDescent="0.25">
      <c r="A36" s="270"/>
      <c r="B36" s="270"/>
      <c r="E36">
        <v>2052</v>
      </c>
      <c r="F36" s="4"/>
      <c r="J36">
        <v>35</v>
      </c>
      <c r="L36" s="156" t="s">
        <v>215</v>
      </c>
    </row>
    <row r="37" spans="1:12" ht="15" customHeight="1" x14ac:dyDescent="0.25">
      <c r="A37" s="270"/>
      <c r="B37" s="270"/>
      <c r="E37">
        <v>2053</v>
      </c>
      <c r="J37">
        <v>36</v>
      </c>
      <c r="L37" s="156" t="s">
        <v>216</v>
      </c>
    </row>
    <row r="38" spans="1:12" x14ac:dyDescent="0.25">
      <c r="A38" s="270"/>
      <c r="B38" s="270"/>
      <c r="E38">
        <v>2054</v>
      </c>
      <c r="J38">
        <v>37</v>
      </c>
      <c r="L38" s="156" t="s">
        <v>217</v>
      </c>
    </row>
    <row r="39" spans="1:12" x14ac:dyDescent="0.25">
      <c r="A39" s="270"/>
      <c r="B39" s="270"/>
      <c r="E39">
        <v>2055</v>
      </c>
      <c r="J39">
        <v>38</v>
      </c>
      <c r="L39" s="156" t="s">
        <v>218</v>
      </c>
    </row>
    <row r="40" spans="1:12" x14ac:dyDescent="0.25">
      <c r="A40" s="270"/>
      <c r="B40" s="270"/>
      <c r="E40">
        <v>2056</v>
      </c>
      <c r="J40">
        <v>39</v>
      </c>
      <c r="L40" s="156" t="s">
        <v>219</v>
      </c>
    </row>
    <row r="41" spans="1:12" x14ac:dyDescent="0.25">
      <c r="A41" s="270"/>
      <c r="B41" s="270"/>
      <c r="E41">
        <v>2057</v>
      </c>
      <c r="J41">
        <v>40</v>
      </c>
      <c r="L41" s="156" t="s">
        <v>220</v>
      </c>
    </row>
    <row r="42" spans="1:12" x14ac:dyDescent="0.25">
      <c r="A42" s="270"/>
      <c r="B42" s="270"/>
      <c r="E42">
        <v>2058</v>
      </c>
      <c r="J42">
        <v>41</v>
      </c>
      <c r="L42" s="156" t="s">
        <v>221</v>
      </c>
    </row>
    <row r="43" spans="1:12" x14ac:dyDescent="0.25">
      <c r="A43" s="270"/>
      <c r="B43" s="270"/>
      <c r="E43">
        <v>2059</v>
      </c>
      <c r="J43">
        <v>42</v>
      </c>
      <c r="L43" s="156" t="s">
        <v>222</v>
      </c>
    </row>
    <row r="44" spans="1:12" x14ac:dyDescent="0.25">
      <c r="A44" s="270"/>
      <c r="B44" s="270"/>
      <c r="E44">
        <v>2060</v>
      </c>
      <c r="J44">
        <v>43</v>
      </c>
      <c r="L44" s="156" t="s">
        <v>223</v>
      </c>
    </row>
    <row r="45" spans="1:12" x14ac:dyDescent="0.25">
      <c r="A45" s="270"/>
      <c r="B45" s="270"/>
      <c r="E45">
        <v>2061</v>
      </c>
      <c r="J45">
        <v>44</v>
      </c>
      <c r="L45" s="156" t="s">
        <v>224</v>
      </c>
    </row>
    <row r="46" spans="1:12" x14ac:dyDescent="0.25">
      <c r="A46" s="270"/>
      <c r="B46" s="270"/>
      <c r="E46">
        <v>2062</v>
      </c>
      <c r="J46">
        <v>45</v>
      </c>
      <c r="L46" s="156" t="s">
        <v>225</v>
      </c>
    </row>
    <row r="47" spans="1:12" x14ac:dyDescent="0.25">
      <c r="A47" s="270"/>
      <c r="B47" s="270"/>
      <c r="E47">
        <v>2063</v>
      </c>
      <c r="J47">
        <v>46</v>
      </c>
      <c r="L47" s="156" t="s">
        <v>226</v>
      </c>
    </row>
    <row r="48" spans="1:12" ht="15" customHeight="1" x14ac:dyDescent="0.25">
      <c r="A48" s="270"/>
      <c r="B48" s="270"/>
      <c r="D48" s="8"/>
      <c r="E48">
        <v>2064</v>
      </c>
      <c r="F48" s="8"/>
      <c r="G48" s="9"/>
      <c r="J48">
        <v>47</v>
      </c>
      <c r="L48" s="156" t="s">
        <v>227</v>
      </c>
    </row>
    <row r="49" spans="1:15" x14ac:dyDescent="0.25">
      <c r="A49" s="270"/>
      <c r="B49" s="270"/>
      <c r="E49">
        <v>2065</v>
      </c>
      <c r="J49">
        <v>48</v>
      </c>
      <c r="L49" s="156" t="s">
        <v>228</v>
      </c>
    </row>
    <row r="50" spans="1:15" x14ac:dyDescent="0.25">
      <c r="A50" s="270"/>
      <c r="B50" s="270"/>
      <c r="E50">
        <v>2066</v>
      </c>
      <c r="J50">
        <v>49</v>
      </c>
      <c r="L50" s="156" t="s">
        <v>229</v>
      </c>
    </row>
    <row r="51" spans="1:15" x14ac:dyDescent="0.25">
      <c r="A51" s="270"/>
      <c r="B51" s="270"/>
      <c r="E51">
        <v>2067</v>
      </c>
      <c r="J51">
        <v>50</v>
      </c>
      <c r="L51" s="156" t="s">
        <v>230</v>
      </c>
    </row>
    <row r="52" spans="1:15" x14ac:dyDescent="0.25">
      <c r="A52" s="270"/>
      <c r="B52" s="270"/>
      <c r="E52">
        <v>2068</v>
      </c>
      <c r="J52">
        <v>51</v>
      </c>
      <c r="L52" s="156" t="s">
        <v>231</v>
      </c>
    </row>
    <row r="53" spans="1:15" x14ac:dyDescent="0.25">
      <c r="A53" s="270"/>
      <c r="B53" s="270"/>
      <c r="E53">
        <v>2069</v>
      </c>
      <c r="J53">
        <v>52</v>
      </c>
      <c r="L53" s="156" t="s">
        <v>232</v>
      </c>
    </row>
    <row r="54" spans="1:15" x14ac:dyDescent="0.25">
      <c r="A54" s="270"/>
      <c r="B54" s="270"/>
      <c r="E54">
        <v>2070</v>
      </c>
      <c r="J54">
        <v>53</v>
      </c>
      <c r="L54" s="156" t="s">
        <v>233</v>
      </c>
    </row>
    <row r="55" spans="1:15" x14ac:dyDescent="0.25">
      <c r="A55" s="270"/>
      <c r="B55" s="270"/>
      <c r="E55">
        <v>2071</v>
      </c>
      <c r="L55" s="156" t="s">
        <v>234</v>
      </c>
      <c r="O55" s="156"/>
    </row>
    <row r="56" spans="1:15" x14ac:dyDescent="0.25">
      <c r="A56" s="270"/>
      <c r="B56" s="270"/>
      <c r="E56">
        <v>2072</v>
      </c>
      <c r="L56" s="156" t="s">
        <v>235</v>
      </c>
    </row>
    <row r="57" spans="1:15" x14ac:dyDescent="0.25">
      <c r="A57" s="270"/>
      <c r="B57" s="270"/>
      <c r="E57">
        <v>2073</v>
      </c>
      <c r="L57" s="156" t="s">
        <v>236</v>
      </c>
    </row>
    <row r="58" spans="1:15" x14ac:dyDescent="0.25">
      <c r="A58" s="270"/>
      <c r="B58" s="270"/>
      <c r="E58">
        <v>2074</v>
      </c>
      <c r="L58" s="156" t="s">
        <v>237</v>
      </c>
    </row>
    <row r="59" spans="1:15" x14ac:dyDescent="0.25">
      <c r="A59" s="270"/>
      <c r="B59" s="270"/>
      <c r="E59">
        <v>2075</v>
      </c>
      <c r="L59" s="156" t="s">
        <v>238</v>
      </c>
    </row>
    <row r="60" spans="1:15" x14ac:dyDescent="0.25">
      <c r="A60" s="270"/>
      <c r="B60" s="270"/>
      <c r="E60">
        <v>2076</v>
      </c>
      <c r="L60" s="156" t="s">
        <v>239</v>
      </c>
    </row>
    <row r="61" spans="1:15" x14ac:dyDescent="0.25">
      <c r="A61" s="270"/>
      <c r="B61" s="270"/>
      <c r="E61">
        <v>2077</v>
      </c>
      <c r="L61" s="156" t="s">
        <v>240</v>
      </c>
    </row>
    <row r="62" spans="1:15" x14ac:dyDescent="0.25">
      <c r="A62" s="270"/>
      <c r="B62" s="270"/>
      <c r="E62">
        <v>2078</v>
      </c>
      <c r="L62" s="156" t="s">
        <v>241</v>
      </c>
    </row>
    <row r="63" spans="1:15" x14ac:dyDescent="0.25">
      <c r="A63" s="270"/>
      <c r="B63" s="270"/>
      <c r="E63">
        <v>2079</v>
      </c>
      <c r="L63" s="156" t="s">
        <v>242</v>
      </c>
    </row>
    <row r="64" spans="1:15" x14ac:dyDescent="0.25">
      <c r="A64" s="270"/>
      <c r="B64" s="270"/>
      <c r="E64">
        <v>2080</v>
      </c>
      <c r="L64" s="156" t="s">
        <v>243</v>
      </c>
    </row>
    <row r="65" spans="1:12" x14ac:dyDescent="0.25">
      <c r="A65" s="270"/>
      <c r="B65" s="270"/>
      <c r="E65">
        <v>2081</v>
      </c>
      <c r="L65" s="156" t="s">
        <v>244</v>
      </c>
    </row>
    <row r="66" spans="1:12" x14ac:dyDescent="0.25">
      <c r="A66" s="270"/>
      <c r="B66" s="270"/>
      <c r="E66">
        <v>2082</v>
      </c>
      <c r="L66" s="156" t="s">
        <v>245</v>
      </c>
    </row>
    <row r="67" spans="1:12" x14ac:dyDescent="0.25">
      <c r="A67" s="270"/>
      <c r="B67" s="270"/>
      <c r="E67">
        <v>2083</v>
      </c>
    </row>
    <row r="68" spans="1:12" x14ac:dyDescent="0.25">
      <c r="A68" s="270"/>
      <c r="B68" s="270"/>
      <c r="E68">
        <v>2084</v>
      </c>
    </row>
    <row r="75" spans="1:12" x14ac:dyDescent="0.25">
      <c r="J75" t="s">
        <v>25</v>
      </c>
    </row>
    <row r="85" spans="3:9" x14ac:dyDescent="0.25">
      <c r="G85" s="161"/>
      <c r="I85"/>
    </row>
    <row r="87" spans="3:9" x14ac:dyDescent="0.25">
      <c r="C87" s="6"/>
      <c r="E87" s="6"/>
    </row>
  </sheetData>
  <sortState ref="I2:I18">
    <sortCondition ref="I18"/>
  </sortState>
  <mergeCells count="1">
    <mergeCell ref="A1:B68"/>
  </mergeCells>
  <conditionalFormatting sqref="C87 E87 D2:D11">
    <cfRule type="cellIs" dxfId="4" priority="2" operator="equal">
      <formula>1</formula>
    </cfRule>
    <cfRule type="cellIs" dxfId="3" priority="3" operator="equal">
      <formula>3</formula>
    </cfRule>
    <cfRule type="cellIs" dxfId="2" priority="4" operator="equal">
      <formula>4</formula>
    </cfRule>
    <cfRule type="cellIs" dxfId="1" priority="5" operator="equal">
      <formula>0</formula>
    </cfRule>
  </conditionalFormatting>
  <conditionalFormatting sqref="C87 E87 D2:D11">
    <cfRule type="cellIs" dxfId="0" priority="1" operator="equal"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Degré Formation</vt:lpstr>
      <vt:lpstr>Délai Formation</vt:lpstr>
      <vt:lpstr>Validité Formation</vt:lpstr>
      <vt:lpstr>Données des Listes déroulantes</vt:lpstr>
      <vt:lpstr>Cariste</vt:lpstr>
      <vt:lpstr>Chef</vt:lpstr>
      <vt:lpstr>Poste</vt:lpstr>
    </vt:vector>
  </TitlesOfParts>
  <Company>AGC Glass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Developpement Stagiaire</dc:creator>
  <cp:lastModifiedBy>Developpement Stagiaire</cp:lastModifiedBy>
  <cp:lastPrinted>2019-03-28T09:30:53Z</cp:lastPrinted>
  <dcterms:created xsi:type="dcterms:W3CDTF">2018-12-07T15:03:29Z</dcterms:created>
  <dcterms:modified xsi:type="dcterms:W3CDTF">2019-04-10T08:58:36Z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91ad2d-c74e-4bcc-a079-aa036b04f981_Enabled">
    <vt:lpwstr>True</vt:lpwstr>
  </property>
  <property fmtid="{D5CDD505-2E9C-101B-9397-08002B2CF9AE}" pid="3" name="MSIP_Label_7591ad2d-c74e-4bcc-a079-aa036b04f981_SiteId">
    <vt:lpwstr>faa6053b-36c4-4c36-af04-796200c185bf</vt:lpwstr>
  </property>
  <property fmtid="{D5CDD505-2E9C-101B-9397-08002B2CF9AE}" pid="4" name="MSIP_Label_7591ad2d-c74e-4bcc-a079-aa036b04f981_Owner">
    <vt:lpwstr>Alba.Goldouzian@eu.agc.com</vt:lpwstr>
  </property>
  <property fmtid="{D5CDD505-2E9C-101B-9397-08002B2CF9AE}" pid="5" name="MSIP_Label_7591ad2d-c74e-4bcc-a079-aa036b04f981_SetDate">
    <vt:lpwstr>2019-01-31T13:00:15.3648157Z</vt:lpwstr>
  </property>
  <property fmtid="{D5CDD505-2E9C-101B-9397-08002B2CF9AE}" pid="6" name="MSIP_Label_7591ad2d-c74e-4bcc-a079-aa036b04f981_Name">
    <vt:lpwstr>Others</vt:lpwstr>
  </property>
  <property fmtid="{D5CDD505-2E9C-101B-9397-08002B2CF9AE}" pid="7" name="MSIP_Label_7591ad2d-c74e-4bcc-a079-aa036b04f981_Application">
    <vt:lpwstr>Microsoft Azure Information Protection</vt:lpwstr>
  </property>
  <property fmtid="{D5CDD505-2E9C-101B-9397-08002B2CF9AE}" pid="8" name="MSIP_Label_7591ad2d-c74e-4bcc-a079-aa036b04f981_Extended_MSFT_Method">
    <vt:lpwstr>Manual</vt:lpwstr>
  </property>
  <property fmtid="{D5CDD505-2E9C-101B-9397-08002B2CF9AE}" pid="9" name="Sensitivity">
    <vt:lpwstr>Others</vt:lpwstr>
  </property>
</Properties>
</file>