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 tabRatio="690" activeTab="1"/>
  </bookViews>
  <sheets>
    <sheet name="Paramètres" sheetId="40" r:id="rId1"/>
    <sheet name="Congés" sheetId="37" r:id="rId2"/>
    <sheet name="Liste_projets" sheetId="1" r:id="rId3"/>
  </sheets>
  <definedNames>
    <definedName name="_xlnm._FilterDatabase" localSheetId="2" hidden="1">Liste_projets!$B$2:$T$2</definedName>
    <definedName name="ChoixRessource">Congés!$B$3:$B$42</definedName>
    <definedName name="ChoixSpé">Paramètres!$C$3:$C$6</definedName>
    <definedName name="ListeNatureTravaux">Paramètres!$D$3:$D$14</definedName>
    <definedName name="_xlnm.Print_Area" localSheetId="2">Liste_projets!$C$1:$AG$8</definedName>
  </definedNames>
  <calcPr calcId="152511"/>
</workbook>
</file>

<file path=xl/calcChain.xml><?xml version="1.0" encoding="utf-8"?>
<calcChain xmlns="http://schemas.openxmlformats.org/spreadsheetml/2006/main">
  <c r="DN11" i="1" l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Q11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Q8" i="1"/>
  <c r="S8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Q7" i="1"/>
  <c r="S7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Q6" i="1"/>
  <c r="S6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Q5" i="1"/>
  <c r="S5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Q4" i="1"/>
  <c r="S4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B1" i="1"/>
  <c r="S12" i="1" s="1"/>
  <c r="C10" i="1"/>
  <c r="G4" i="1"/>
  <c r="B4" i="1"/>
  <c r="I10" i="1"/>
  <c r="B10" i="1"/>
  <c r="K10" i="1"/>
  <c r="L4" i="1"/>
  <c r="L10" i="1"/>
  <c r="K4" i="1"/>
  <c r="I4" i="1"/>
  <c r="G10" i="1"/>
  <c r="H4" i="1"/>
  <c r="D4" i="1"/>
  <c r="J10" i="1"/>
  <c r="C4" i="1"/>
  <c r="D10" i="1"/>
  <c r="J4" i="1"/>
  <c r="H10" i="1"/>
  <c r="AZ8" i="1" l="1"/>
  <c r="AM4" i="1"/>
  <c r="AU6" i="1"/>
  <c r="BP7" i="1"/>
  <c r="AD5" i="1"/>
  <c r="BJ5" i="1"/>
  <c r="W4" i="1"/>
  <c r="BC4" i="1"/>
  <c r="AG7" i="1"/>
  <c r="BP11" i="1"/>
  <c r="AT5" i="1"/>
  <c r="AE6" i="1"/>
  <c r="BK6" i="1"/>
  <c r="AF8" i="1"/>
  <c r="V11" i="1"/>
  <c r="Y11" i="1"/>
  <c r="AC11" i="1"/>
  <c r="AG11" i="1"/>
  <c r="AK11" i="1"/>
  <c r="AO11" i="1"/>
  <c r="AS11" i="1"/>
  <c r="AW11" i="1"/>
  <c r="BA11" i="1"/>
  <c r="AJ6" i="1"/>
  <c r="AZ6" i="1"/>
  <c r="BP6" i="1"/>
  <c r="W11" i="1"/>
  <c r="AA11" i="1"/>
  <c r="AE11" i="1"/>
  <c r="AI11" i="1"/>
  <c r="AM11" i="1"/>
  <c r="AQ11" i="1"/>
  <c r="AU11" i="1"/>
  <c r="AY11" i="1"/>
  <c r="BC11" i="1"/>
  <c r="BG11" i="1"/>
  <c r="BK11" i="1"/>
  <c r="BO11" i="1"/>
  <c r="AH4" i="1"/>
  <c r="AK4" i="1"/>
  <c r="AX4" i="1"/>
  <c r="BA4" i="1"/>
  <c r="BN4" i="1"/>
  <c r="X7" i="1"/>
  <c r="AB7" i="1"/>
  <c r="AF7" i="1"/>
  <c r="AJ7" i="1"/>
  <c r="AN7" i="1"/>
  <c r="AR7" i="1"/>
  <c r="AV7" i="1"/>
  <c r="AZ7" i="1"/>
  <c r="BC7" i="1"/>
  <c r="BH7" i="1"/>
  <c r="BL7" i="1"/>
  <c r="BO7" i="1"/>
  <c r="V5" i="1"/>
  <c r="AQ5" i="1"/>
  <c r="BB5" i="1"/>
  <c r="BO5" i="1"/>
  <c r="Y7" i="1"/>
  <c r="AC7" i="1"/>
  <c r="AK7" i="1"/>
  <c r="AS7" i="1"/>
  <c r="AW7" i="1"/>
  <c r="BA7" i="1"/>
  <c r="BE7" i="1"/>
  <c r="BI7" i="1"/>
  <c r="BM7" i="1"/>
  <c r="AJ11" i="1"/>
  <c r="X4" i="1"/>
  <c r="AB4" i="1"/>
  <c r="AF4" i="1"/>
  <c r="AJ4" i="1"/>
  <c r="AN4" i="1"/>
  <c r="AR4" i="1"/>
  <c r="AV4" i="1"/>
  <c r="AZ4" i="1"/>
  <c r="BD4" i="1"/>
  <c r="BH4" i="1"/>
  <c r="BL4" i="1"/>
  <c r="BP4" i="1"/>
  <c r="AA5" i="1"/>
  <c r="AF5" i="1"/>
  <c r="AI5" i="1"/>
  <c r="AV5" i="1"/>
  <c r="AY5" i="1"/>
  <c r="BG5" i="1"/>
  <c r="BL5" i="1"/>
  <c r="X6" i="1"/>
  <c r="AB6" i="1"/>
  <c r="AF6" i="1"/>
  <c r="AI6" i="1"/>
  <c r="AN6" i="1"/>
  <c r="AR6" i="1"/>
  <c r="AV6" i="1"/>
  <c r="AY6" i="1"/>
  <c r="BD6" i="1"/>
  <c r="BH6" i="1"/>
  <c r="BL6" i="1"/>
  <c r="BO6" i="1"/>
  <c r="AY7" i="1"/>
  <c r="AZ11" i="1"/>
  <c r="AA4" i="1"/>
  <c r="AE4" i="1"/>
  <c r="AI4" i="1"/>
  <c r="AQ4" i="1"/>
  <c r="AU4" i="1"/>
  <c r="AY4" i="1"/>
  <c r="BG4" i="1"/>
  <c r="BK4" i="1"/>
  <c r="BO4" i="1"/>
  <c r="AL5" i="1"/>
  <c r="Y6" i="1"/>
  <c r="AC6" i="1"/>
  <c r="AG6" i="1"/>
  <c r="AK6" i="1"/>
  <c r="AO6" i="1"/>
  <c r="AS6" i="1"/>
  <c r="AW6" i="1"/>
  <c r="BA6" i="1"/>
  <c r="BE6" i="1"/>
  <c r="BI6" i="1"/>
  <c r="BM6" i="1"/>
  <c r="AO7" i="1"/>
  <c r="X8" i="1"/>
  <c r="AJ8" i="1"/>
  <c r="AN8" i="1"/>
  <c r="AV8" i="1"/>
  <c r="BD8" i="1"/>
  <c r="BL8" i="1"/>
  <c r="BP8" i="1"/>
  <c r="AC4" i="1"/>
  <c r="AS4" i="1"/>
  <c r="BI4" i="1"/>
  <c r="V4" i="1"/>
  <c r="AL4" i="1"/>
  <c r="BB4" i="1"/>
  <c r="AB11" i="1"/>
  <c r="AR11" i="1"/>
  <c r="BH11" i="1"/>
  <c r="BE11" i="1"/>
  <c r="BI11" i="1"/>
  <c r="BM11" i="1"/>
  <c r="W5" i="1"/>
  <c r="Z5" i="1"/>
  <c r="AE5" i="1"/>
  <c r="AH5" i="1"/>
  <c r="AM5" i="1"/>
  <c r="AP5" i="1"/>
  <c r="AU5" i="1"/>
  <c r="AX5" i="1"/>
  <c r="BC5" i="1"/>
  <c r="BF5" i="1"/>
  <c r="BK5" i="1"/>
  <c r="BN5" i="1"/>
  <c r="W8" i="1"/>
  <c r="AA8" i="1"/>
  <c r="AE8" i="1"/>
  <c r="AI8" i="1"/>
  <c r="AM8" i="1"/>
  <c r="AQ8" i="1"/>
  <c r="AU8" i="1"/>
  <c r="AY8" i="1"/>
  <c r="BC8" i="1"/>
  <c r="BG8" i="1"/>
  <c r="BK8" i="1"/>
  <c r="BO8" i="1"/>
  <c r="AF11" i="1"/>
  <c r="AV11" i="1"/>
  <c r="BL11" i="1"/>
  <c r="X5" i="1"/>
  <c r="AB5" i="1"/>
  <c r="AJ5" i="1"/>
  <c r="AN5" i="1"/>
  <c r="AR5" i="1"/>
  <c r="AZ5" i="1"/>
  <c r="BD5" i="1"/>
  <c r="BH5" i="1"/>
  <c r="BP5" i="1"/>
  <c r="BD7" i="1"/>
  <c r="V8" i="1"/>
  <c r="Z8" i="1"/>
  <c r="AC8" i="1"/>
  <c r="AH8" i="1"/>
  <c r="AK8" i="1"/>
  <c r="AP8" i="1"/>
  <c r="AS8" i="1"/>
  <c r="AX8" i="1"/>
  <c r="BA8" i="1"/>
  <c r="BF8" i="1"/>
  <c r="BI8" i="1"/>
  <c r="BN8" i="1"/>
  <c r="AN11" i="1"/>
  <c r="BD11" i="1"/>
  <c r="Y4" i="1"/>
  <c r="AD4" i="1"/>
  <c r="AO4" i="1"/>
  <c r="AT4" i="1"/>
  <c r="BE4" i="1"/>
  <c r="BJ4" i="1"/>
  <c r="Y5" i="1"/>
  <c r="AC5" i="1"/>
  <c r="AG5" i="1"/>
  <c r="AK5" i="1"/>
  <c r="AO5" i="1"/>
  <c r="AS5" i="1"/>
  <c r="AW5" i="1"/>
  <c r="BA5" i="1"/>
  <c r="BE5" i="1"/>
  <c r="BI5" i="1"/>
  <c r="BM5" i="1"/>
  <c r="AA6" i="1"/>
  <c r="AQ6" i="1"/>
  <c r="BG6" i="1"/>
  <c r="W7" i="1"/>
  <c r="AA7" i="1"/>
  <c r="AE7" i="1"/>
  <c r="AI7" i="1"/>
  <c r="AM7" i="1"/>
  <c r="AQ7" i="1"/>
  <c r="AT7" i="1"/>
  <c r="AX7" i="1"/>
  <c r="BB7" i="1"/>
  <c r="BF7" i="1"/>
  <c r="BJ7" i="1"/>
  <c r="BN7" i="1"/>
  <c r="AG8" i="1"/>
  <c r="AR8" i="1"/>
  <c r="BB8" i="1"/>
  <c r="BM8" i="1"/>
  <c r="X11" i="1"/>
  <c r="AH11" i="1"/>
  <c r="AP11" i="1"/>
  <c r="AX11" i="1"/>
  <c r="BF11" i="1"/>
  <c r="BN11" i="1"/>
  <c r="Z4" i="1"/>
  <c r="AP4" i="1"/>
  <c r="BF4" i="1"/>
  <c r="W6" i="1"/>
  <c r="AM6" i="1"/>
  <c r="BC6" i="1"/>
  <c r="AG4" i="1"/>
  <c r="AW4" i="1"/>
  <c r="BM4" i="1"/>
  <c r="V6" i="1"/>
  <c r="Z6" i="1"/>
  <c r="AD6" i="1"/>
  <c r="AH6" i="1"/>
  <c r="AL6" i="1"/>
  <c r="AP6" i="1"/>
  <c r="AT6" i="1"/>
  <c r="AX6" i="1"/>
  <c r="BB6" i="1"/>
  <c r="BF6" i="1"/>
  <c r="BJ6" i="1"/>
  <c r="BN6" i="1"/>
  <c r="AB8" i="1"/>
  <c r="AL8" i="1"/>
  <c r="AW8" i="1"/>
  <c r="BH8" i="1"/>
  <c r="AD11" i="1"/>
  <c r="AL11" i="1"/>
  <c r="AT11" i="1"/>
  <c r="BB11" i="1"/>
  <c r="BJ11" i="1"/>
  <c r="BS12" i="1"/>
  <c r="DN12" i="1"/>
  <c r="BQ12" i="1" s="1"/>
  <c r="DF12" i="1"/>
  <c r="DB12" i="1"/>
  <c r="CX12" i="1"/>
  <c r="CP12" i="1"/>
  <c r="CL12" i="1"/>
  <c r="CH12" i="1"/>
  <c r="BZ12" i="1"/>
  <c r="BV12" i="1"/>
  <c r="DH12" i="1"/>
  <c r="CZ12" i="1"/>
  <c r="CR12" i="1"/>
  <c r="CJ12" i="1"/>
  <c r="CB12" i="1"/>
  <c r="BT12" i="1"/>
  <c r="DM12" i="1"/>
  <c r="CW12" i="1"/>
  <c r="CO12" i="1"/>
  <c r="CG12" i="1"/>
  <c r="DI12" i="1"/>
  <c r="CK12" i="1"/>
  <c r="CC12" i="1"/>
  <c r="DK12" i="1"/>
  <c r="DG12" i="1"/>
  <c r="CA12" i="1"/>
  <c r="CM12" i="1"/>
  <c r="R5" i="1"/>
  <c r="V7" i="1"/>
  <c r="Z7" i="1"/>
  <c r="AD7" i="1"/>
  <c r="AH7" i="1"/>
  <c r="AL7" i="1"/>
  <c r="AP7" i="1"/>
  <c r="AU7" i="1"/>
  <c r="BK7" i="1"/>
  <c r="R8" i="1"/>
  <c r="Y8" i="1"/>
  <c r="AD8" i="1"/>
  <c r="AO8" i="1"/>
  <c r="AT8" i="1"/>
  <c r="BE8" i="1"/>
  <c r="BJ8" i="1"/>
  <c r="R12" i="1"/>
  <c r="S11" i="1"/>
  <c r="S10" i="1"/>
  <c r="R11" i="1"/>
  <c r="R4" i="1"/>
  <c r="BG7" i="1"/>
  <c r="R7" i="1"/>
  <c r="R6" i="1"/>
  <c r="R10" i="1"/>
  <c r="K11" i="1"/>
  <c r="B5" i="1"/>
  <c r="J11" i="1"/>
  <c r="L5" i="1"/>
  <c r="K5" i="1"/>
  <c r="I11" i="1"/>
  <c r="B11" i="1"/>
  <c r="C11" i="1"/>
  <c r="G11" i="1"/>
  <c r="H11" i="1"/>
  <c r="J5" i="1"/>
  <c r="D5" i="1"/>
  <c r="L11" i="1"/>
  <c r="C5" i="1"/>
  <c r="I5" i="1"/>
  <c r="G5" i="1"/>
  <c r="H5" i="1"/>
  <c r="D11" i="1"/>
  <c r="AJ12" i="1" l="1"/>
  <c r="AZ12" i="1"/>
  <c r="AD12" i="1"/>
  <c r="BJ12" i="1"/>
  <c r="AR12" i="1"/>
  <c r="BP12" i="1"/>
  <c r="AO12" i="1"/>
  <c r="AM12" i="1"/>
  <c r="DC12" i="1"/>
  <c r="CY12" i="1"/>
  <c r="BB12" i="1" s="1"/>
  <c r="CF12" i="1"/>
  <c r="AI12" i="1" s="1"/>
  <c r="CV12" i="1"/>
  <c r="AY12" i="1" s="1"/>
  <c r="DL12" i="1"/>
  <c r="BO12" i="1" s="1"/>
  <c r="BW12" i="1"/>
  <c r="CE12" i="1"/>
  <c r="CU12" i="1"/>
  <c r="AX12" i="1" s="1"/>
  <c r="BX12" i="1"/>
  <c r="CN12" i="1"/>
  <c r="AQ12" i="1" s="1"/>
  <c r="DD12" i="1"/>
  <c r="Z11" i="1"/>
  <c r="CI12" i="1"/>
  <c r="AK12" i="1" s="1"/>
  <c r="BU12" i="1"/>
  <c r="W12" i="1" s="1"/>
  <c r="DA12" i="1"/>
  <c r="BC12" i="1" s="1"/>
  <c r="V12" i="1"/>
  <c r="BE12" i="1"/>
  <c r="AN12" i="1"/>
  <c r="AC12" i="1"/>
  <c r="BI12" i="1"/>
  <c r="BS10" i="1"/>
  <c r="CQ12" i="1"/>
  <c r="AT12" i="1" s="1"/>
  <c r="CS12" i="1"/>
  <c r="BY12" i="1"/>
  <c r="AB12" i="1" s="1"/>
  <c r="DE12" i="1"/>
  <c r="BH12" i="1" s="1"/>
  <c r="AE12" i="1"/>
  <c r="BK12" i="1"/>
  <c r="CD12" i="1"/>
  <c r="CT12" i="1"/>
  <c r="DJ12" i="1"/>
  <c r="BM12" i="1" s="1"/>
  <c r="C12" i="1"/>
  <c r="L6" i="1"/>
  <c r="H12" i="1"/>
  <c r="B6" i="1"/>
  <c r="K12" i="1"/>
  <c r="D12" i="1"/>
  <c r="K6" i="1"/>
  <c r="G6" i="1"/>
  <c r="B12" i="1"/>
  <c r="I6" i="1"/>
  <c r="I12" i="1"/>
  <c r="J6" i="1"/>
  <c r="J12" i="1"/>
  <c r="G12" i="1"/>
  <c r="C6" i="1"/>
  <c r="L12" i="1"/>
  <c r="D6" i="1"/>
  <c r="H6" i="1"/>
  <c r="AH12" i="1" l="1"/>
  <c r="BN12" i="1"/>
  <c r="BF12" i="1"/>
  <c r="AP12" i="1"/>
  <c r="BA12" i="1"/>
  <c r="AW12" i="1"/>
  <c r="Y12" i="1"/>
  <c r="Z12" i="1"/>
  <c r="AG12" i="1"/>
  <c r="AV12" i="1"/>
  <c r="BT10" i="1"/>
  <c r="V10" i="1" s="1"/>
  <c r="CD10" i="1"/>
  <c r="CL10" i="1"/>
  <c r="DB10" i="1"/>
  <c r="DJ10" i="1"/>
  <c r="CA10" i="1"/>
  <c r="CI10" i="1"/>
  <c r="CQ10" i="1"/>
  <c r="CY10" i="1"/>
  <c r="DG10" i="1"/>
  <c r="AL12" i="1"/>
  <c r="BD12" i="1"/>
  <c r="AU12" i="1"/>
  <c r="BU10" i="1"/>
  <c r="CF10" i="1"/>
  <c r="DL10" i="1"/>
  <c r="AS12" i="1"/>
  <c r="AF12" i="1"/>
  <c r="DN10" i="1"/>
  <c r="BQ10" i="1" s="1"/>
  <c r="BG12" i="1"/>
  <c r="X12" i="1"/>
  <c r="BX10" i="1"/>
  <c r="BZ10" i="1"/>
  <c r="CP10" i="1"/>
  <c r="DF10" i="1"/>
  <c r="CM10" i="1"/>
  <c r="CU10" i="1"/>
  <c r="DC10" i="1"/>
  <c r="DK10" i="1"/>
  <c r="AA12" i="1"/>
  <c r="CT10" i="1"/>
  <c r="BW10" i="1"/>
  <c r="CH10" i="1"/>
  <c r="CX10" i="1"/>
  <c r="CE10" i="1"/>
  <c r="CB10" i="1"/>
  <c r="CJ10" i="1"/>
  <c r="CR10" i="1"/>
  <c r="CZ10" i="1"/>
  <c r="DH10" i="1"/>
  <c r="BY10" i="1"/>
  <c r="CG10" i="1"/>
  <c r="CO10" i="1"/>
  <c r="CW10" i="1"/>
  <c r="DE10" i="1"/>
  <c r="DM10" i="1"/>
  <c r="BL12" i="1"/>
  <c r="BV10" i="1"/>
  <c r="Y10" i="1" s="1"/>
  <c r="CN10" i="1"/>
  <c r="CV10" i="1"/>
  <c r="DD10" i="1"/>
  <c r="CC10" i="1"/>
  <c r="CK10" i="1"/>
  <c r="CS10" i="1"/>
  <c r="DA10" i="1"/>
  <c r="DI10" i="1"/>
  <c r="L7" i="1"/>
  <c r="K7" i="1"/>
  <c r="I7" i="1"/>
  <c r="B7" i="1"/>
  <c r="I8" i="1"/>
  <c r="C7" i="1"/>
  <c r="H7" i="1"/>
  <c r="C8" i="1"/>
  <c r="G7" i="1"/>
  <c r="D7" i="1"/>
  <c r="J7" i="1"/>
  <c r="AF10" i="1" l="1"/>
  <c r="BJ10" i="1"/>
  <c r="AD10" i="1"/>
  <c r="BI10" i="1"/>
  <c r="AC10" i="1"/>
  <c r="AK10" i="1"/>
  <c r="BD10" i="1"/>
  <c r="W10" i="1"/>
  <c r="AO10" i="1"/>
  <c r="BG10" i="1"/>
  <c r="BO10" i="1"/>
  <c r="BL10" i="1"/>
  <c r="AI10" i="1"/>
  <c r="AY10" i="1"/>
  <c r="AR10" i="1"/>
  <c r="AH10" i="1"/>
  <c r="AN10" i="1"/>
  <c r="AQ10" i="1"/>
  <c r="BP10" i="1"/>
  <c r="AJ10" i="1"/>
  <c r="BA10" i="1"/>
  <c r="BM10" i="1"/>
  <c r="BE10" i="1"/>
  <c r="AS10" i="1"/>
  <c r="AX10" i="1"/>
  <c r="AV10" i="1"/>
  <c r="X10" i="1"/>
  <c r="BH10" i="1"/>
  <c r="AB10" i="1"/>
  <c r="AM10" i="1"/>
  <c r="BN10" i="1"/>
  <c r="AZ10" i="1"/>
  <c r="BK10" i="1"/>
  <c r="AE10" i="1"/>
  <c r="Z10" i="1"/>
  <c r="AL10" i="1"/>
  <c r="AW10" i="1"/>
  <c r="BC10" i="1"/>
  <c r="BF10" i="1"/>
  <c r="AU10" i="1"/>
  <c r="BB10" i="1"/>
  <c r="AG10" i="1"/>
  <c r="AT10" i="1"/>
  <c r="AP10" i="1"/>
  <c r="AA10" i="1"/>
  <c r="D8" i="1"/>
  <c r="J8" i="1"/>
  <c r="L8" i="1"/>
  <c r="N9" i="1"/>
  <c r="H8" i="1"/>
  <c r="B8" i="1"/>
  <c r="K8" i="1"/>
  <c r="G8" i="1"/>
  <c r="N3" i="1"/>
  <c r="HC2" i="37" l="1"/>
  <c r="HB2" i="37"/>
  <c r="HA2" i="37"/>
  <c r="GZ2" i="37"/>
  <c r="GY2" i="37"/>
  <c r="GX2" i="37"/>
  <c r="GW2" i="37"/>
  <c r="GV2" i="37"/>
  <c r="GU2" i="37"/>
  <c r="GT2" i="37"/>
  <c r="GS2" i="37"/>
  <c r="GR2" i="37"/>
  <c r="D31" i="37"/>
  <c r="D32" i="37"/>
  <c r="GP2" i="37"/>
  <c r="GO2" i="37"/>
  <c r="GN2" i="37"/>
  <c r="GM2" i="37"/>
  <c r="GL2" i="37"/>
  <c r="GK2" i="37"/>
  <c r="GJ2" i="37"/>
  <c r="GI2" i="37"/>
  <c r="GH2" i="37"/>
  <c r="GG2" i="37"/>
  <c r="GF2" i="37"/>
  <c r="GE2" i="37"/>
  <c r="GD2" i="37"/>
  <c r="GC2" i="37"/>
  <c r="GB2" i="37"/>
  <c r="GA2" i="37"/>
  <c r="FZ2" i="37"/>
  <c r="FY2" i="37"/>
  <c r="FX2" i="37"/>
  <c r="FW2" i="37"/>
  <c r="FV2" i="37"/>
  <c r="FU2" i="37"/>
  <c r="FT2" i="37"/>
  <c r="FS2" i="37"/>
  <c r="FR2" i="37"/>
  <c r="FQ2" i="37"/>
  <c r="FP2" i="37"/>
  <c r="FO2" i="37"/>
  <c r="FN2" i="37"/>
  <c r="FM2" i="37"/>
  <c r="FL2" i="37"/>
  <c r="FK2" i="37"/>
  <c r="FJ2" i="37"/>
  <c r="FI2" i="37"/>
  <c r="FH2" i="37"/>
  <c r="FG2" i="37"/>
  <c r="FF2" i="37"/>
  <c r="FE2" i="37"/>
  <c r="FD2" i="37"/>
  <c r="FC2" i="37"/>
  <c r="FB2" i="37"/>
  <c r="FA2" i="37"/>
  <c r="EZ2" i="37"/>
  <c r="EY2" i="37"/>
  <c r="EX2" i="37"/>
  <c r="EW2" i="37"/>
  <c r="EV2" i="37"/>
  <c r="EU2" i="37"/>
  <c r="ET2" i="37"/>
  <c r="ES2" i="37"/>
  <c r="ER2" i="37"/>
  <c r="EQ2" i="37"/>
  <c r="EP2" i="37"/>
  <c r="EO2" i="37"/>
  <c r="EN2" i="37"/>
  <c r="EM2" i="37"/>
  <c r="EL2" i="37"/>
  <c r="EK2" i="37"/>
  <c r="EJ2" i="37"/>
  <c r="EI2" i="37"/>
  <c r="EH2" i="37"/>
  <c r="EG2" i="37"/>
  <c r="EF2" i="37"/>
  <c r="EE2" i="37"/>
  <c r="ED2" i="37"/>
  <c r="EC2" i="37"/>
  <c r="EB2" i="37"/>
  <c r="EA2" i="37"/>
  <c r="DZ2" i="37"/>
  <c r="DY2" i="37"/>
  <c r="DX2" i="37"/>
  <c r="DW2" i="37"/>
  <c r="DV2" i="37"/>
  <c r="DU2" i="37"/>
  <c r="DT2" i="37"/>
  <c r="DS2" i="37"/>
  <c r="DR2" i="37"/>
  <c r="DQ2" i="37"/>
  <c r="DP2" i="37"/>
  <c r="DO2" i="37"/>
  <c r="DN2" i="37"/>
  <c r="DM2" i="37"/>
  <c r="DL2" i="37"/>
  <c r="DK2" i="37"/>
  <c r="DJ2" i="37"/>
  <c r="DI2" i="37"/>
  <c r="DH2" i="37"/>
  <c r="DG2" i="37"/>
  <c r="DF2" i="37"/>
  <c r="DE2" i="37"/>
  <c r="DD2" i="37"/>
  <c r="DC2" i="37"/>
  <c r="DB2" i="37"/>
  <c r="DA2" i="37"/>
  <c r="CZ2" i="37"/>
  <c r="CY2" i="37"/>
  <c r="D40" i="37"/>
  <c r="DA40" i="37" s="1"/>
  <c r="E40" i="37"/>
  <c r="D41" i="37"/>
  <c r="DU41" i="37" s="1"/>
  <c r="E41" i="37"/>
  <c r="D42" i="37"/>
  <c r="DB42" i="37" s="1"/>
  <c r="E42" i="37"/>
  <c r="DA42" i="37"/>
  <c r="GS42" i="37" s="1"/>
  <c r="DE42" i="37"/>
  <c r="DQ42" i="37"/>
  <c r="DU42" i="37"/>
  <c r="EB42" i="37"/>
  <c r="EK42" i="37"/>
  <c r="ER42" i="37"/>
  <c r="EW42" i="37"/>
  <c r="FH42" i="37"/>
  <c r="FM42" i="37"/>
  <c r="FQ42" i="37"/>
  <c r="GC42" i="37"/>
  <c r="GF42" i="37"/>
  <c r="GG42" i="37"/>
  <c r="GN42" i="37"/>
  <c r="GO42" i="37"/>
  <c r="FD40" i="37"/>
  <c r="EV40" i="37"/>
  <c r="EN40" i="37"/>
  <c r="EF40" i="37"/>
  <c r="GJ40" i="37"/>
  <c r="DX40" i="37"/>
  <c r="FY42" i="37"/>
  <c r="FE42" i="37"/>
  <c r="EJ42" i="37"/>
  <c r="DM42" i="37"/>
  <c r="GB40" i="37"/>
  <c r="DP40" i="37"/>
  <c r="FX42" i="37"/>
  <c r="FA42" i="37"/>
  <c r="EG42" i="37"/>
  <c r="DL42" i="37"/>
  <c r="GE41" i="37"/>
  <c r="FO41" i="37"/>
  <c r="EY41" i="37"/>
  <c r="FT40" i="37"/>
  <c r="DH40" i="37"/>
  <c r="CY41" i="37"/>
  <c r="DC41" i="37"/>
  <c r="DG41" i="37"/>
  <c r="DK41" i="37"/>
  <c r="DO41" i="37"/>
  <c r="DS41" i="37"/>
  <c r="DW41" i="37"/>
  <c r="EA41" i="37"/>
  <c r="EE41" i="37"/>
  <c r="EI41" i="37"/>
  <c r="EM41" i="37"/>
  <c r="EQ41" i="37"/>
  <c r="EU41" i="37"/>
  <c r="DB41" i="37"/>
  <c r="DF41" i="37"/>
  <c r="DJ41" i="37"/>
  <c r="DN41" i="37"/>
  <c r="DR41" i="37"/>
  <c r="DV41" i="37"/>
  <c r="DZ41" i="37"/>
  <c r="ED41" i="37"/>
  <c r="EH41" i="37"/>
  <c r="EL41" i="37"/>
  <c r="EP41" i="37"/>
  <c r="ET41" i="37"/>
  <c r="GO41" i="37"/>
  <c r="GK41" i="37"/>
  <c r="GG41" i="37"/>
  <c r="GC41" i="37"/>
  <c r="FY41" i="37"/>
  <c r="FU41" i="37"/>
  <c r="FQ41" i="37"/>
  <c r="FM41" i="37"/>
  <c r="FI41" i="37"/>
  <c r="FE41" i="37"/>
  <c r="FA41" i="37"/>
  <c r="EW41" i="37"/>
  <c r="EO41" i="37"/>
  <c r="HM41" i="37" s="1"/>
  <c r="EG41" i="37"/>
  <c r="DY41" i="37"/>
  <c r="HE41" i="37" s="1"/>
  <c r="DQ41" i="37"/>
  <c r="DI41" i="37"/>
  <c r="GW41" i="37" s="1"/>
  <c r="DA41" i="37"/>
  <c r="GS41" i="37" s="1"/>
  <c r="GK40" i="37"/>
  <c r="GC40" i="37"/>
  <c r="FU40" i="37"/>
  <c r="FM40" i="37"/>
  <c r="FE40" i="37"/>
  <c r="EW40" i="37"/>
  <c r="EO40" i="37"/>
  <c r="EG40" i="37"/>
  <c r="DY40" i="37"/>
  <c r="DQ40" i="37"/>
  <c r="DI40" i="37"/>
  <c r="CY40" i="37"/>
  <c r="DC40" i="37"/>
  <c r="DG40" i="37"/>
  <c r="GV40" i="37" s="1"/>
  <c r="DK40" i="37"/>
  <c r="DO40" i="37"/>
  <c r="GZ40" i="37" s="1"/>
  <c r="DS40" i="37"/>
  <c r="DW40" i="37"/>
  <c r="HD40" i="37" s="1"/>
  <c r="EA40" i="37"/>
  <c r="EE40" i="37"/>
  <c r="HH40" i="37" s="1"/>
  <c r="EI40" i="37"/>
  <c r="EM40" i="37"/>
  <c r="HL40" i="37" s="1"/>
  <c r="EQ40" i="37"/>
  <c r="EU40" i="37"/>
  <c r="HP40" i="37" s="1"/>
  <c r="EY40" i="37"/>
  <c r="FC40" i="37"/>
  <c r="HT40" i="37" s="1"/>
  <c r="FG40" i="37"/>
  <c r="FK40" i="37"/>
  <c r="FO40" i="37"/>
  <c r="FS40" i="37"/>
  <c r="IB40" i="37" s="1"/>
  <c r="FW40" i="37"/>
  <c r="GA40" i="37"/>
  <c r="IF40" i="37" s="1"/>
  <c r="GE40" i="37"/>
  <c r="GI40" i="37"/>
  <c r="IJ40" i="37" s="1"/>
  <c r="GM40" i="37"/>
  <c r="DB40" i="37"/>
  <c r="DF40" i="37"/>
  <c r="DJ40" i="37"/>
  <c r="DN40" i="37"/>
  <c r="DR40" i="37"/>
  <c r="DV40" i="37"/>
  <c r="DZ40" i="37"/>
  <c r="ED40" i="37"/>
  <c r="EH40" i="37"/>
  <c r="EL40" i="37"/>
  <c r="EP40" i="37"/>
  <c r="ET40" i="37"/>
  <c r="EX40" i="37"/>
  <c r="FB40" i="37"/>
  <c r="FF40" i="37"/>
  <c r="FJ40" i="37"/>
  <c r="FN40" i="37"/>
  <c r="FR40" i="37"/>
  <c r="FV40" i="37"/>
  <c r="FZ40" i="37"/>
  <c r="GD40" i="37"/>
  <c r="GH40" i="37"/>
  <c r="GL40" i="37"/>
  <c r="GP40" i="37"/>
  <c r="GO40" i="37"/>
  <c r="GG40" i="37"/>
  <c r="II40" i="37" s="1"/>
  <c r="FY40" i="37"/>
  <c r="FQ40" i="37"/>
  <c r="IA40" i="37" s="1"/>
  <c r="FI40" i="37"/>
  <c r="FA40" i="37"/>
  <c r="HS40" i="37" s="1"/>
  <c r="ES40" i="37"/>
  <c r="EK40" i="37"/>
  <c r="HK40" i="37" s="1"/>
  <c r="EC40" i="37"/>
  <c r="DU40" i="37"/>
  <c r="HC40" i="37" s="1"/>
  <c r="DM40" i="37"/>
  <c r="DE40" i="37"/>
  <c r="GU40" i="37" s="1"/>
  <c r="GP41" i="37"/>
  <c r="GL41" i="37"/>
  <c r="GH41" i="37"/>
  <c r="GD41" i="37"/>
  <c r="FZ41" i="37"/>
  <c r="FV41" i="37"/>
  <c r="FR41" i="37"/>
  <c r="FN41" i="37"/>
  <c r="FJ41" i="37"/>
  <c r="FF41" i="37"/>
  <c r="FB41" i="37"/>
  <c r="EX41" i="37"/>
  <c r="ER41" i="37"/>
  <c r="EJ41" i="37"/>
  <c r="EB41" i="37"/>
  <c r="DT41" i="37"/>
  <c r="DL41" i="37"/>
  <c r="DD41" i="37"/>
  <c r="GN40" i="37"/>
  <c r="GF40" i="37"/>
  <c r="FX40" i="37"/>
  <c r="FP40" i="37"/>
  <c r="FH40" i="37"/>
  <c r="EZ40" i="37"/>
  <c r="ER40" i="37"/>
  <c r="EJ40" i="37"/>
  <c r="EB40" i="37"/>
  <c r="DT40" i="37"/>
  <c r="DL40" i="37"/>
  <c r="DD40" i="37"/>
  <c r="GI42" i="37"/>
  <c r="GA42" i="37"/>
  <c r="IF42" i="37" s="1"/>
  <c r="FS42" i="37"/>
  <c r="FK42" i="37"/>
  <c r="HX42" i="37" s="1"/>
  <c r="FC42" i="37"/>
  <c r="EU42" i="37"/>
  <c r="HP42" i="37" s="1"/>
  <c r="EM42" i="37"/>
  <c r="EE42" i="37"/>
  <c r="HH42" i="37" s="1"/>
  <c r="DW42" i="37"/>
  <c r="DG42" i="37"/>
  <c r="CY42" i="37"/>
  <c r="GJ42" i="37"/>
  <c r="GB42" i="37"/>
  <c r="FT42" i="37"/>
  <c r="FL42" i="37"/>
  <c r="FD42" i="37"/>
  <c r="EV42" i="37"/>
  <c r="EN42" i="37"/>
  <c r="EF42" i="37"/>
  <c r="DX42" i="37"/>
  <c r="DP42" i="37"/>
  <c r="DH42" i="37"/>
  <c r="CZ42" i="37"/>
  <c r="DO42" i="37"/>
  <c r="GZ42" i="37" s="1"/>
  <c r="GP42" i="37"/>
  <c r="GH42" i="37"/>
  <c r="FZ42" i="37"/>
  <c r="FR42" i="37"/>
  <c r="FJ42" i="37"/>
  <c r="FB42" i="37"/>
  <c r="ET42" i="37"/>
  <c r="EL42" i="37"/>
  <c r="ED42" i="37"/>
  <c r="DV42" i="37"/>
  <c r="DN42" i="37"/>
  <c r="DF42" i="37"/>
  <c r="GM42" i="37"/>
  <c r="IL42" i="37" s="1"/>
  <c r="GE42" i="37"/>
  <c r="IH42" i="37" s="1"/>
  <c r="FW42" i="37"/>
  <c r="ID42" i="37" s="1"/>
  <c r="FO42" i="37"/>
  <c r="FG42" i="37"/>
  <c r="HV42" i="37" s="1"/>
  <c r="EY42" i="37"/>
  <c r="EQ42" i="37"/>
  <c r="HN42" i="37" s="1"/>
  <c r="EI42" i="37"/>
  <c r="HJ42" i="37" s="1"/>
  <c r="EA42" i="37"/>
  <c r="HF42" i="37" s="1"/>
  <c r="DS42" i="37"/>
  <c r="DK42" i="37"/>
  <c r="GX42" i="37" s="1"/>
  <c r="DC42" i="37"/>
  <c r="GL42" i="37"/>
  <c r="GD42" i="37"/>
  <c r="FV42" i="37"/>
  <c r="FN42" i="37"/>
  <c r="FF42" i="37"/>
  <c r="EX42" i="37"/>
  <c r="EP42" i="37"/>
  <c r="EH42" i="37"/>
  <c r="DZ42" i="37"/>
  <c r="DR42" i="37"/>
  <c r="DJ42" i="37"/>
  <c r="E39" i="37"/>
  <c r="D39" i="37"/>
  <c r="E38" i="37"/>
  <c r="D38" i="37"/>
  <c r="E37" i="37"/>
  <c r="D37" i="37"/>
  <c r="E36" i="37"/>
  <c r="D36" i="37"/>
  <c r="E35" i="37"/>
  <c r="D35" i="37"/>
  <c r="E34" i="37"/>
  <c r="D34" i="37"/>
  <c r="E33" i="37"/>
  <c r="D33" i="37"/>
  <c r="E32" i="37"/>
  <c r="GV42" i="37" l="1"/>
  <c r="IL40" i="37"/>
  <c r="ID40" i="37"/>
  <c r="HV40" i="37"/>
  <c r="HN40" i="37"/>
  <c r="HF40" i="37"/>
  <c r="GX40" i="37"/>
  <c r="GW40" i="37"/>
  <c r="HM40" i="37"/>
  <c r="IC40" i="37"/>
  <c r="HW41" i="37"/>
  <c r="IE41" i="37"/>
  <c r="IM41" i="37"/>
  <c r="HJ41" i="37"/>
  <c r="HB41" i="37"/>
  <c r="GT41" i="37"/>
  <c r="HI42" i="37"/>
  <c r="IE42" i="37"/>
  <c r="IG42" i="37"/>
  <c r="HY42" i="37"/>
  <c r="HQ42" i="37"/>
  <c r="HK42" i="37"/>
  <c r="HC42" i="37"/>
  <c r="GU42" i="37"/>
  <c r="GS40" i="37"/>
  <c r="GI41" i="37"/>
  <c r="FX41" i="37"/>
  <c r="FP41" i="37"/>
  <c r="FG41" i="37"/>
  <c r="EV41" i="37"/>
  <c r="EF41" i="37"/>
  <c r="DM41" i="37"/>
  <c r="GY41" i="37" s="1"/>
  <c r="FL40" i="37"/>
  <c r="HD42" i="37"/>
  <c r="HT42" i="37"/>
  <c r="IJ42" i="37"/>
  <c r="GY40" i="37"/>
  <c r="HO40" i="37"/>
  <c r="IE40" i="37"/>
  <c r="HA40" i="37"/>
  <c r="HQ40" i="37"/>
  <c r="IG40" i="37"/>
  <c r="HA41" i="37"/>
  <c r="HQ41" i="37"/>
  <c r="HY41" i="37"/>
  <c r="IG41" i="37"/>
  <c r="HP41" i="37"/>
  <c r="HH41" i="37"/>
  <c r="HZ41" i="37"/>
  <c r="HS42" i="37"/>
  <c r="GY42" i="37"/>
  <c r="GK42" i="37"/>
  <c r="IK42" i="37" s="1"/>
  <c r="FU42" i="37"/>
  <c r="IC42" i="37" s="1"/>
  <c r="FI42" i="37"/>
  <c r="HW42" i="37" s="1"/>
  <c r="ES42" i="37"/>
  <c r="HO42" i="37" s="1"/>
  <c r="EC42" i="37"/>
  <c r="HG42" i="37" s="1"/>
  <c r="DT42" i="37"/>
  <c r="HB42" i="37" s="1"/>
  <c r="DD42" i="37"/>
  <c r="GN41" i="37"/>
  <c r="GF41" i="37"/>
  <c r="FW41" i="37"/>
  <c r="ID41" i="37" s="1"/>
  <c r="FL41" i="37"/>
  <c r="FD41" i="37"/>
  <c r="ES41" i="37"/>
  <c r="HO41" i="37" s="1"/>
  <c r="EC41" i="37"/>
  <c r="HG41" i="37" s="1"/>
  <c r="DH41" i="37"/>
  <c r="CZ40" i="37"/>
  <c r="IH40" i="37"/>
  <c r="HZ40" i="37"/>
  <c r="HR40" i="37"/>
  <c r="HJ40" i="37"/>
  <c r="HB40" i="37"/>
  <c r="GT40" i="37"/>
  <c r="HE40" i="37"/>
  <c r="HU40" i="37"/>
  <c r="IK40" i="37"/>
  <c r="HS41" i="37"/>
  <c r="IA41" i="37"/>
  <c r="II41" i="37"/>
  <c r="HN41" i="37"/>
  <c r="HF41" i="37"/>
  <c r="GX41" i="37"/>
  <c r="IH41" i="37"/>
  <c r="II42" i="37"/>
  <c r="IA42" i="37"/>
  <c r="HA42" i="37"/>
  <c r="HC41" i="37"/>
  <c r="GM41" i="37"/>
  <c r="IL41" i="37" s="1"/>
  <c r="GB41" i="37"/>
  <c r="FT41" i="37"/>
  <c r="FK41" i="37"/>
  <c r="FC41" i="37"/>
  <c r="HT41" i="37" s="1"/>
  <c r="EN41" i="37"/>
  <c r="HL41" i="37" s="1"/>
  <c r="DX41" i="37"/>
  <c r="DE41" i="37"/>
  <c r="GU41" i="37" s="1"/>
  <c r="GT42" i="37"/>
  <c r="GR42" i="37"/>
  <c r="HL42" i="37"/>
  <c r="IB42" i="37"/>
  <c r="HG40" i="37"/>
  <c r="HW40" i="37"/>
  <c r="IM40" i="37"/>
  <c r="HX40" i="37"/>
  <c r="GR40" i="37"/>
  <c r="HI40" i="37"/>
  <c r="HY40" i="37"/>
  <c r="HI41" i="37"/>
  <c r="HU41" i="37"/>
  <c r="IC41" i="37"/>
  <c r="IK41" i="37"/>
  <c r="HD41" i="37"/>
  <c r="GV41" i="37"/>
  <c r="HU42" i="37"/>
  <c r="IM42" i="37"/>
  <c r="FP42" i="37"/>
  <c r="HZ42" i="37" s="1"/>
  <c r="EZ42" i="37"/>
  <c r="HR42" i="37" s="1"/>
  <c r="EO42" i="37"/>
  <c r="HM42" i="37" s="1"/>
  <c r="DY42" i="37"/>
  <c r="HE42" i="37" s="1"/>
  <c r="DI42" i="37"/>
  <c r="GW42" i="37" s="1"/>
  <c r="GJ41" i="37"/>
  <c r="GA41" i="37"/>
  <c r="FS41" i="37"/>
  <c r="IB41" i="37" s="1"/>
  <c r="FH41" i="37"/>
  <c r="EZ41" i="37"/>
  <c r="HR41" i="37" s="1"/>
  <c r="EK41" i="37"/>
  <c r="HK41" i="37" s="1"/>
  <c r="DP41" i="37"/>
  <c r="GZ41" i="37" s="1"/>
  <c r="CZ41" i="37"/>
  <c r="GR41" i="37" s="1"/>
  <c r="CZ37" i="37"/>
  <c r="DD37" i="37"/>
  <c r="DH37" i="37"/>
  <c r="DL37" i="37"/>
  <c r="DP37" i="37"/>
  <c r="DT37" i="37"/>
  <c r="DX37" i="37"/>
  <c r="EB37" i="37"/>
  <c r="EF37" i="37"/>
  <c r="EJ37" i="37"/>
  <c r="EN37" i="37"/>
  <c r="ER37" i="37"/>
  <c r="EV37" i="37"/>
  <c r="EZ37" i="37"/>
  <c r="FD37" i="37"/>
  <c r="FH37" i="37"/>
  <c r="FL37" i="37"/>
  <c r="FP37" i="37"/>
  <c r="FT37" i="37"/>
  <c r="FX37" i="37"/>
  <c r="GB37" i="37"/>
  <c r="GF37" i="37"/>
  <c r="GJ37" i="37"/>
  <c r="GN37" i="37"/>
  <c r="CY37" i="37"/>
  <c r="GR37" i="37" s="1"/>
  <c r="DC37" i="37"/>
  <c r="GT37" i="37" s="1"/>
  <c r="DG37" i="37"/>
  <c r="GV37" i="37" s="1"/>
  <c r="DK37" i="37"/>
  <c r="GX37" i="37" s="1"/>
  <c r="DO37" i="37"/>
  <c r="GZ37" i="37" s="1"/>
  <c r="DS37" i="37"/>
  <c r="HB37" i="37" s="1"/>
  <c r="DW37" i="37"/>
  <c r="HD37" i="37" s="1"/>
  <c r="EA37" i="37"/>
  <c r="HF37" i="37" s="1"/>
  <c r="EE37" i="37"/>
  <c r="HH37" i="37" s="1"/>
  <c r="EI37" i="37"/>
  <c r="HJ37" i="37" s="1"/>
  <c r="EM37" i="37"/>
  <c r="HL37" i="37" s="1"/>
  <c r="EQ37" i="37"/>
  <c r="HN37" i="37" s="1"/>
  <c r="EU37" i="37"/>
  <c r="HP37" i="37" s="1"/>
  <c r="EY37" i="37"/>
  <c r="HR37" i="37" s="1"/>
  <c r="FC37" i="37"/>
  <c r="HT37" i="37" s="1"/>
  <c r="FG37" i="37"/>
  <c r="HV37" i="37" s="1"/>
  <c r="FK37" i="37"/>
  <c r="HX37" i="37" s="1"/>
  <c r="FO37" i="37"/>
  <c r="HZ37" i="37" s="1"/>
  <c r="FS37" i="37"/>
  <c r="IB37" i="37" s="1"/>
  <c r="FW37" i="37"/>
  <c r="ID37" i="37" s="1"/>
  <c r="GA37" i="37"/>
  <c r="IF37" i="37" s="1"/>
  <c r="GE37" i="37"/>
  <c r="IH37" i="37" s="1"/>
  <c r="GI37" i="37"/>
  <c r="IJ37" i="37" s="1"/>
  <c r="GM37" i="37"/>
  <c r="IL37" i="37" s="1"/>
  <c r="DA37" i="37"/>
  <c r="DI37" i="37"/>
  <c r="DQ37" i="37"/>
  <c r="DY37" i="37"/>
  <c r="EG37" i="37"/>
  <c r="EO37" i="37"/>
  <c r="EW37" i="37"/>
  <c r="FE37" i="37"/>
  <c r="FM37" i="37"/>
  <c r="FU37" i="37"/>
  <c r="GC37" i="37"/>
  <c r="GK37" i="37"/>
  <c r="DB37" i="37"/>
  <c r="DJ37" i="37"/>
  <c r="DR37" i="37"/>
  <c r="DZ37" i="37"/>
  <c r="EH37" i="37"/>
  <c r="EP37" i="37"/>
  <c r="EX37" i="37"/>
  <c r="FF37" i="37"/>
  <c r="FN37" i="37"/>
  <c r="FV37" i="37"/>
  <c r="GD37" i="37"/>
  <c r="GL37" i="37"/>
  <c r="DE37" i="37"/>
  <c r="DM37" i="37"/>
  <c r="DU37" i="37"/>
  <c r="EC37" i="37"/>
  <c r="EK37" i="37"/>
  <c r="ES37" i="37"/>
  <c r="FA37" i="37"/>
  <c r="FI37" i="37"/>
  <c r="FQ37" i="37"/>
  <c r="FY37" i="37"/>
  <c r="GG37" i="37"/>
  <c r="GO37" i="37"/>
  <c r="DF37" i="37"/>
  <c r="DN37" i="37"/>
  <c r="DV37" i="37"/>
  <c r="ED37" i="37"/>
  <c r="EL37" i="37"/>
  <c r="ET37" i="37"/>
  <c r="FB37" i="37"/>
  <c r="FJ37" i="37"/>
  <c r="FR37" i="37"/>
  <c r="FZ37" i="37"/>
  <c r="GH37" i="37"/>
  <c r="GP37" i="37"/>
  <c r="CZ35" i="37"/>
  <c r="DD35" i="37"/>
  <c r="DH35" i="37"/>
  <c r="DL35" i="37"/>
  <c r="DP35" i="37"/>
  <c r="DT35" i="37"/>
  <c r="DX35" i="37"/>
  <c r="EB35" i="37"/>
  <c r="EF35" i="37"/>
  <c r="EJ35" i="37"/>
  <c r="EN35" i="37"/>
  <c r="ER35" i="37"/>
  <c r="EV35" i="37"/>
  <c r="EZ35" i="37"/>
  <c r="FD35" i="37"/>
  <c r="FH35" i="37"/>
  <c r="FL35" i="37"/>
  <c r="FP35" i="37"/>
  <c r="FT35" i="37"/>
  <c r="FX35" i="37"/>
  <c r="GB35" i="37"/>
  <c r="GF35" i="37"/>
  <c r="GJ35" i="37"/>
  <c r="GN35" i="37"/>
  <c r="CY35" i="37"/>
  <c r="GR35" i="37" s="1"/>
  <c r="DC35" i="37"/>
  <c r="GT35" i="37" s="1"/>
  <c r="DG35" i="37"/>
  <c r="GV35" i="37" s="1"/>
  <c r="DK35" i="37"/>
  <c r="GX35" i="37" s="1"/>
  <c r="DO35" i="37"/>
  <c r="GZ35" i="37" s="1"/>
  <c r="DS35" i="37"/>
  <c r="HB35" i="37" s="1"/>
  <c r="DW35" i="37"/>
  <c r="HD35" i="37" s="1"/>
  <c r="EA35" i="37"/>
  <c r="HF35" i="37" s="1"/>
  <c r="EE35" i="37"/>
  <c r="HH35" i="37" s="1"/>
  <c r="EI35" i="37"/>
  <c r="HJ35" i="37" s="1"/>
  <c r="EM35" i="37"/>
  <c r="HL35" i="37" s="1"/>
  <c r="EQ35" i="37"/>
  <c r="HN35" i="37" s="1"/>
  <c r="EU35" i="37"/>
  <c r="HP35" i="37" s="1"/>
  <c r="EY35" i="37"/>
  <c r="HR35" i="37" s="1"/>
  <c r="FC35" i="37"/>
  <c r="HT35" i="37" s="1"/>
  <c r="FG35" i="37"/>
  <c r="HV35" i="37" s="1"/>
  <c r="FK35" i="37"/>
  <c r="HX35" i="37" s="1"/>
  <c r="FO35" i="37"/>
  <c r="HZ35" i="37" s="1"/>
  <c r="FS35" i="37"/>
  <c r="IB35" i="37" s="1"/>
  <c r="FW35" i="37"/>
  <c r="ID35" i="37" s="1"/>
  <c r="GA35" i="37"/>
  <c r="IF35" i="37" s="1"/>
  <c r="GE35" i="37"/>
  <c r="IH35" i="37" s="1"/>
  <c r="GI35" i="37"/>
  <c r="IJ35" i="37" s="1"/>
  <c r="GM35" i="37"/>
  <c r="IL35" i="37" s="1"/>
  <c r="DA35" i="37"/>
  <c r="DI35" i="37"/>
  <c r="DQ35" i="37"/>
  <c r="DY35" i="37"/>
  <c r="EG35" i="37"/>
  <c r="EO35" i="37"/>
  <c r="EW35" i="37"/>
  <c r="FE35" i="37"/>
  <c r="FM35" i="37"/>
  <c r="FU35" i="37"/>
  <c r="GC35" i="37"/>
  <c r="GK35" i="37"/>
  <c r="DB35" i="37"/>
  <c r="DJ35" i="37"/>
  <c r="DR35" i="37"/>
  <c r="DZ35" i="37"/>
  <c r="EH35" i="37"/>
  <c r="EP35" i="37"/>
  <c r="EX35" i="37"/>
  <c r="FF35" i="37"/>
  <c r="FN35" i="37"/>
  <c r="FV35" i="37"/>
  <c r="GD35" i="37"/>
  <c r="GL35" i="37"/>
  <c r="DE35" i="37"/>
  <c r="DM35" i="37"/>
  <c r="DU35" i="37"/>
  <c r="EC35" i="37"/>
  <c r="EK35" i="37"/>
  <c r="ES35" i="37"/>
  <c r="FA35" i="37"/>
  <c r="FI35" i="37"/>
  <c r="FQ35" i="37"/>
  <c r="FY35" i="37"/>
  <c r="GG35" i="37"/>
  <c r="GO35" i="37"/>
  <c r="DF35" i="37"/>
  <c r="DN35" i="37"/>
  <c r="DV35" i="37"/>
  <c r="ED35" i="37"/>
  <c r="EL35" i="37"/>
  <c r="ET35" i="37"/>
  <c r="FB35" i="37"/>
  <c r="FJ35" i="37"/>
  <c r="FR35" i="37"/>
  <c r="FZ35" i="37"/>
  <c r="GH35" i="37"/>
  <c r="GP35" i="37"/>
  <c r="GN31" i="37"/>
  <c r="GJ31" i="37"/>
  <c r="GF31" i="37"/>
  <c r="GB31" i="37"/>
  <c r="FX31" i="37"/>
  <c r="FT31" i="37"/>
  <c r="FP31" i="37"/>
  <c r="FL31" i="37"/>
  <c r="FH31" i="37"/>
  <c r="FD31" i="37"/>
  <c r="EZ31" i="37"/>
  <c r="EV31" i="37"/>
  <c r="ER31" i="37"/>
  <c r="EN31" i="37"/>
  <c r="EJ31" i="37"/>
  <c r="EF31" i="37"/>
  <c r="EB31" i="37"/>
  <c r="DX31" i="37"/>
  <c r="DT31" i="37"/>
  <c r="DP31" i="37"/>
  <c r="DL31" i="37"/>
  <c r="DH31" i="37"/>
  <c r="DD31" i="37"/>
  <c r="CZ31" i="37"/>
  <c r="GM31" i="37"/>
  <c r="IL31" i="37" s="1"/>
  <c r="GI31" i="37"/>
  <c r="IJ31" i="37" s="1"/>
  <c r="GE31" i="37"/>
  <c r="IH31" i="37" s="1"/>
  <c r="GA31" i="37"/>
  <c r="IF31" i="37" s="1"/>
  <c r="FW31" i="37"/>
  <c r="ID31" i="37" s="1"/>
  <c r="FS31" i="37"/>
  <c r="IB31" i="37" s="1"/>
  <c r="FO31" i="37"/>
  <c r="HZ31" i="37" s="1"/>
  <c r="FK31" i="37"/>
  <c r="HX31" i="37" s="1"/>
  <c r="FG31" i="37"/>
  <c r="HV31" i="37" s="1"/>
  <c r="FC31" i="37"/>
  <c r="HT31" i="37" s="1"/>
  <c r="EY31" i="37"/>
  <c r="HR31" i="37" s="1"/>
  <c r="EU31" i="37"/>
  <c r="HP31" i="37" s="1"/>
  <c r="EQ31" i="37"/>
  <c r="HN31" i="37" s="1"/>
  <c r="EM31" i="37"/>
  <c r="HL31" i="37" s="1"/>
  <c r="EI31" i="37"/>
  <c r="HJ31" i="37" s="1"/>
  <c r="EE31" i="37"/>
  <c r="HH31" i="37" s="1"/>
  <c r="EA31" i="37"/>
  <c r="HF31" i="37" s="1"/>
  <c r="DW31" i="37"/>
  <c r="HD31" i="37" s="1"/>
  <c r="DS31" i="37"/>
  <c r="HB31" i="37" s="1"/>
  <c r="DO31" i="37"/>
  <c r="GZ31" i="37" s="1"/>
  <c r="DK31" i="37"/>
  <c r="GX31" i="37" s="1"/>
  <c r="DG31" i="37"/>
  <c r="GV31" i="37" s="1"/>
  <c r="DC31" i="37"/>
  <c r="GT31" i="37" s="1"/>
  <c r="CY31" i="37"/>
  <c r="GR31" i="37" s="1"/>
  <c r="GP31" i="37"/>
  <c r="GL31" i="37"/>
  <c r="GH31" i="37"/>
  <c r="GD31" i="37"/>
  <c r="FZ31" i="37"/>
  <c r="FV31" i="37"/>
  <c r="FR31" i="37"/>
  <c r="FN31" i="37"/>
  <c r="FJ31" i="37"/>
  <c r="FF31" i="37"/>
  <c r="FB31" i="37"/>
  <c r="EX31" i="37"/>
  <c r="ET31" i="37"/>
  <c r="EP31" i="37"/>
  <c r="EL31" i="37"/>
  <c r="EH31" i="37"/>
  <c r="ED31" i="37"/>
  <c r="DZ31" i="37"/>
  <c r="DV31" i="37"/>
  <c r="DR31" i="37"/>
  <c r="DN31" i="37"/>
  <c r="DJ31" i="37"/>
  <c r="DF31" i="37"/>
  <c r="DB31" i="37"/>
  <c r="GO31" i="37"/>
  <c r="IM31" i="37" s="1"/>
  <c r="GK31" i="37"/>
  <c r="IK31" i="37" s="1"/>
  <c r="GG31" i="37"/>
  <c r="II31" i="37" s="1"/>
  <c r="GC31" i="37"/>
  <c r="IG31" i="37" s="1"/>
  <c r="FY31" i="37"/>
  <c r="IE31" i="37" s="1"/>
  <c r="FU31" i="37"/>
  <c r="IC31" i="37" s="1"/>
  <c r="FQ31" i="37"/>
  <c r="IA31" i="37" s="1"/>
  <c r="FM31" i="37"/>
  <c r="HY31" i="37" s="1"/>
  <c r="FI31" i="37"/>
  <c r="HW31" i="37" s="1"/>
  <c r="FE31" i="37"/>
  <c r="HU31" i="37" s="1"/>
  <c r="FA31" i="37"/>
  <c r="HS31" i="37" s="1"/>
  <c r="EW31" i="37"/>
  <c r="HQ31" i="37" s="1"/>
  <c r="ES31" i="37"/>
  <c r="HO31" i="37" s="1"/>
  <c r="EO31" i="37"/>
  <c r="HM31" i="37" s="1"/>
  <c r="EK31" i="37"/>
  <c r="HK31" i="37" s="1"/>
  <c r="EG31" i="37"/>
  <c r="HI31" i="37" s="1"/>
  <c r="EC31" i="37"/>
  <c r="HG31" i="37" s="1"/>
  <c r="DY31" i="37"/>
  <c r="HE31" i="37" s="1"/>
  <c r="DU31" i="37"/>
  <c r="HC31" i="37" s="1"/>
  <c r="DQ31" i="37"/>
  <c r="HA31" i="37" s="1"/>
  <c r="DM31" i="37"/>
  <c r="GY31" i="37" s="1"/>
  <c r="DI31" i="37"/>
  <c r="GW31" i="37" s="1"/>
  <c r="DE31" i="37"/>
  <c r="GU31" i="37" s="1"/>
  <c r="DA31" i="37"/>
  <c r="GS31" i="37" s="1"/>
  <c r="CZ33" i="37"/>
  <c r="DD33" i="37"/>
  <c r="DH33" i="37"/>
  <c r="DL33" i="37"/>
  <c r="DP33" i="37"/>
  <c r="DT33" i="37"/>
  <c r="DX33" i="37"/>
  <c r="EB33" i="37"/>
  <c r="EF33" i="37"/>
  <c r="EJ33" i="37"/>
  <c r="EN33" i="37"/>
  <c r="ER33" i="37"/>
  <c r="EV33" i="37"/>
  <c r="EZ33" i="37"/>
  <c r="FD33" i="37"/>
  <c r="FH33" i="37"/>
  <c r="FL33" i="37"/>
  <c r="FP33" i="37"/>
  <c r="FT33" i="37"/>
  <c r="FX33" i="37"/>
  <c r="GB33" i="37"/>
  <c r="GF33" i="37"/>
  <c r="GJ33" i="37"/>
  <c r="GN33" i="37"/>
  <c r="DA33" i="37"/>
  <c r="DE33" i="37"/>
  <c r="DI33" i="37"/>
  <c r="DM33" i="37"/>
  <c r="DQ33" i="37"/>
  <c r="DU33" i="37"/>
  <c r="DY33" i="37"/>
  <c r="EC33" i="37"/>
  <c r="EG33" i="37"/>
  <c r="EK33" i="37"/>
  <c r="EO33" i="37"/>
  <c r="ES33" i="37"/>
  <c r="HO33" i="37" s="1"/>
  <c r="EW33" i="37"/>
  <c r="FA33" i="37"/>
  <c r="FE33" i="37"/>
  <c r="FI33" i="37"/>
  <c r="FM33" i="37"/>
  <c r="FQ33" i="37"/>
  <c r="FU33" i="37"/>
  <c r="FY33" i="37"/>
  <c r="GC33" i="37"/>
  <c r="GG33" i="37"/>
  <c r="GK33" i="37"/>
  <c r="GO33" i="37"/>
  <c r="IM33" i="37" s="1"/>
  <c r="CY33" i="37"/>
  <c r="GR33" i="37" s="1"/>
  <c r="DC33" i="37"/>
  <c r="GT33" i="37" s="1"/>
  <c r="DG33" i="37"/>
  <c r="GV33" i="37" s="1"/>
  <c r="DK33" i="37"/>
  <c r="GX33" i="37" s="1"/>
  <c r="DO33" i="37"/>
  <c r="GZ33" i="37" s="1"/>
  <c r="DS33" i="37"/>
  <c r="HB33" i="37" s="1"/>
  <c r="DW33" i="37"/>
  <c r="HD33" i="37" s="1"/>
  <c r="EA33" i="37"/>
  <c r="HF33" i="37" s="1"/>
  <c r="EE33" i="37"/>
  <c r="HH33" i="37" s="1"/>
  <c r="EI33" i="37"/>
  <c r="HJ33" i="37" s="1"/>
  <c r="EM33" i="37"/>
  <c r="HL33" i="37" s="1"/>
  <c r="EQ33" i="37"/>
  <c r="HN33" i="37" s="1"/>
  <c r="EU33" i="37"/>
  <c r="HP33" i="37" s="1"/>
  <c r="EY33" i="37"/>
  <c r="HR33" i="37" s="1"/>
  <c r="FC33" i="37"/>
  <c r="HT33" i="37" s="1"/>
  <c r="FG33" i="37"/>
  <c r="HV33" i="37" s="1"/>
  <c r="FK33" i="37"/>
  <c r="HX33" i="37" s="1"/>
  <c r="FO33" i="37"/>
  <c r="HZ33" i="37" s="1"/>
  <c r="FS33" i="37"/>
  <c r="IB33" i="37" s="1"/>
  <c r="FW33" i="37"/>
  <c r="ID33" i="37" s="1"/>
  <c r="GA33" i="37"/>
  <c r="IF33" i="37" s="1"/>
  <c r="GE33" i="37"/>
  <c r="IH33" i="37" s="1"/>
  <c r="GI33" i="37"/>
  <c r="IJ33" i="37" s="1"/>
  <c r="GM33" i="37"/>
  <c r="IL33" i="37" s="1"/>
  <c r="DN33" i="37"/>
  <c r="ED33" i="37"/>
  <c r="ET33" i="37"/>
  <c r="FJ33" i="37"/>
  <c r="FZ33" i="37"/>
  <c r="GP33" i="37"/>
  <c r="DB33" i="37"/>
  <c r="DR33" i="37"/>
  <c r="EH33" i="37"/>
  <c r="EX33" i="37"/>
  <c r="FN33" i="37"/>
  <c r="GD33" i="37"/>
  <c r="DF33" i="37"/>
  <c r="DV33" i="37"/>
  <c r="EL33" i="37"/>
  <c r="FB33" i="37"/>
  <c r="FR33" i="37"/>
  <c r="GH33" i="37"/>
  <c r="DJ33" i="37"/>
  <c r="DZ33" i="37"/>
  <c r="EP33" i="37"/>
  <c r="FF33" i="37"/>
  <c r="FV33" i="37"/>
  <c r="GL33" i="37"/>
  <c r="DB39" i="37"/>
  <c r="DF39" i="37"/>
  <c r="DJ39" i="37"/>
  <c r="DN39" i="37"/>
  <c r="DR39" i="37"/>
  <c r="DV39" i="37"/>
  <c r="DZ39" i="37"/>
  <c r="ED39" i="37"/>
  <c r="EH39" i="37"/>
  <c r="EL39" i="37"/>
  <c r="EP39" i="37"/>
  <c r="ET39" i="37"/>
  <c r="EX39" i="37"/>
  <c r="FB39" i="37"/>
  <c r="FF39" i="37"/>
  <c r="FJ39" i="37"/>
  <c r="FN39" i="37"/>
  <c r="FR39" i="37"/>
  <c r="FV39" i="37"/>
  <c r="FZ39" i="37"/>
  <c r="GD39" i="37"/>
  <c r="GH39" i="37"/>
  <c r="GL39" i="37"/>
  <c r="GP39" i="37"/>
  <c r="CY39" i="37"/>
  <c r="DC39" i="37"/>
  <c r="DG39" i="37"/>
  <c r="DK39" i="37"/>
  <c r="DO39" i="37"/>
  <c r="DS39" i="37"/>
  <c r="DW39" i="37"/>
  <c r="EA39" i="37"/>
  <c r="EE39" i="37"/>
  <c r="EI39" i="37"/>
  <c r="EM39" i="37"/>
  <c r="EQ39" i="37"/>
  <c r="EU39" i="37"/>
  <c r="EY39" i="37"/>
  <c r="FC39" i="37"/>
  <c r="FG39" i="37"/>
  <c r="FK39" i="37"/>
  <c r="FO39" i="37"/>
  <c r="FS39" i="37"/>
  <c r="FW39" i="37"/>
  <c r="GA39" i="37"/>
  <c r="IF39" i="37" s="1"/>
  <c r="GE39" i="37"/>
  <c r="GI39" i="37"/>
  <c r="GM39" i="37"/>
  <c r="IL39" i="37" s="1"/>
  <c r="CZ39" i="37"/>
  <c r="DD39" i="37"/>
  <c r="DH39" i="37"/>
  <c r="DL39" i="37"/>
  <c r="DP39" i="37"/>
  <c r="DT39" i="37"/>
  <c r="DX39" i="37"/>
  <c r="EB39" i="37"/>
  <c r="EF39" i="37"/>
  <c r="EJ39" i="37"/>
  <c r="EN39" i="37"/>
  <c r="ER39" i="37"/>
  <c r="EV39" i="37"/>
  <c r="EZ39" i="37"/>
  <c r="FD39" i="37"/>
  <c r="FH39" i="37"/>
  <c r="FL39" i="37"/>
  <c r="FP39" i="37"/>
  <c r="FT39" i="37"/>
  <c r="DA39" i="37"/>
  <c r="GS39" i="37" s="1"/>
  <c r="DE39" i="37"/>
  <c r="GU39" i="37" s="1"/>
  <c r="DI39" i="37"/>
  <c r="GW39" i="37" s="1"/>
  <c r="DM39" i="37"/>
  <c r="DQ39" i="37"/>
  <c r="HA39" i="37" s="1"/>
  <c r="DU39" i="37"/>
  <c r="HC39" i="37" s="1"/>
  <c r="DY39" i="37"/>
  <c r="HE39" i="37" s="1"/>
  <c r="EC39" i="37"/>
  <c r="HG39" i="37" s="1"/>
  <c r="EG39" i="37"/>
  <c r="HI39" i="37" s="1"/>
  <c r="EK39" i="37"/>
  <c r="HK39" i="37" s="1"/>
  <c r="EO39" i="37"/>
  <c r="HM39" i="37" s="1"/>
  <c r="ES39" i="37"/>
  <c r="HO39" i="37" s="1"/>
  <c r="EW39" i="37"/>
  <c r="HQ39" i="37" s="1"/>
  <c r="FA39" i="37"/>
  <c r="HS39" i="37" s="1"/>
  <c r="FE39" i="37"/>
  <c r="HU39" i="37" s="1"/>
  <c r="FI39" i="37"/>
  <c r="HW39" i="37" s="1"/>
  <c r="FM39" i="37"/>
  <c r="HY39" i="37" s="1"/>
  <c r="FQ39" i="37"/>
  <c r="IA39" i="37" s="1"/>
  <c r="FU39" i="37"/>
  <c r="IC39" i="37" s="1"/>
  <c r="FY39" i="37"/>
  <c r="IE39" i="37" s="1"/>
  <c r="GC39" i="37"/>
  <c r="IG39" i="37" s="1"/>
  <c r="GG39" i="37"/>
  <c r="II39" i="37" s="1"/>
  <c r="GK39" i="37"/>
  <c r="IK39" i="37" s="1"/>
  <c r="GO39" i="37"/>
  <c r="IM39" i="37" s="1"/>
  <c r="GJ39" i="37"/>
  <c r="FX39" i="37"/>
  <c r="GN39" i="37"/>
  <c r="GB39" i="37"/>
  <c r="GF39" i="37"/>
  <c r="GN32" i="37"/>
  <c r="GJ32" i="37"/>
  <c r="GF32" i="37"/>
  <c r="GB32" i="37"/>
  <c r="FX32" i="37"/>
  <c r="FT32" i="37"/>
  <c r="FP32" i="37"/>
  <c r="FL32" i="37"/>
  <c r="FH32" i="37"/>
  <c r="FD32" i="37"/>
  <c r="EZ32" i="37"/>
  <c r="EV32" i="37"/>
  <c r="ER32" i="37"/>
  <c r="EN32" i="37"/>
  <c r="EJ32" i="37"/>
  <c r="EF32" i="37"/>
  <c r="EB32" i="37"/>
  <c r="DX32" i="37"/>
  <c r="DT32" i="37"/>
  <c r="DP32" i="37"/>
  <c r="DL32" i="37"/>
  <c r="DH32" i="37"/>
  <c r="DD32" i="37"/>
  <c r="CZ32" i="37"/>
  <c r="GM32" i="37"/>
  <c r="IL32" i="37" s="1"/>
  <c r="GI32" i="37"/>
  <c r="IJ32" i="37" s="1"/>
  <c r="GE32" i="37"/>
  <c r="IH32" i="37" s="1"/>
  <c r="GA32" i="37"/>
  <c r="IF32" i="37" s="1"/>
  <c r="FW32" i="37"/>
  <c r="ID32" i="37" s="1"/>
  <c r="FS32" i="37"/>
  <c r="IB32" i="37" s="1"/>
  <c r="FO32" i="37"/>
  <c r="HZ32" i="37" s="1"/>
  <c r="FK32" i="37"/>
  <c r="HX32" i="37" s="1"/>
  <c r="FG32" i="37"/>
  <c r="HV32" i="37" s="1"/>
  <c r="FC32" i="37"/>
  <c r="HT32" i="37" s="1"/>
  <c r="EY32" i="37"/>
  <c r="HR32" i="37" s="1"/>
  <c r="EU32" i="37"/>
  <c r="HP32" i="37" s="1"/>
  <c r="EQ32" i="37"/>
  <c r="HN32" i="37" s="1"/>
  <c r="EM32" i="37"/>
  <c r="HL32" i="37" s="1"/>
  <c r="EI32" i="37"/>
  <c r="HJ32" i="37" s="1"/>
  <c r="EE32" i="37"/>
  <c r="HH32" i="37" s="1"/>
  <c r="EA32" i="37"/>
  <c r="HF32" i="37" s="1"/>
  <c r="DW32" i="37"/>
  <c r="HD32" i="37" s="1"/>
  <c r="DS32" i="37"/>
  <c r="HB32" i="37" s="1"/>
  <c r="DO32" i="37"/>
  <c r="GZ32" i="37" s="1"/>
  <c r="DK32" i="37"/>
  <c r="GX32" i="37" s="1"/>
  <c r="DG32" i="37"/>
  <c r="GV32" i="37" s="1"/>
  <c r="DC32" i="37"/>
  <c r="GT32" i="37" s="1"/>
  <c r="CY32" i="37"/>
  <c r="GR32" i="37" s="1"/>
  <c r="GP32" i="37"/>
  <c r="GL32" i="37"/>
  <c r="GH32" i="37"/>
  <c r="GD32" i="37"/>
  <c r="FZ32" i="37"/>
  <c r="FV32" i="37"/>
  <c r="FR32" i="37"/>
  <c r="FN32" i="37"/>
  <c r="FJ32" i="37"/>
  <c r="FF32" i="37"/>
  <c r="FB32" i="37"/>
  <c r="EX32" i="37"/>
  <c r="ET32" i="37"/>
  <c r="EP32" i="37"/>
  <c r="EL32" i="37"/>
  <c r="EH32" i="37"/>
  <c r="ED32" i="37"/>
  <c r="DZ32" i="37"/>
  <c r="DV32" i="37"/>
  <c r="DR32" i="37"/>
  <c r="DN32" i="37"/>
  <c r="DJ32" i="37"/>
  <c r="DF32" i="37"/>
  <c r="DB32" i="37"/>
  <c r="GO32" i="37"/>
  <c r="IM32" i="37" s="1"/>
  <c r="GK32" i="37"/>
  <c r="IK32" i="37" s="1"/>
  <c r="GG32" i="37"/>
  <c r="II32" i="37" s="1"/>
  <c r="GC32" i="37"/>
  <c r="IG32" i="37" s="1"/>
  <c r="FY32" i="37"/>
  <c r="IE32" i="37" s="1"/>
  <c r="FU32" i="37"/>
  <c r="IC32" i="37" s="1"/>
  <c r="FQ32" i="37"/>
  <c r="IA32" i="37" s="1"/>
  <c r="FM32" i="37"/>
  <c r="HY32" i="37" s="1"/>
  <c r="FI32" i="37"/>
  <c r="HW32" i="37" s="1"/>
  <c r="FE32" i="37"/>
  <c r="HU32" i="37" s="1"/>
  <c r="FA32" i="37"/>
  <c r="HS32" i="37" s="1"/>
  <c r="EW32" i="37"/>
  <c r="HQ32" i="37" s="1"/>
  <c r="ES32" i="37"/>
  <c r="HO32" i="37" s="1"/>
  <c r="EO32" i="37"/>
  <c r="HM32" i="37" s="1"/>
  <c r="EK32" i="37"/>
  <c r="HK32" i="37" s="1"/>
  <c r="EG32" i="37"/>
  <c r="HI32" i="37" s="1"/>
  <c r="EC32" i="37"/>
  <c r="HG32" i="37" s="1"/>
  <c r="DY32" i="37"/>
  <c r="HE32" i="37" s="1"/>
  <c r="DU32" i="37"/>
  <c r="HC32" i="37" s="1"/>
  <c r="DQ32" i="37"/>
  <c r="HA32" i="37" s="1"/>
  <c r="DM32" i="37"/>
  <c r="GY32" i="37" s="1"/>
  <c r="DI32" i="37"/>
  <c r="GW32" i="37" s="1"/>
  <c r="DE32" i="37"/>
  <c r="GU32" i="37" s="1"/>
  <c r="DA32" i="37"/>
  <c r="GS32" i="37" s="1"/>
  <c r="CZ34" i="37"/>
  <c r="DD34" i="37"/>
  <c r="DH34" i="37"/>
  <c r="DL34" i="37"/>
  <c r="DP34" i="37"/>
  <c r="DT34" i="37"/>
  <c r="DX34" i="37"/>
  <c r="EB34" i="37"/>
  <c r="EF34" i="37"/>
  <c r="EJ34" i="37"/>
  <c r="EN34" i="37"/>
  <c r="ER34" i="37"/>
  <c r="EV34" i="37"/>
  <c r="EZ34" i="37"/>
  <c r="FD34" i="37"/>
  <c r="FH34" i="37"/>
  <c r="FL34" i="37"/>
  <c r="FP34" i="37"/>
  <c r="FT34" i="37"/>
  <c r="FX34" i="37"/>
  <c r="GB34" i="37"/>
  <c r="GF34" i="37"/>
  <c r="GJ34" i="37"/>
  <c r="GN34" i="37"/>
  <c r="DA34" i="37"/>
  <c r="DE34" i="37"/>
  <c r="DI34" i="37"/>
  <c r="DM34" i="37"/>
  <c r="GY34" i="37" s="1"/>
  <c r="DQ34" i="37"/>
  <c r="DU34" i="37"/>
  <c r="DY34" i="37"/>
  <c r="EC34" i="37"/>
  <c r="HG34" i="37" s="1"/>
  <c r="EG34" i="37"/>
  <c r="EK34" i="37"/>
  <c r="EO34" i="37"/>
  <c r="ES34" i="37"/>
  <c r="EW34" i="37"/>
  <c r="CY34" i="37"/>
  <c r="DC34" i="37"/>
  <c r="DG34" i="37"/>
  <c r="GV34" i="37" s="1"/>
  <c r="DK34" i="37"/>
  <c r="DO34" i="37"/>
  <c r="DS34" i="37"/>
  <c r="DW34" i="37"/>
  <c r="HD34" i="37" s="1"/>
  <c r="EA34" i="37"/>
  <c r="EE34" i="37"/>
  <c r="EI34" i="37"/>
  <c r="EM34" i="37"/>
  <c r="HL34" i="37" s="1"/>
  <c r="EQ34" i="37"/>
  <c r="EU34" i="37"/>
  <c r="EY34" i="37"/>
  <c r="FC34" i="37"/>
  <c r="HT34" i="37" s="1"/>
  <c r="FG34" i="37"/>
  <c r="FK34" i="37"/>
  <c r="FO34" i="37"/>
  <c r="FS34" i="37"/>
  <c r="IB34" i="37" s="1"/>
  <c r="FW34" i="37"/>
  <c r="GA34" i="37"/>
  <c r="GE34" i="37"/>
  <c r="GI34" i="37"/>
  <c r="IJ34" i="37" s="1"/>
  <c r="GM34" i="37"/>
  <c r="DN34" i="37"/>
  <c r="ED34" i="37"/>
  <c r="ET34" i="37"/>
  <c r="FE34" i="37"/>
  <c r="FM34" i="37"/>
  <c r="FU34" i="37"/>
  <c r="GC34" i="37"/>
  <c r="GK34" i="37"/>
  <c r="DB34" i="37"/>
  <c r="DR34" i="37"/>
  <c r="EH34" i="37"/>
  <c r="EX34" i="37"/>
  <c r="FF34" i="37"/>
  <c r="FN34" i="37"/>
  <c r="FV34" i="37"/>
  <c r="GD34" i="37"/>
  <c r="GL34" i="37"/>
  <c r="DF34" i="37"/>
  <c r="DV34" i="37"/>
  <c r="EL34" i="37"/>
  <c r="FA34" i="37"/>
  <c r="FI34" i="37"/>
  <c r="FQ34" i="37"/>
  <c r="FY34" i="37"/>
  <c r="GG34" i="37"/>
  <c r="GO34" i="37"/>
  <c r="DJ34" i="37"/>
  <c r="DZ34" i="37"/>
  <c r="EP34" i="37"/>
  <c r="FB34" i="37"/>
  <c r="FJ34" i="37"/>
  <c r="FR34" i="37"/>
  <c r="FZ34" i="37"/>
  <c r="GH34" i="37"/>
  <c r="GP34" i="37"/>
  <c r="CZ36" i="37"/>
  <c r="DD36" i="37"/>
  <c r="DH36" i="37"/>
  <c r="DL36" i="37"/>
  <c r="DP36" i="37"/>
  <c r="DT36" i="37"/>
  <c r="DX36" i="37"/>
  <c r="EB36" i="37"/>
  <c r="EF36" i="37"/>
  <c r="EJ36" i="37"/>
  <c r="EN36" i="37"/>
  <c r="ER36" i="37"/>
  <c r="EV36" i="37"/>
  <c r="EZ36" i="37"/>
  <c r="FD36" i="37"/>
  <c r="FH36" i="37"/>
  <c r="FL36" i="37"/>
  <c r="FP36" i="37"/>
  <c r="FT36" i="37"/>
  <c r="FX36" i="37"/>
  <c r="GB36" i="37"/>
  <c r="GF36" i="37"/>
  <c r="GJ36" i="37"/>
  <c r="GN36" i="37"/>
  <c r="CY36" i="37"/>
  <c r="GR36" i="37" s="1"/>
  <c r="DC36" i="37"/>
  <c r="GT36" i="37" s="1"/>
  <c r="DG36" i="37"/>
  <c r="GV36" i="37" s="1"/>
  <c r="DK36" i="37"/>
  <c r="GX36" i="37" s="1"/>
  <c r="DO36" i="37"/>
  <c r="GZ36" i="37" s="1"/>
  <c r="DS36" i="37"/>
  <c r="HB36" i="37" s="1"/>
  <c r="DW36" i="37"/>
  <c r="HD36" i="37" s="1"/>
  <c r="EA36" i="37"/>
  <c r="HF36" i="37" s="1"/>
  <c r="EE36" i="37"/>
  <c r="HH36" i="37" s="1"/>
  <c r="EI36" i="37"/>
  <c r="HJ36" i="37" s="1"/>
  <c r="EM36" i="37"/>
  <c r="HL36" i="37" s="1"/>
  <c r="EQ36" i="37"/>
  <c r="HN36" i="37" s="1"/>
  <c r="EU36" i="37"/>
  <c r="HP36" i="37" s="1"/>
  <c r="EY36" i="37"/>
  <c r="HR36" i="37" s="1"/>
  <c r="FC36" i="37"/>
  <c r="HT36" i="37" s="1"/>
  <c r="FG36" i="37"/>
  <c r="HV36" i="37" s="1"/>
  <c r="FK36" i="37"/>
  <c r="HX36" i="37" s="1"/>
  <c r="FO36" i="37"/>
  <c r="HZ36" i="37" s="1"/>
  <c r="FS36" i="37"/>
  <c r="IB36" i="37" s="1"/>
  <c r="FW36" i="37"/>
  <c r="ID36" i="37" s="1"/>
  <c r="GA36" i="37"/>
  <c r="IF36" i="37" s="1"/>
  <c r="GE36" i="37"/>
  <c r="IH36" i="37" s="1"/>
  <c r="GI36" i="37"/>
  <c r="IJ36" i="37" s="1"/>
  <c r="GM36" i="37"/>
  <c r="IL36" i="37" s="1"/>
  <c r="DA36" i="37"/>
  <c r="DI36" i="37"/>
  <c r="DQ36" i="37"/>
  <c r="DY36" i="37"/>
  <c r="EG36" i="37"/>
  <c r="EO36" i="37"/>
  <c r="EW36" i="37"/>
  <c r="FE36" i="37"/>
  <c r="FM36" i="37"/>
  <c r="FU36" i="37"/>
  <c r="GC36" i="37"/>
  <c r="GK36" i="37"/>
  <c r="DB36" i="37"/>
  <c r="DJ36" i="37"/>
  <c r="DR36" i="37"/>
  <c r="DZ36" i="37"/>
  <c r="EH36" i="37"/>
  <c r="EP36" i="37"/>
  <c r="EX36" i="37"/>
  <c r="FF36" i="37"/>
  <c r="FN36" i="37"/>
  <c r="FV36" i="37"/>
  <c r="GD36" i="37"/>
  <c r="GL36" i="37"/>
  <c r="DE36" i="37"/>
  <c r="DM36" i="37"/>
  <c r="DU36" i="37"/>
  <c r="EC36" i="37"/>
  <c r="EK36" i="37"/>
  <c r="ES36" i="37"/>
  <c r="FA36" i="37"/>
  <c r="FI36" i="37"/>
  <c r="FQ36" i="37"/>
  <c r="FY36" i="37"/>
  <c r="GG36" i="37"/>
  <c r="GO36" i="37"/>
  <c r="DF36" i="37"/>
  <c r="DN36" i="37"/>
  <c r="DV36" i="37"/>
  <c r="ED36" i="37"/>
  <c r="EL36" i="37"/>
  <c r="ET36" i="37"/>
  <c r="FB36" i="37"/>
  <c r="FJ36" i="37"/>
  <c r="FR36" i="37"/>
  <c r="FZ36" i="37"/>
  <c r="GH36" i="37"/>
  <c r="GP36" i="37"/>
  <c r="CZ38" i="37"/>
  <c r="DD38" i="37"/>
  <c r="DH38" i="37"/>
  <c r="DL38" i="37"/>
  <c r="DP38" i="37"/>
  <c r="DT38" i="37"/>
  <c r="DX38" i="37"/>
  <c r="EB38" i="37"/>
  <c r="EF38" i="37"/>
  <c r="EJ38" i="37"/>
  <c r="EN38" i="37"/>
  <c r="ER38" i="37"/>
  <c r="EV38" i="37"/>
  <c r="EZ38" i="37"/>
  <c r="FD38" i="37"/>
  <c r="FH38" i="37"/>
  <c r="FL38" i="37"/>
  <c r="CY38" i="37"/>
  <c r="DC38" i="37"/>
  <c r="DG38" i="37"/>
  <c r="GV38" i="37" s="1"/>
  <c r="DK38" i="37"/>
  <c r="DO38" i="37"/>
  <c r="DS38" i="37"/>
  <c r="DW38" i="37"/>
  <c r="HD38" i="37" s="1"/>
  <c r="EA38" i="37"/>
  <c r="EE38" i="37"/>
  <c r="EI38" i="37"/>
  <c r="EM38" i="37"/>
  <c r="HL38" i="37" s="1"/>
  <c r="EQ38" i="37"/>
  <c r="EU38" i="37"/>
  <c r="EY38" i="37"/>
  <c r="FC38" i="37"/>
  <c r="HT38" i="37" s="1"/>
  <c r="FG38" i="37"/>
  <c r="FK38" i="37"/>
  <c r="FO38" i="37"/>
  <c r="DA38" i="37"/>
  <c r="DI38" i="37"/>
  <c r="DQ38" i="37"/>
  <c r="DY38" i="37"/>
  <c r="EG38" i="37"/>
  <c r="EO38" i="37"/>
  <c r="EW38" i="37"/>
  <c r="FE38" i="37"/>
  <c r="FM38" i="37"/>
  <c r="FR38" i="37"/>
  <c r="FV38" i="37"/>
  <c r="FZ38" i="37"/>
  <c r="GD38" i="37"/>
  <c r="GH38" i="37"/>
  <c r="GL38" i="37"/>
  <c r="GP38" i="37"/>
  <c r="DB38" i="37"/>
  <c r="DJ38" i="37"/>
  <c r="DR38" i="37"/>
  <c r="DZ38" i="37"/>
  <c r="EH38" i="37"/>
  <c r="EP38" i="37"/>
  <c r="EX38" i="37"/>
  <c r="FF38" i="37"/>
  <c r="FN38" i="37"/>
  <c r="FS38" i="37"/>
  <c r="FW38" i="37"/>
  <c r="GA38" i="37"/>
  <c r="GE38" i="37"/>
  <c r="IH38" i="37" s="1"/>
  <c r="GI38" i="37"/>
  <c r="GM38" i="37"/>
  <c r="DE38" i="37"/>
  <c r="DM38" i="37"/>
  <c r="GY38" i="37" s="1"/>
  <c r="DU38" i="37"/>
  <c r="EC38" i="37"/>
  <c r="EK38" i="37"/>
  <c r="ES38" i="37"/>
  <c r="HO38" i="37" s="1"/>
  <c r="FA38" i="37"/>
  <c r="FI38" i="37"/>
  <c r="FP38" i="37"/>
  <c r="FT38" i="37"/>
  <c r="FX38" i="37"/>
  <c r="GB38" i="37"/>
  <c r="GF38" i="37"/>
  <c r="GJ38" i="37"/>
  <c r="GN38" i="37"/>
  <c r="DF38" i="37"/>
  <c r="DN38" i="37"/>
  <c r="DV38" i="37"/>
  <c r="ED38" i="37"/>
  <c r="EL38" i="37"/>
  <c r="ET38" i="37"/>
  <c r="FB38" i="37"/>
  <c r="FJ38" i="37"/>
  <c r="FQ38" i="37"/>
  <c r="FU38" i="37"/>
  <c r="FY38" i="37"/>
  <c r="IE38" i="37" s="1"/>
  <c r="GC38" i="37"/>
  <c r="GG38" i="37"/>
  <c r="GK38" i="37"/>
  <c r="GO38" i="37"/>
  <c r="IG38" i="37" l="1"/>
  <c r="HS38" i="37"/>
  <c r="HC38" i="37"/>
  <c r="IJ38" i="37"/>
  <c r="IB38" i="37"/>
  <c r="HV38" i="37"/>
  <c r="HN38" i="37"/>
  <c r="HF38" i="37"/>
  <c r="GX38" i="37"/>
  <c r="IE34" i="37"/>
  <c r="IK34" i="37"/>
  <c r="HU34" i="37"/>
  <c r="IL34" i="37"/>
  <c r="ID34" i="37"/>
  <c r="HV34" i="37"/>
  <c r="HN34" i="37"/>
  <c r="HF34" i="37"/>
  <c r="GX34" i="37"/>
  <c r="HA34" i="37"/>
  <c r="GS34" i="37"/>
  <c r="HY33" i="37"/>
  <c r="HQ33" i="37"/>
  <c r="HG33" i="37"/>
  <c r="IC38" i="37"/>
  <c r="HK38" i="37"/>
  <c r="GU38" i="37"/>
  <c r="IF38" i="37"/>
  <c r="HR38" i="37"/>
  <c r="HJ38" i="37"/>
  <c r="HB38" i="37"/>
  <c r="GT38" i="37"/>
  <c r="IH34" i="37"/>
  <c r="HZ34" i="37"/>
  <c r="HR34" i="37"/>
  <c r="HJ34" i="37"/>
  <c r="HB34" i="37"/>
  <c r="GT34" i="37"/>
  <c r="HM38" i="37"/>
  <c r="GW38" i="37"/>
  <c r="HY38" i="37"/>
  <c r="HW38" i="37"/>
  <c r="IL38" i="37"/>
  <c r="HX38" i="37"/>
  <c r="HH38" i="37"/>
  <c r="GR38" i="37"/>
  <c r="IE36" i="37"/>
  <c r="HO36" i="37"/>
  <c r="GY36" i="37"/>
  <c r="IC36" i="37"/>
  <c r="HM36" i="37"/>
  <c r="GW36" i="37"/>
  <c r="II34" i="37"/>
  <c r="HS34" i="37"/>
  <c r="HY34" i="37"/>
  <c r="IF34" i="37"/>
  <c r="HX34" i="37"/>
  <c r="HP34" i="37"/>
  <c r="HH34" i="37"/>
  <c r="GZ34" i="37"/>
  <c r="GR34" i="37"/>
  <c r="HK34" i="37"/>
  <c r="HC34" i="37"/>
  <c r="GU34" i="37"/>
  <c r="IH39" i="37"/>
  <c r="HZ39" i="37"/>
  <c r="HR39" i="37"/>
  <c r="HJ39" i="37"/>
  <c r="HB39" i="37"/>
  <c r="GT39" i="37"/>
  <c r="II33" i="37"/>
  <c r="IA33" i="37"/>
  <c r="HS33" i="37"/>
  <c r="HK33" i="37"/>
  <c r="HC33" i="37"/>
  <c r="GU33" i="37"/>
  <c r="IE35" i="37"/>
  <c r="HO35" i="37"/>
  <c r="GY35" i="37"/>
  <c r="IC35" i="37"/>
  <c r="HM35" i="37"/>
  <c r="GW35" i="37"/>
  <c r="IE37" i="37"/>
  <c r="HO37" i="37"/>
  <c r="GY37" i="37"/>
  <c r="IC37" i="37"/>
  <c r="HM37" i="37"/>
  <c r="GW37" i="37"/>
  <c r="IF41" i="37"/>
  <c r="IJ41" i="37"/>
  <c r="IA36" i="37"/>
  <c r="HK36" i="37"/>
  <c r="GU36" i="37"/>
  <c r="HY36" i="37"/>
  <c r="HI36" i="37"/>
  <c r="GS36" i="37"/>
  <c r="HQ34" i="37"/>
  <c r="HI34" i="37"/>
  <c r="HX39" i="37"/>
  <c r="HP39" i="37"/>
  <c r="HH39" i="37"/>
  <c r="GZ39" i="37"/>
  <c r="GR39" i="37"/>
  <c r="IG33" i="37"/>
  <c r="HI33" i="37"/>
  <c r="HA33" i="37"/>
  <c r="GS33" i="37"/>
  <c r="IA35" i="37"/>
  <c r="HK35" i="37"/>
  <c r="GU35" i="37"/>
  <c r="HY35" i="37"/>
  <c r="HI35" i="37"/>
  <c r="GS35" i="37"/>
  <c r="IA37" i="37"/>
  <c r="HK37" i="37"/>
  <c r="GU37" i="37"/>
  <c r="HY37" i="37"/>
  <c r="HI37" i="37"/>
  <c r="GS37" i="37"/>
  <c r="HV41" i="37"/>
  <c r="IM36" i="37"/>
  <c r="HW36" i="37"/>
  <c r="HG36" i="37"/>
  <c r="IK36" i="37"/>
  <c r="HU36" i="37"/>
  <c r="HE36" i="37"/>
  <c r="IA34" i="37"/>
  <c r="IG34" i="37"/>
  <c r="HO34" i="37"/>
  <c r="ID39" i="37"/>
  <c r="HV39" i="37"/>
  <c r="HN39" i="37"/>
  <c r="HF39" i="37"/>
  <c r="GX39" i="37"/>
  <c r="IE33" i="37"/>
  <c r="HW33" i="37"/>
  <c r="GY33" i="37"/>
  <c r="IM35" i="37"/>
  <c r="HW35" i="37"/>
  <c r="HG35" i="37"/>
  <c r="IK35" i="37"/>
  <c r="HU35" i="37"/>
  <c r="HE35" i="37"/>
  <c r="IM37" i="37"/>
  <c r="HW37" i="37"/>
  <c r="HG37" i="37"/>
  <c r="IK37" i="37"/>
  <c r="HU37" i="37"/>
  <c r="HE37" i="37"/>
  <c r="HU38" i="37"/>
  <c r="II36" i="37"/>
  <c r="HS36" i="37"/>
  <c r="HC36" i="37"/>
  <c r="IG36" i="37"/>
  <c r="HQ36" i="37"/>
  <c r="HA36" i="37"/>
  <c r="IM34" i="37"/>
  <c r="HW34" i="37"/>
  <c r="IC34" i="37"/>
  <c r="HM34" i="37"/>
  <c r="HE34" i="37"/>
  <c r="GW34" i="37"/>
  <c r="GY39" i="37"/>
  <c r="IJ39" i="37"/>
  <c r="IB39" i="37"/>
  <c r="HT39" i="37"/>
  <c r="HL39" i="37"/>
  <c r="HD39" i="37"/>
  <c r="GV39" i="37"/>
  <c r="IK33" i="37"/>
  <c r="IC33" i="37"/>
  <c r="HU33" i="37"/>
  <c r="HM33" i="37"/>
  <c r="HE33" i="37"/>
  <c r="GW33" i="37"/>
  <c r="II35" i="37"/>
  <c r="HS35" i="37"/>
  <c r="HC35" i="37"/>
  <c r="IG35" i="37"/>
  <c r="HQ35" i="37"/>
  <c r="HA35" i="37"/>
  <c r="II37" i="37"/>
  <c r="HS37" i="37"/>
  <c r="HC37" i="37"/>
  <c r="IG37" i="37"/>
  <c r="HQ37" i="37"/>
  <c r="HA37" i="37"/>
  <c r="HX41" i="37"/>
  <c r="GS38" i="37"/>
  <c r="IA38" i="37"/>
  <c r="HQ38" i="37"/>
  <c r="IM38" i="37"/>
  <c r="HI38" i="37"/>
  <c r="IK38" i="37"/>
  <c r="HE38" i="37"/>
  <c r="II38" i="37"/>
  <c r="HG38" i="37"/>
  <c r="ID38" i="37"/>
  <c r="HA38" i="37"/>
  <c r="HP38" i="37"/>
  <c r="GZ38" i="37"/>
  <c r="HZ38" i="37"/>
  <c r="D15" i="37" l="1"/>
  <c r="GP15" i="37" l="1"/>
  <c r="GL15" i="37"/>
  <c r="GH15" i="37"/>
  <c r="GD15" i="37"/>
  <c r="FZ15" i="37"/>
  <c r="FV15" i="37"/>
  <c r="FR15" i="37"/>
  <c r="FN15" i="37"/>
  <c r="FJ15" i="37"/>
  <c r="FF15" i="37"/>
  <c r="FB15" i="37"/>
  <c r="EX15" i="37"/>
  <c r="ET15" i="37"/>
  <c r="EP15" i="37"/>
  <c r="EL15" i="37"/>
  <c r="EH15" i="37"/>
  <c r="ED15" i="37"/>
  <c r="DZ15" i="37"/>
  <c r="DV15" i="37"/>
  <c r="DR15" i="37"/>
  <c r="DN15" i="37"/>
  <c r="DJ15" i="37"/>
  <c r="DF15" i="37"/>
  <c r="DB15" i="37"/>
  <c r="GO15" i="37"/>
  <c r="IM15" i="37" s="1"/>
  <c r="GK15" i="37"/>
  <c r="IK15" i="37" s="1"/>
  <c r="GG15" i="37"/>
  <c r="II15" i="37" s="1"/>
  <c r="GC15" i="37"/>
  <c r="IG15" i="37" s="1"/>
  <c r="FY15" i="37"/>
  <c r="FU15" i="37"/>
  <c r="IC15" i="37" s="1"/>
  <c r="FQ15" i="37"/>
  <c r="IA15" i="37" s="1"/>
  <c r="FM15" i="37"/>
  <c r="HY15" i="37" s="1"/>
  <c r="FI15" i="37"/>
  <c r="HW15" i="37" s="1"/>
  <c r="FE15" i="37"/>
  <c r="HU15" i="37" s="1"/>
  <c r="FA15" i="37"/>
  <c r="HS15" i="37" s="1"/>
  <c r="EW15" i="37"/>
  <c r="HQ15" i="37" s="1"/>
  <c r="ES15" i="37"/>
  <c r="HO15" i="37" s="1"/>
  <c r="EO15" i="37"/>
  <c r="HM15" i="37" s="1"/>
  <c r="EK15" i="37"/>
  <c r="HK15" i="37" s="1"/>
  <c r="EG15" i="37"/>
  <c r="HI15" i="37" s="1"/>
  <c r="EC15" i="37"/>
  <c r="HG15" i="37" s="1"/>
  <c r="DY15" i="37"/>
  <c r="HE15" i="37" s="1"/>
  <c r="DU15" i="37"/>
  <c r="HC15" i="37" s="1"/>
  <c r="DQ15" i="37"/>
  <c r="HA15" i="37" s="1"/>
  <c r="DM15" i="37"/>
  <c r="GY15" i="37" s="1"/>
  <c r="DI15" i="37"/>
  <c r="GW15" i="37" s="1"/>
  <c r="DE15" i="37"/>
  <c r="GU15" i="37" s="1"/>
  <c r="DA15" i="37"/>
  <c r="GS15" i="37" s="1"/>
  <c r="GN15" i="37"/>
  <c r="GJ15" i="37"/>
  <c r="GF15" i="37"/>
  <c r="GB15" i="37"/>
  <c r="FX15" i="37"/>
  <c r="FT15" i="37"/>
  <c r="FP15" i="37"/>
  <c r="FL15" i="37"/>
  <c r="FH15" i="37"/>
  <c r="FD15" i="37"/>
  <c r="EZ15" i="37"/>
  <c r="EV15" i="37"/>
  <c r="ER15" i="37"/>
  <c r="EN15" i="37"/>
  <c r="EJ15" i="37"/>
  <c r="EF15" i="37"/>
  <c r="EB15" i="37"/>
  <c r="DX15" i="37"/>
  <c r="DT15" i="37"/>
  <c r="DP15" i="37"/>
  <c r="DL15" i="37"/>
  <c r="DH15" i="37"/>
  <c r="DD15" i="37"/>
  <c r="CZ15" i="37"/>
  <c r="GM15" i="37"/>
  <c r="IL15" i="37" s="1"/>
  <c r="GI15" i="37"/>
  <c r="IJ15" i="37" s="1"/>
  <c r="GE15" i="37"/>
  <c r="IH15" i="37" s="1"/>
  <c r="GA15" i="37"/>
  <c r="IF15" i="37" s="1"/>
  <c r="FW15" i="37"/>
  <c r="ID15" i="37" s="1"/>
  <c r="FS15" i="37"/>
  <c r="IB15" i="37" s="1"/>
  <c r="FO15" i="37"/>
  <c r="HZ15" i="37" s="1"/>
  <c r="FK15" i="37"/>
  <c r="HX15" i="37" s="1"/>
  <c r="FG15" i="37"/>
  <c r="HV15" i="37" s="1"/>
  <c r="FC15" i="37"/>
  <c r="HT15" i="37" s="1"/>
  <c r="EY15" i="37"/>
  <c r="HR15" i="37" s="1"/>
  <c r="EU15" i="37"/>
  <c r="HP15" i="37" s="1"/>
  <c r="EQ15" i="37"/>
  <c r="HN15" i="37" s="1"/>
  <c r="EM15" i="37"/>
  <c r="HL15" i="37" s="1"/>
  <c r="EI15" i="37"/>
  <c r="HJ15" i="37" s="1"/>
  <c r="EE15" i="37"/>
  <c r="HH15" i="37" s="1"/>
  <c r="EA15" i="37"/>
  <c r="HF15" i="37" s="1"/>
  <c r="DW15" i="37"/>
  <c r="HD15" i="37" s="1"/>
  <c r="DS15" i="37"/>
  <c r="HB15" i="37" s="1"/>
  <c r="DO15" i="37"/>
  <c r="GZ15" i="37" s="1"/>
  <c r="DK15" i="37"/>
  <c r="GX15" i="37" s="1"/>
  <c r="DG15" i="37"/>
  <c r="GV15" i="37" s="1"/>
  <c r="DC15" i="37"/>
  <c r="GT15" i="37" s="1"/>
  <c r="CY15" i="37"/>
  <c r="GR15" i="37" s="1"/>
  <c r="IE15" i="37" l="1"/>
  <c r="E3" i="37"/>
  <c r="D4" i="37"/>
  <c r="D5" i="37"/>
  <c r="GB5" i="37" s="1"/>
  <c r="D6" i="37"/>
  <c r="D7" i="37"/>
  <c r="D8" i="37"/>
  <c r="D9" i="37"/>
  <c r="D10" i="37"/>
  <c r="D11" i="37"/>
  <c r="D12" i="37"/>
  <c r="D13" i="37"/>
  <c r="D14" i="37"/>
  <c r="D16" i="37"/>
  <c r="GL16" i="37" s="1"/>
  <c r="D17" i="37"/>
  <c r="D18" i="37"/>
  <c r="D19" i="37"/>
  <c r="D20" i="37"/>
  <c r="GJ20" i="37" s="1"/>
  <c r="D21" i="37"/>
  <c r="GB21" i="37" s="1"/>
  <c r="D22" i="37"/>
  <c r="D23" i="37"/>
  <c r="D24" i="37"/>
  <c r="GJ24" i="37" s="1"/>
  <c r="D25" i="37"/>
  <c r="D26" i="37"/>
  <c r="D27" i="37"/>
  <c r="D28" i="37"/>
  <c r="GJ28" i="37" s="1"/>
  <c r="D29" i="37"/>
  <c r="D30" i="37"/>
  <c r="D3" i="37"/>
  <c r="GN21" i="37"/>
  <c r="GJ21" i="37"/>
  <c r="FX21" i="37"/>
  <c r="FT21" i="37"/>
  <c r="FH21" i="37"/>
  <c r="FD21" i="37"/>
  <c r="ER21" i="37"/>
  <c r="EN21" i="37"/>
  <c r="EB21" i="37"/>
  <c r="DX21" i="37"/>
  <c r="DL21" i="37"/>
  <c r="DH21" i="37"/>
  <c r="GM21" i="37"/>
  <c r="IL21" i="37" s="1"/>
  <c r="GI21" i="37"/>
  <c r="IJ21" i="37" s="1"/>
  <c r="FW21" i="37"/>
  <c r="ID21" i="37" s="1"/>
  <c r="FS21" i="37"/>
  <c r="IB21" i="37" s="1"/>
  <c r="FG21" i="37"/>
  <c r="HV21" i="37" s="1"/>
  <c r="FC21" i="37"/>
  <c r="HT21" i="37" s="1"/>
  <c r="EQ21" i="37"/>
  <c r="HN21" i="37" s="1"/>
  <c r="EM21" i="37"/>
  <c r="HL21" i="37" s="1"/>
  <c r="EA21" i="37"/>
  <c r="HF21" i="37" s="1"/>
  <c r="DW21" i="37"/>
  <c r="HD21" i="37" s="1"/>
  <c r="DK21" i="37"/>
  <c r="GX21" i="37" s="1"/>
  <c r="DG21" i="37"/>
  <c r="GV21" i="37" s="1"/>
  <c r="GO21" i="37"/>
  <c r="GK21" i="37"/>
  <c r="GG21" i="37"/>
  <c r="GC21" i="37"/>
  <c r="FY21" i="37"/>
  <c r="FU21" i="37"/>
  <c r="FQ21" i="37"/>
  <c r="FM21" i="37"/>
  <c r="FI21" i="37"/>
  <c r="FE21" i="37"/>
  <c r="FA21" i="37"/>
  <c r="EW21" i="37"/>
  <c r="ES21" i="37"/>
  <c r="EO21" i="37"/>
  <c r="EK21" i="37"/>
  <c r="EG21" i="37"/>
  <c r="EC21" i="37"/>
  <c r="DY21" i="37"/>
  <c r="DU21" i="37"/>
  <c r="DQ21" i="37"/>
  <c r="DM21" i="37"/>
  <c r="DI21" i="37"/>
  <c r="DE21" i="37"/>
  <c r="DA21" i="37"/>
  <c r="GD21" i="37"/>
  <c r="FN21" i="37"/>
  <c r="EX21" i="37"/>
  <c r="EH21" i="37"/>
  <c r="DR21" i="37"/>
  <c r="DB21" i="37"/>
  <c r="GP21" i="37"/>
  <c r="FZ21" i="37"/>
  <c r="FJ21" i="37"/>
  <c r="ET21" i="37"/>
  <c r="ED21" i="37"/>
  <c r="DN21" i="37"/>
  <c r="GL21" i="37"/>
  <c r="FV21" i="37"/>
  <c r="FF21" i="37"/>
  <c r="EP21" i="37"/>
  <c r="DZ21" i="37"/>
  <c r="DJ21" i="37"/>
  <c r="GH21" i="37"/>
  <c r="FR21" i="37"/>
  <c r="FB21" i="37"/>
  <c r="EL21" i="37"/>
  <c r="DV21" i="37"/>
  <c r="DF21" i="37"/>
  <c r="GN4" i="37"/>
  <c r="GJ4" i="37"/>
  <c r="GF4" i="37"/>
  <c r="GB4" i="37"/>
  <c r="FX4" i="37"/>
  <c r="FT4" i="37"/>
  <c r="FP4" i="37"/>
  <c r="FL4" i="37"/>
  <c r="FH4" i="37"/>
  <c r="FD4" i="37"/>
  <c r="EZ4" i="37"/>
  <c r="EV4" i="37"/>
  <c r="ER4" i="37"/>
  <c r="EN4" i="37"/>
  <c r="EJ4" i="37"/>
  <c r="EF4" i="37"/>
  <c r="EB4" i="37"/>
  <c r="DX4" i="37"/>
  <c r="DT4" i="37"/>
  <c r="DP4" i="37"/>
  <c r="DL4" i="37"/>
  <c r="DH4" i="37"/>
  <c r="DD4" i="37"/>
  <c r="CZ4" i="37"/>
  <c r="GO4" i="37"/>
  <c r="GC4" i="37"/>
  <c r="FY4" i="37"/>
  <c r="FM4" i="37"/>
  <c r="FA4" i="37"/>
  <c r="EO4" i="37"/>
  <c r="EC4" i="37"/>
  <c r="DQ4" i="37"/>
  <c r="DE4" i="37"/>
  <c r="GM4" i="37"/>
  <c r="GI4" i="37"/>
  <c r="GE4" i="37"/>
  <c r="GA4" i="37"/>
  <c r="FW4" i="37"/>
  <c r="FS4" i="37"/>
  <c r="FO4" i="37"/>
  <c r="FK4" i="37"/>
  <c r="FG4" i="37"/>
  <c r="FC4" i="37"/>
  <c r="EY4" i="37"/>
  <c r="EU4" i="37"/>
  <c r="EQ4" i="37"/>
  <c r="EM4" i="37"/>
  <c r="EI4" i="37"/>
  <c r="EE4" i="37"/>
  <c r="EA4" i="37"/>
  <c r="DW4" i="37"/>
  <c r="DS4" i="37"/>
  <c r="DO4" i="37"/>
  <c r="DK4" i="37"/>
  <c r="DG4" i="37"/>
  <c r="DC4" i="37"/>
  <c r="CY4" i="37"/>
  <c r="GP4" i="37"/>
  <c r="GL4" i="37"/>
  <c r="GH4" i="37"/>
  <c r="GD4" i="37"/>
  <c r="FZ4" i="37"/>
  <c r="FV4" i="37"/>
  <c r="FR4" i="37"/>
  <c r="FN4" i="37"/>
  <c r="FJ4" i="37"/>
  <c r="FF4" i="37"/>
  <c r="FB4" i="37"/>
  <c r="EX4" i="37"/>
  <c r="ET4" i="37"/>
  <c r="EP4" i="37"/>
  <c r="EL4" i="37"/>
  <c r="EH4" i="37"/>
  <c r="ED4" i="37"/>
  <c r="DZ4" i="37"/>
  <c r="DV4" i="37"/>
  <c r="DR4" i="37"/>
  <c r="DN4" i="37"/>
  <c r="DJ4" i="37"/>
  <c r="DF4" i="37"/>
  <c r="DB4" i="37"/>
  <c r="GG4" i="37"/>
  <c r="FU4" i="37"/>
  <c r="IC4" i="37" s="1"/>
  <c r="FI4" i="37"/>
  <c r="EW4" i="37"/>
  <c r="HQ4" i="37" s="1"/>
  <c r="EK4" i="37"/>
  <c r="DY4" i="37"/>
  <c r="HE4" i="37" s="1"/>
  <c r="DM4" i="37"/>
  <c r="DA4" i="37"/>
  <c r="GS4" i="37" s="1"/>
  <c r="GK4" i="37"/>
  <c r="FQ4" i="37"/>
  <c r="FE4" i="37"/>
  <c r="ES4" i="37"/>
  <c r="HO4" i="37" s="1"/>
  <c r="EG4" i="37"/>
  <c r="DU4" i="37"/>
  <c r="DI4" i="37"/>
  <c r="GN28" i="37"/>
  <c r="GF28" i="37"/>
  <c r="GB28" i="37"/>
  <c r="FX28" i="37"/>
  <c r="FP28" i="37"/>
  <c r="FL28" i="37"/>
  <c r="FH28" i="37"/>
  <c r="EZ28" i="37"/>
  <c r="EV28" i="37"/>
  <c r="ER28" i="37"/>
  <c r="EJ28" i="37"/>
  <c r="EF28" i="37"/>
  <c r="EB28" i="37"/>
  <c r="DT28" i="37"/>
  <c r="DP28" i="37"/>
  <c r="DL28" i="37"/>
  <c r="DD28" i="37"/>
  <c r="CZ28" i="37"/>
  <c r="GM28" i="37"/>
  <c r="GE28" i="37"/>
  <c r="GA28" i="37"/>
  <c r="IF28" i="37" s="1"/>
  <c r="FW28" i="37"/>
  <c r="ID28" i="37" s="1"/>
  <c r="FO28" i="37"/>
  <c r="FK28" i="37"/>
  <c r="FG28" i="37"/>
  <c r="HV28" i="37" s="1"/>
  <c r="EY28" i="37"/>
  <c r="HR28" i="37" s="1"/>
  <c r="EU28" i="37"/>
  <c r="EQ28" i="37"/>
  <c r="EI28" i="37"/>
  <c r="HJ28" i="37" s="1"/>
  <c r="EE28" i="37"/>
  <c r="EA28" i="37"/>
  <c r="DS28" i="37"/>
  <c r="DO28" i="37"/>
  <c r="GZ28" i="37" s="1"/>
  <c r="DK28" i="37"/>
  <c r="GX28" i="37" s="1"/>
  <c r="DC28" i="37"/>
  <c r="CY28" i="37"/>
  <c r="GP28" i="37"/>
  <c r="GH28" i="37"/>
  <c r="GD28" i="37"/>
  <c r="FZ28" i="37"/>
  <c r="FR28" i="37"/>
  <c r="FN28" i="37"/>
  <c r="FJ28" i="37"/>
  <c r="FB28" i="37"/>
  <c r="EX28" i="37"/>
  <c r="ET28" i="37"/>
  <c r="EL28" i="37"/>
  <c r="EH28" i="37"/>
  <c r="ED28" i="37"/>
  <c r="DV28" i="37"/>
  <c r="DR28" i="37"/>
  <c r="DN28" i="37"/>
  <c r="DF28" i="37"/>
  <c r="DB28" i="37"/>
  <c r="GO28" i="37"/>
  <c r="GG28" i="37"/>
  <c r="GC28" i="37"/>
  <c r="IG28" i="37" s="1"/>
  <c r="FY28" i="37"/>
  <c r="IE28" i="37" s="1"/>
  <c r="FQ28" i="37"/>
  <c r="FM28" i="37"/>
  <c r="FI28" i="37"/>
  <c r="HW28" i="37" s="1"/>
  <c r="FA28" i="37"/>
  <c r="HS28" i="37" s="1"/>
  <c r="EW28" i="37"/>
  <c r="ES28" i="37"/>
  <c r="EK28" i="37"/>
  <c r="HK28" i="37" s="1"/>
  <c r="EG28" i="37"/>
  <c r="EC28" i="37"/>
  <c r="DU28" i="37"/>
  <c r="DQ28" i="37"/>
  <c r="HA28" i="37" s="1"/>
  <c r="DM28" i="37"/>
  <c r="GY28" i="37" s="1"/>
  <c r="DE28" i="37"/>
  <c r="DA28" i="37"/>
  <c r="GN24" i="37"/>
  <c r="GF24" i="37"/>
  <c r="GB24" i="37"/>
  <c r="FX24" i="37"/>
  <c r="FP24" i="37"/>
  <c r="FL24" i="37"/>
  <c r="FH24" i="37"/>
  <c r="EZ24" i="37"/>
  <c r="EV24" i="37"/>
  <c r="ER24" i="37"/>
  <c r="EJ24" i="37"/>
  <c r="EF24" i="37"/>
  <c r="EB24" i="37"/>
  <c r="DT24" i="37"/>
  <c r="DP24" i="37"/>
  <c r="DL24" i="37"/>
  <c r="DD24" i="37"/>
  <c r="CZ24" i="37"/>
  <c r="GM24" i="37"/>
  <c r="GE24" i="37"/>
  <c r="GA24" i="37"/>
  <c r="IF24" i="37" s="1"/>
  <c r="FW24" i="37"/>
  <c r="ID24" i="37" s="1"/>
  <c r="FO24" i="37"/>
  <c r="FK24" i="37"/>
  <c r="FG24" i="37"/>
  <c r="HV24" i="37" s="1"/>
  <c r="EY24" i="37"/>
  <c r="HR24" i="37" s="1"/>
  <c r="EU24" i="37"/>
  <c r="EQ24" i="37"/>
  <c r="EI24" i="37"/>
  <c r="HJ24" i="37" s="1"/>
  <c r="EE24" i="37"/>
  <c r="EA24" i="37"/>
  <c r="DS24" i="37"/>
  <c r="DO24" i="37"/>
  <c r="GZ24" i="37" s="1"/>
  <c r="DK24" i="37"/>
  <c r="GX24" i="37" s="1"/>
  <c r="DC24" i="37"/>
  <c r="CY24" i="37"/>
  <c r="GP24" i="37"/>
  <c r="GH24" i="37"/>
  <c r="GD24" i="37"/>
  <c r="FZ24" i="37"/>
  <c r="FR24" i="37"/>
  <c r="FN24" i="37"/>
  <c r="FJ24" i="37"/>
  <c r="FB24" i="37"/>
  <c r="EX24" i="37"/>
  <c r="ET24" i="37"/>
  <c r="EL24" i="37"/>
  <c r="EH24" i="37"/>
  <c r="ED24" i="37"/>
  <c r="DV24" i="37"/>
  <c r="DR24" i="37"/>
  <c r="DN24" i="37"/>
  <c r="DF24" i="37"/>
  <c r="DB24" i="37"/>
  <c r="GO24" i="37"/>
  <c r="GG24" i="37"/>
  <c r="GC24" i="37"/>
  <c r="IG24" i="37" s="1"/>
  <c r="FY24" i="37"/>
  <c r="IE24" i="37" s="1"/>
  <c r="FQ24" i="37"/>
  <c r="FM24" i="37"/>
  <c r="FI24" i="37"/>
  <c r="HW24" i="37" s="1"/>
  <c r="FA24" i="37"/>
  <c r="HS24" i="37" s="1"/>
  <c r="EW24" i="37"/>
  <c r="ES24" i="37"/>
  <c r="EK24" i="37"/>
  <c r="HK24" i="37" s="1"/>
  <c r="EG24" i="37"/>
  <c r="EC24" i="37"/>
  <c r="DU24" i="37"/>
  <c r="DQ24" i="37"/>
  <c r="HA24" i="37" s="1"/>
  <c r="DM24" i="37"/>
  <c r="GY24" i="37" s="1"/>
  <c r="DE24" i="37"/>
  <c r="DA24" i="37"/>
  <c r="GN20" i="37"/>
  <c r="GF20" i="37"/>
  <c r="GB20" i="37"/>
  <c r="FX20" i="37"/>
  <c r="FP20" i="37"/>
  <c r="FL20" i="37"/>
  <c r="FH20" i="37"/>
  <c r="EZ20" i="37"/>
  <c r="EV20" i="37"/>
  <c r="ER20" i="37"/>
  <c r="EJ20" i="37"/>
  <c r="EF20" i="37"/>
  <c r="EB20" i="37"/>
  <c r="DT20" i="37"/>
  <c r="DP20" i="37"/>
  <c r="DL20" i="37"/>
  <c r="DD20" i="37"/>
  <c r="CZ20" i="37"/>
  <c r="GM20" i="37"/>
  <c r="GE20" i="37"/>
  <c r="GA20" i="37"/>
  <c r="IF20" i="37" s="1"/>
  <c r="FW20" i="37"/>
  <c r="ID20" i="37" s="1"/>
  <c r="FO20" i="37"/>
  <c r="FK20" i="37"/>
  <c r="FG20" i="37"/>
  <c r="HV20" i="37" s="1"/>
  <c r="EY20" i="37"/>
  <c r="HR20" i="37" s="1"/>
  <c r="EU20" i="37"/>
  <c r="EQ20" i="37"/>
  <c r="EI20" i="37"/>
  <c r="HJ20" i="37" s="1"/>
  <c r="EE20" i="37"/>
  <c r="EA20" i="37"/>
  <c r="DS20" i="37"/>
  <c r="DO20" i="37"/>
  <c r="GZ20" i="37" s="1"/>
  <c r="DK20" i="37"/>
  <c r="GX20" i="37" s="1"/>
  <c r="DC20" i="37"/>
  <c r="CY20" i="37"/>
  <c r="GO20" i="37"/>
  <c r="GG20" i="37"/>
  <c r="GC20" i="37"/>
  <c r="FY20" i="37"/>
  <c r="FQ20" i="37"/>
  <c r="FM20" i="37"/>
  <c r="FI20" i="37"/>
  <c r="FA20" i="37"/>
  <c r="EW20" i="37"/>
  <c r="HQ20" i="37" s="1"/>
  <c r="ES20" i="37"/>
  <c r="EK20" i="37"/>
  <c r="EG20" i="37"/>
  <c r="EC20" i="37"/>
  <c r="DU20" i="37"/>
  <c r="DQ20" i="37"/>
  <c r="DM20" i="37"/>
  <c r="DE20" i="37"/>
  <c r="DA20" i="37"/>
  <c r="GD20" i="37"/>
  <c r="EX20" i="37"/>
  <c r="EH20" i="37"/>
  <c r="DR20" i="37"/>
  <c r="GP20" i="37"/>
  <c r="FZ20" i="37"/>
  <c r="FJ20" i="37"/>
  <c r="ED20" i="37"/>
  <c r="DN20" i="37"/>
  <c r="GL20" i="37"/>
  <c r="FF20" i="37"/>
  <c r="EP20" i="37"/>
  <c r="DZ20" i="37"/>
  <c r="GH20" i="37"/>
  <c r="FR20" i="37"/>
  <c r="FB20" i="37"/>
  <c r="DV20" i="37"/>
  <c r="DF20" i="37"/>
  <c r="GP16" i="37"/>
  <c r="GH16" i="37"/>
  <c r="GD16" i="37"/>
  <c r="FZ16" i="37"/>
  <c r="FR16" i="37"/>
  <c r="FN16" i="37"/>
  <c r="FJ16" i="37"/>
  <c r="FB16" i="37"/>
  <c r="EX16" i="37"/>
  <c r="ET16" i="37"/>
  <c r="EL16" i="37"/>
  <c r="EH16" i="37"/>
  <c r="ED16" i="37"/>
  <c r="DZ16" i="37"/>
  <c r="DV16" i="37"/>
  <c r="DR16" i="37"/>
  <c r="DN16" i="37"/>
  <c r="DJ16" i="37"/>
  <c r="DF16" i="37"/>
  <c r="DB16" i="37"/>
  <c r="GO16" i="37"/>
  <c r="IM16" i="37" s="1"/>
  <c r="GK16" i="37"/>
  <c r="GG16" i="37"/>
  <c r="GC16" i="37"/>
  <c r="IG16" i="37" s="1"/>
  <c r="FY16" i="37"/>
  <c r="IE16" i="37" s="1"/>
  <c r="FU16" i="37"/>
  <c r="FQ16" i="37"/>
  <c r="FM16" i="37"/>
  <c r="FI16" i="37"/>
  <c r="HW16" i="37" s="1"/>
  <c r="FE16" i="37"/>
  <c r="FA16" i="37"/>
  <c r="HS16" i="37" s="1"/>
  <c r="EW16" i="37"/>
  <c r="ES16" i="37"/>
  <c r="HO16" i="37" s="1"/>
  <c r="EO16" i="37"/>
  <c r="EK16" i="37"/>
  <c r="HK16" i="37" s="1"/>
  <c r="EG16" i="37"/>
  <c r="HI16" i="37" s="1"/>
  <c r="EC16" i="37"/>
  <c r="HG16" i="37" s="1"/>
  <c r="DY16" i="37"/>
  <c r="HE16" i="37" s="1"/>
  <c r="DU16" i="37"/>
  <c r="HC16" i="37" s="1"/>
  <c r="DQ16" i="37"/>
  <c r="HA16" i="37" s="1"/>
  <c r="DM16" i="37"/>
  <c r="GY16" i="37" s="1"/>
  <c r="DI16" i="37"/>
  <c r="GW16" i="37" s="1"/>
  <c r="DE16" i="37"/>
  <c r="GU16" i="37" s="1"/>
  <c r="DA16" i="37"/>
  <c r="GS16" i="37" s="1"/>
  <c r="GN16" i="37"/>
  <c r="GJ16" i="37"/>
  <c r="GF16" i="37"/>
  <c r="GB16" i="37"/>
  <c r="FX16" i="37"/>
  <c r="FT16" i="37"/>
  <c r="FP16" i="37"/>
  <c r="FL16" i="37"/>
  <c r="FH16" i="37"/>
  <c r="FD16" i="37"/>
  <c r="EZ16" i="37"/>
  <c r="EV16" i="37"/>
  <c r="ER16" i="37"/>
  <c r="EN16" i="37"/>
  <c r="EJ16" i="37"/>
  <c r="EF16" i="37"/>
  <c r="EB16" i="37"/>
  <c r="DX16" i="37"/>
  <c r="DT16" i="37"/>
  <c r="DP16" i="37"/>
  <c r="DL16" i="37"/>
  <c r="DH16" i="37"/>
  <c r="DD16" i="37"/>
  <c r="CZ16" i="37"/>
  <c r="GM16" i="37"/>
  <c r="IL16" i="37" s="1"/>
  <c r="GI16" i="37"/>
  <c r="IJ16" i="37" s="1"/>
  <c r="GE16" i="37"/>
  <c r="IH16" i="37" s="1"/>
  <c r="GA16" i="37"/>
  <c r="IF16" i="37" s="1"/>
  <c r="FW16" i="37"/>
  <c r="ID16" i="37" s="1"/>
  <c r="FS16" i="37"/>
  <c r="IB16" i="37" s="1"/>
  <c r="FO16" i="37"/>
  <c r="HZ16" i="37" s="1"/>
  <c r="FK16" i="37"/>
  <c r="HX16" i="37" s="1"/>
  <c r="FG16" i="37"/>
  <c r="HV16" i="37" s="1"/>
  <c r="FC16" i="37"/>
  <c r="HT16" i="37" s="1"/>
  <c r="EY16" i="37"/>
  <c r="HR16" i="37" s="1"/>
  <c r="EU16" i="37"/>
  <c r="HP16" i="37" s="1"/>
  <c r="EQ16" i="37"/>
  <c r="HN16" i="37" s="1"/>
  <c r="EM16" i="37"/>
  <c r="HL16" i="37" s="1"/>
  <c r="EI16" i="37"/>
  <c r="HJ16" i="37" s="1"/>
  <c r="EE16" i="37"/>
  <c r="HH16" i="37" s="1"/>
  <c r="EA16" i="37"/>
  <c r="HF16" i="37" s="1"/>
  <c r="DW16" i="37"/>
  <c r="HD16" i="37" s="1"/>
  <c r="DS16" i="37"/>
  <c r="HB16" i="37" s="1"/>
  <c r="DO16" i="37"/>
  <c r="GZ16" i="37" s="1"/>
  <c r="DK16" i="37"/>
  <c r="GX16" i="37" s="1"/>
  <c r="DG16" i="37"/>
  <c r="GV16" i="37" s="1"/>
  <c r="DC16" i="37"/>
  <c r="GT16" i="37" s="1"/>
  <c r="CY16" i="37"/>
  <c r="GR16" i="37" s="1"/>
  <c r="GN11" i="37"/>
  <c r="GJ11" i="37"/>
  <c r="GF11" i="37"/>
  <c r="GB11" i="37"/>
  <c r="FX11" i="37"/>
  <c r="FT11" i="37"/>
  <c r="FP11" i="37"/>
  <c r="FL11" i="37"/>
  <c r="FH11" i="37"/>
  <c r="FD11" i="37"/>
  <c r="EZ11" i="37"/>
  <c r="EV11" i="37"/>
  <c r="ER11" i="37"/>
  <c r="EN11" i="37"/>
  <c r="EJ11" i="37"/>
  <c r="EF11" i="37"/>
  <c r="EB11" i="37"/>
  <c r="DX11" i="37"/>
  <c r="DT11" i="37"/>
  <c r="DP11" i="37"/>
  <c r="DL11" i="37"/>
  <c r="DH11" i="37"/>
  <c r="DD11" i="37"/>
  <c r="CZ11" i="37"/>
  <c r="GM11" i="37"/>
  <c r="IL11" i="37" s="1"/>
  <c r="GI11" i="37"/>
  <c r="IJ11" i="37" s="1"/>
  <c r="GE11" i="37"/>
  <c r="IH11" i="37" s="1"/>
  <c r="GA11" i="37"/>
  <c r="IF11" i="37" s="1"/>
  <c r="FW11" i="37"/>
  <c r="ID11" i="37" s="1"/>
  <c r="FS11" i="37"/>
  <c r="IB11" i="37" s="1"/>
  <c r="FO11" i="37"/>
  <c r="HZ11" i="37" s="1"/>
  <c r="FK11" i="37"/>
  <c r="HX11" i="37" s="1"/>
  <c r="FG11" i="37"/>
  <c r="HV11" i="37" s="1"/>
  <c r="FC11" i="37"/>
  <c r="HT11" i="37" s="1"/>
  <c r="EY11" i="37"/>
  <c r="HR11" i="37" s="1"/>
  <c r="EU11" i="37"/>
  <c r="HP11" i="37" s="1"/>
  <c r="EQ11" i="37"/>
  <c r="HN11" i="37" s="1"/>
  <c r="EM11" i="37"/>
  <c r="HL11" i="37" s="1"/>
  <c r="EI11" i="37"/>
  <c r="HJ11" i="37" s="1"/>
  <c r="EE11" i="37"/>
  <c r="HH11" i="37" s="1"/>
  <c r="EA11" i="37"/>
  <c r="HF11" i="37" s="1"/>
  <c r="DW11" i="37"/>
  <c r="HD11" i="37" s="1"/>
  <c r="DS11" i="37"/>
  <c r="HB11" i="37" s="1"/>
  <c r="DO11" i="37"/>
  <c r="GZ11" i="37" s="1"/>
  <c r="DK11" i="37"/>
  <c r="GX11" i="37" s="1"/>
  <c r="DG11" i="37"/>
  <c r="GV11" i="37" s="1"/>
  <c r="DC11" i="37"/>
  <c r="GT11" i="37" s="1"/>
  <c r="CY11" i="37"/>
  <c r="GR11" i="37" s="1"/>
  <c r="GP11" i="37"/>
  <c r="GL11" i="37"/>
  <c r="GH11" i="37"/>
  <c r="GD11" i="37"/>
  <c r="FZ11" i="37"/>
  <c r="FV11" i="37"/>
  <c r="FR11" i="37"/>
  <c r="FN11" i="37"/>
  <c r="FJ11" i="37"/>
  <c r="FF11" i="37"/>
  <c r="FB11" i="37"/>
  <c r="EX11" i="37"/>
  <c r="ET11" i="37"/>
  <c r="EP11" i="37"/>
  <c r="EL11" i="37"/>
  <c r="EH11" i="37"/>
  <c r="ED11" i="37"/>
  <c r="DZ11" i="37"/>
  <c r="DV11" i="37"/>
  <c r="DR11" i="37"/>
  <c r="DN11" i="37"/>
  <c r="DJ11" i="37"/>
  <c r="DF11" i="37"/>
  <c r="DB11" i="37"/>
  <c r="GO11" i="37"/>
  <c r="IM11" i="37" s="1"/>
  <c r="GK11" i="37"/>
  <c r="IK11" i="37" s="1"/>
  <c r="GG11" i="37"/>
  <c r="II11" i="37" s="1"/>
  <c r="GC11" i="37"/>
  <c r="IG11" i="37" s="1"/>
  <c r="FY11" i="37"/>
  <c r="IE11" i="37" s="1"/>
  <c r="FU11" i="37"/>
  <c r="IC11" i="37" s="1"/>
  <c r="FQ11" i="37"/>
  <c r="IA11" i="37" s="1"/>
  <c r="FM11" i="37"/>
  <c r="HY11" i="37" s="1"/>
  <c r="FI11" i="37"/>
  <c r="HW11" i="37" s="1"/>
  <c r="FE11" i="37"/>
  <c r="HU11" i="37" s="1"/>
  <c r="FA11" i="37"/>
  <c r="HS11" i="37" s="1"/>
  <c r="EW11" i="37"/>
  <c r="HQ11" i="37" s="1"/>
  <c r="ES11" i="37"/>
  <c r="HO11" i="37" s="1"/>
  <c r="EO11" i="37"/>
  <c r="HM11" i="37" s="1"/>
  <c r="EK11" i="37"/>
  <c r="HK11" i="37" s="1"/>
  <c r="EG11" i="37"/>
  <c r="HI11" i="37" s="1"/>
  <c r="EC11" i="37"/>
  <c r="HG11" i="37" s="1"/>
  <c r="DY11" i="37"/>
  <c r="HE11" i="37" s="1"/>
  <c r="DU11" i="37"/>
  <c r="HC11" i="37" s="1"/>
  <c r="DQ11" i="37"/>
  <c r="HA11" i="37" s="1"/>
  <c r="DM11" i="37"/>
  <c r="GY11" i="37" s="1"/>
  <c r="DI11" i="37"/>
  <c r="GW11" i="37" s="1"/>
  <c r="DE11" i="37"/>
  <c r="GU11" i="37" s="1"/>
  <c r="DA11" i="37"/>
  <c r="GS11" i="37" s="1"/>
  <c r="GN7" i="37"/>
  <c r="GJ7" i="37"/>
  <c r="GF7" i="37"/>
  <c r="GB7" i="37"/>
  <c r="FX7" i="37"/>
  <c r="FT7" i="37"/>
  <c r="FP7" i="37"/>
  <c r="FL7" i="37"/>
  <c r="FH7" i="37"/>
  <c r="FD7" i="37"/>
  <c r="EZ7" i="37"/>
  <c r="EV7" i="37"/>
  <c r="ER7" i="37"/>
  <c r="EN7" i="37"/>
  <c r="EJ7" i="37"/>
  <c r="EF7" i="37"/>
  <c r="EB7" i="37"/>
  <c r="DX7" i="37"/>
  <c r="DT7" i="37"/>
  <c r="DP7" i="37"/>
  <c r="DL7" i="37"/>
  <c r="DH7" i="37"/>
  <c r="DD7" i="37"/>
  <c r="CZ7" i="37"/>
  <c r="GG7" i="37"/>
  <c r="FU7" i="37"/>
  <c r="FI7" i="37"/>
  <c r="EW7" i="37"/>
  <c r="EK7" i="37"/>
  <c r="DY7" i="37"/>
  <c r="DM7" i="37"/>
  <c r="DA7" i="37"/>
  <c r="GM7" i="37"/>
  <c r="IL7" i="37" s="1"/>
  <c r="GI7" i="37"/>
  <c r="IJ7" i="37" s="1"/>
  <c r="GE7" i="37"/>
  <c r="IH7" i="37" s="1"/>
  <c r="GA7" i="37"/>
  <c r="IF7" i="37" s="1"/>
  <c r="FW7" i="37"/>
  <c r="ID7" i="37" s="1"/>
  <c r="FS7" i="37"/>
  <c r="IB7" i="37" s="1"/>
  <c r="FO7" i="37"/>
  <c r="HZ7" i="37" s="1"/>
  <c r="FK7" i="37"/>
  <c r="HX7" i="37" s="1"/>
  <c r="FG7" i="37"/>
  <c r="HV7" i="37" s="1"/>
  <c r="FC7" i="37"/>
  <c r="HT7" i="37" s="1"/>
  <c r="EY7" i="37"/>
  <c r="HR7" i="37" s="1"/>
  <c r="EU7" i="37"/>
  <c r="HP7" i="37" s="1"/>
  <c r="EQ7" i="37"/>
  <c r="HN7" i="37" s="1"/>
  <c r="EM7" i="37"/>
  <c r="HL7" i="37" s="1"/>
  <c r="EI7" i="37"/>
  <c r="HJ7" i="37" s="1"/>
  <c r="EE7" i="37"/>
  <c r="HH7" i="37" s="1"/>
  <c r="EA7" i="37"/>
  <c r="HF7" i="37" s="1"/>
  <c r="DW7" i="37"/>
  <c r="HD7" i="37" s="1"/>
  <c r="DS7" i="37"/>
  <c r="HB7" i="37" s="1"/>
  <c r="DO7" i="37"/>
  <c r="GZ7" i="37" s="1"/>
  <c r="DK7" i="37"/>
  <c r="GX7" i="37" s="1"/>
  <c r="DG7" i="37"/>
  <c r="GV7" i="37" s="1"/>
  <c r="DC7" i="37"/>
  <c r="GT7" i="37" s="1"/>
  <c r="CY7" i="37"/>
  <c r="GR7" i="37" s="1"/>
  <c r="GP7" i="37"/>
  <c r="GL7" i="37"/>
  <c r="GH7" i="37"/>
  <c r="GD7" i="37"/>
  <c r="FZ7" i="37"/>
  <c r="FV7" i="37"/>
  <c r="FR7" i="37"/>
  <c r="FN7" i="37"/>
  <c r="FJ7" i="37"/>
  <c r="FF7" i="37"/>
  <c r="FB7" i="37"/>
  <c r="EX7" i="37"/>
  <c r="ET7" i="37"/>
  <c r="EP7" i="37"/>
  <c r="EL7" i="37"/>
  <c r="EH7" i="37"/>
  <c r="ED7" i="37"/>
  <c r="DZ7" i="37"/>
  <c r="DV7" i="37"/>
  <c r="DR7" i="37"/>
  <c r="DN7" i="37"/>
  <c r="DJ7" i="37"/>
  <c r="DF7" i="37"/>
  <c r="DB7" i="37"/>
  <c r="GO7" i="37"/>
  <c r="IM7" i="37" s="1"/>
  <c r="GC7" i="37"/>
  <c r="FQ7" i="37"/>
  <c r="IA7" i="37" s="1"/>
  <c r="FE7" i="37"/>
  <c r="ES7" i="37"/>
  <c r="HO7" i="37" s="1"/>
  <c r="EG7" i="37"/>
  <c r="DU7" i="37"/>
  <c r="HC7" i="37" s="1"/>
  <c r="DI7" i="37"/>
  <c r="GK7" i="37"/>
  <c r="IK7" i="37" s="1"/>
  <c r="FY7" i="37"/>
  <c r="FM7" i="37"/>
  <c r="FA7" i="37"/>
  <c r="HS7" i="37" s="1"/>
  <c r="EO7" i="37"/>
  <c r="HM7" i="37" s="1"/>
  <c r="EC7" i="37"/>
  <c r="DQ7" i="37"/>
  <c r="DE7" i="37"/>
  <c r="GU7" i="37" s="1"/>
  <c r="GN25" i="37"/>
  <c r="GP25" i="37"/>
  <c r="GO25" i="37"/>
  <c r="GJ25" i="37"/>
  <c r="GF25" i="37"/>
  <c r="GB25" i="37"/>
  <c r="FX25" i="37"/>
  <c r="FT25" i="37"/>
  <c r="FP25" i="37"/>
  <c r="FL25" i="37"/>
  <c r="FH25" i="37"/>
  <c r="FD25" i="37"/>
  <c r="EZ25" i="37"/>
  <c r="EV25" i="37"/>
  <c r="ER25" i="37"/>
  <c r="EN25" i="37"/>
  <c r="EJ25" i="37"/>
  <c r="EF25" i="37"/>
  <c r="EB25" i="37"/>
  <c r="DX25" i="37"/>
  <c r="DT25" i="37"/>
  <c r="DP25" i="37"/>
  <c r="DL25" i="37"/>
  <c r="DH25" i="37"/>
  <c r="DD25" i="37"/>
  <c r="CZ25" i="37"/>
  <c r="GM25" i="37"/>
  <c r="GI25" i="37"/>
  <c r="IJ25" i="37" s="1"/>
  <c r="GE25" i="37"/>
  <c r="IH25" i="37" s="1"/>
  <c r="GA25" i="37"/>
  <c r="IF25" i="37" s="1"/>
  <c r="FW25" i="37"/>
  <c r="ID25" i="37" s="1"/>
  <c r="FS25" i="37"/>
  <c r="IB25" i="37" s="1"/>
  <c r="FO25" i="37"/>
  <c r="HZ25" i="37" s="1"/>
  <c r="FK25" i="37"/>
  <c r="HX25" i="37" s="1"/>
  <c r="FG25" i="37"/>
  <c r="HV25" i="37" s="1"/>
  <c r="FC25" i="37"/>
  <c r="HT25" i="37" s="1"/>
  <c r="EY25" i="37"/>
  <c r="HR25" i="37" s="1"/>
  <c r="EU25" i="37"/>
  <c r="HP25" i="37" s="1"/>
  <c r="EQ25" i="37"/>
  <c r="HN25" i="37" s="1"/>
  <c r="EM25" i="37"/>
  <c r="HL25" i="37" s="1"/>
  <c r="EI25" i="37"/>
  <c r="HJ25" i="37" s="1"/>
  <c r="EE25" i="37"/>
  <c r="HH25" i="37" s="1"/>
  <c r="EA25" i="37"/>
  <c r="HF25" i="37" s="1"/>
  <c r="DW25" i="37"/>
  <c r="HD25" i="37" s="1"/>
  <c r="DS25" i="37"/>
  <c r="HB25" i="37" s="1"/>
  <c r="DO25" i="37"/>
  <c r="GZ25" i="37" s="1"/>
  <c r="DK25" i="37"/>
  <c r="GX25" i="37" s="1"/>
  <c r="DG25" i="37"/>
  <c r="GV25" i="37" s="1"/>
  <c r="DC25" i="37"/>
  <c r="GT25" i="37" s="1"/>
  <c r="CY25" i="37"/>
  <c r="GR25" i="37" s="1"/>
  <c r="GL25" i="37"/>
  <c r="GH25" i="37"/>
  <c r="GD25" i="37"/>
  <c r="FZ25" i="37"/>
  <c r="FV25" i="37"/>
  <c r="FR25" i="37"/>
  <c r="FN25" i="37"/>
  <c r="FJ25" i="37"/>
  <c r="FF25" i="37"/>
  <c r="FB25" i="37"/>
  <c r="EX25" i="37"/>
  <c r="ET25" i="37"/>
  <c r="EP25" i="37"/>
  <c r="EL25" i="37"/>
  <c r="EH25" i="37"/>
  <c r="ED25" i="37"/>
  <c r="DZ25" i="37"/>
  <c r="DV25" i="37"/>
  <c r="DR25" i="37"/>
  <c r="DN25" i="37"/>
  <c r="DJ25" i="37"/>
  <c r="DF25" i="37"/>
  <c r="DB25" i="37"/>
  <c r="GK25" i="37"/>
  <c r="GG25" i="37"/>
  <c r="GC25" i="37"/>
  <c r="FY25" i="37"/>
  <c r="IE25" i="37" s="1"/>
  <c r="FU25" i="37"/>
  <c r="FQ25" i="37"/>
  <c r="FM25" i="37"/>
  <c r="FI25" i="37"/>
  <c r="HW25" i="37" s="1"/>
  <c r="FE25" i="37"/>
  <c r="FA25" i="37"/>
  <c r="EW25" i="37"/>
  <c r="ES25" i="37"/>
  <c r="HO25" i="37" s="1"/>
  <c r="EO25" i="37"/>
  <c r="EK25" i="37"/>
  <c r="EG25" i="37"/>
  <c r="EC25" i="37"/>
  <c r="HG25" i="37" s="1"/>
  <c r="DY25" i="37"/>
  <c r="DU25" i="37"/>
  <c r="DQ25" i="37"/>
  <c r="DM25" i="37"/>
  <c r="GY25" i="37" s="1"/>
  <c r="DI25" i="37"/>
  <c r="DE25" i="37"/>
  <c r="DA25" i="37"/>
  <c r="GP12" i="37"/>
  <c r="GL12" i="37"/>
  <c r="GH12" i="37"/>
  <c r="GD12" i="37"/>
  <c r="FZ12" i="37"/>
  <c r="FV12" i="37"/>
  <c r="FR12" i="37"/>
  <c r="FN12" i="37"/>
  <c r="FJ12" i="37"/>
  <c r="FF12" i="37"/>
  <c r="FB12" i="37"/>
  <c r="EX12" i="37"/>
  <c r="ET12" i="37"/>
  <c r="EP12" i="37"/>
  <c r="EL12" i="37"/>
  <c r="EH12" i="37"/>
  <c r="ED12" i="37"/>
  <c r="DZ12" i="37"/>
  <c r="DV12" i="37"/>
  <c r="GO12" i="37"/>
  <c r="GK12" i="37"/>
  <c r="IK12" i="37" s="1"/>
  <c r="GG12" i="37"/>
  <c r="GC12" i="37"/>
  <c r="FY12" i="37"/>
  <c r="FU12" i="37"/>
  <c r="IC12" i="37" s="1"/>
  <c r="FQ12" i="37"/>
  <c r="FM12" i="37"/>
  <c r="FI12" i="37"/>
  <c r="FE12" i="37"/>
  <c r="HU12" i="37" s="1"/>
  <c r="FA12" i="37"/>
  <c r="EW12" i="37"/>
  <c r="ES12" i="37"/>
  <c r="EO12" i="37"/>
  <c r="HM12" i="37" s="1"/>
  <c r="EK12" i="37"/>
  <c r="GN12" i="37"/>
  <c r="GJ12" i="37"/>
  <c r="GF12" i="37"/>
  <c r="GB12" i="37"/>
  <c r="FX12" i="37"/>
  <c r="FT12" i="37"/>
  <c r="FP12" i="37"/>
  <c r="FL12" i="37"/>
  <c r="FH12" i="37"/>
  <c r="FD12" i="37"/>
  <c r="EZ12" i="37"/>
  <c r="EV12" i="37"/>
  <c r="ER12" i="37"/>
  <c r="EN12" i="37"/>
  <c r="EJ12" i="37"/>
  <c r="GM12" i="37"/>
  <c r="GI12" i="37"/>
  <c r="GE12" i="37"/>
  <c r="GA12" i="37"/>
  <c r="IF12" i="37" s="1"/>
  <c r="FW12" i="37"/>
  <c r="FS12" i="37"/>
  <c r="FO12" i="37"/>
  <c r="FK12" i="37"/>
  <c r="HX12" i="37" s="1"/>
  <c r="FG12" i="37"/>
  <c r="FC12" i="37"/>
  <c r="EY12" i="37"/>
  <c r="EU12" i="37"/>
  <c r="HP12" i="37" s="1"/>
  <c r="EQ12" i="37"/>
  <c r="EM12" i="37"/>
  <c r="EI12" i="37"/>
  <c r="EE12" i="37"/>
  <c r="EA12" i="37"/>
  <c r="DW12" i="37"/>
  <c r="EB12" i="37"/>
  <c r="DT12" i="37"/>
  <c r="DP12" i="37"/>
  <c r="DL12" i="37"/>
  <c r="DH12" i="37"/>
  <c r="DD12" i="37"/>
  <c r="CZ12" i="37"/>
  <c r="EG12" i="37"/>
  <c r="DY12" i="37"/>
  <c r="HE12" i="37" s="1"/>
  <c r="DS12" i="37"/>
  <c r="HB12" i="37" s="1"/>
  <c r="DO12" i="37"/>
  <c r="GZ12" i="37" s="1"/>
  <c r="DK12" i="37"/>
  <c r="GX12" i="37" s="1"/>
  <c r="DG12" i="37"/>
  <c r="GV12" i="37" s="1"/>
  <c r="DC12" i="37"/>
  <c r="GT12" i="37" s="1"/>
  <c r="CY12" i="37"/>
  <c r="GR12" i="37" s="1"/>
  <c r="EF12" i="37"/>
  <c r="DX12" i="37"/>
  <c r="DR12" i="37"/>
  <c r="DN12" i="37"/>
  <c r="DJ12" i="37"/>
  <c r="DF12" i="37"/>
  <c r="DB12" i="37"/>
  <c r="EC12" i="37"/>
  <c r="DU12" i="37"/>
  <c r="HC12" i="37" s="1"/>
  <c r="DQ12" i="37"/>
  <c r="DM12" i="37"/>
  <c r="GY12" i="37" s="1"/>
  <c r="DI12" i="37"/>
  <c r="DE12" i="37"/>
  <c r="DA12" i="37"/>
  <c r="GB3" i="37"/>
  <c r="FL3" i="37"/>
  <c r="EV3" i="37"/>
  <c r="EF3" i="37"/>
  <c r="DP3" i="37"/>
  <c r="CZ3" i="37"/>
  <c r="EL3" i="37"/>
  <c r="GK3" i="37"/>
  <c r="ES3" i="37"/>
  <c r="GM3" i="37"/>
  <c r="FW3" i="37"/>
  <c r="FG3" i="37"/>
  <c r="EQ3" i="37"/>
  <c r="EA3" i="37"/>
  <c r="DK3" i="37"/>
  <c r="FR3" i="37"/>
  <c r="EH3" i="37"/>
  <c r="GL3" i="37"/>
  <c r="FN3" i="37"/>
  <c r="DB3" i="37"/>
  <c r="EW3" i="37"/>
  <c r="DE3" i="37"/>
  <c r="FA3" i="37"/>
  <c r="DA3" i="37"/>
  <c r="GS3" i="37" s="1"/>
  <c r="GB27" i="37"/>
  <c r="FL27" i="37"/>
  <c r="EV27" i="37"/>
  <c r="EF27" i="37"/>
  <c r="DP27" i="37"/>
  <c r="CZ27" i="37"/>
  <c r="GA27" i="37"/>
  <c r="FK27" i="37"/>
  <c r="EU27" i="37"/>
  <c r="HP27" i="37" s="1"/>
  <c r="EE27" i="37"/>
  <c r="DO27" i="37"/>
  <c r="CY27" i="37"/>
  <c r="GD27" i="37"/>
  <c r="FN27" i="37"/>
  <c r="EX27" i="37"/>
  <c r="EH27" i="37"/>
  <c r="DR27" i="37"/>
  <c r="DB27" i="37"/>
  <c r="GC27" i="37"/>
  <c r="FM27" i="37"/>
  <c r="EW27" i="37"/>
  <c r="HQ27" i="37" s="1"/>
  <c r="EG27" i="37"/>
  <c r="DQ27" i="37"/>
  <c r="DA27" i="37"/>
  <c r="GB23" i="37"/>
  <c r="FL23" i="37"/>
  <c r="EV23" i="37"/>
  <c r="EF23" i="37"/>
  <c r="DP23" i="37"/>
  <c r="CZ23" i="37"/>
  <c r="GA23" i="37"/>
  <c r="FK23" i="37"/>
  <c r="EU23" i="37"/>
  <c r="HP23" i="37" s="1"/>
  <c r="EE23" i="37"/>
  <c r="DO23" i="37"/>
  <c r="CY23" i="37"/>
  <c r="GR23" i="37" s="1"/>
  <c r="GD23" i="37"/>
  <c r="FN23" i="37"/>
  <c r="EX23" i="37"/>
  <c r="EH23" i="37"/>
  <c r="DR23" i="37"/>
  <c r="DB23" i="37"/>
  <c r="GC23" i="37"/>
  <c r="FM23" i="37"/>
  <c r="HY23" i="37" s="1"/>
  <c r="EW23" i="37"/>
  <c r="HQ23" i="37" s="1"/>
  <c r="EG23" i="37"/>
  <c r="DQ23" i="37"/>
  <c r="DA23" i="37"/>
  <c r="GS23" i="37" s="1"/>
  <c r="GN19" i="37"/>
  <c r="GJ19" i="37"/>
  <c r="GF19" i="37"/>
  <c r="GB19" i="37"/>
  <c r="FX19" i="37"/>
  <c r="FT19" i="37"/>
  <c r="FP19" i="37"/>
  <c r="FL19" i="37"/>
  <c r="FH19" i="37"/>
  <c r="FD19" i="37"/>
  <c r="EZ19" i="37"/>
  <c r="EV19" i="37"/>
  <c r="ER19" i="37"/>
  <c r="EN19" i="37"/>
  <c r="EJ19" i="37"/>
  <c r="EF19" i="37"/>
  <c r="EB19" i="37"/>
  <c r="DX19" i="37"/>
  <c r="DT19" i="37"/>
  <c r="DP19" i="37"/>
  <c r="DL19" i="37"/>
  <c r="DH19" i="37"/>
  <c r="DD19" i="37"/>
  <c r="CZ19" i="37"/>
  <c r="GM19" i="37"/>
  <c r="IL19" i="37" s="1"/>
  <c r="GI19" i="37"/>
  <c r="IJ19" i="37" s="1"/>
  <c r="GE19" i="37"/>
  <c r="IH19" i="37" s="1"/>
  <c r="GA19" i="37"/>
  <c r="IF19" i="37" s="1"/>
  <c r="FW19" i="37"/>
  <c r="ID19" i="37" s="1"/>
  <c r="FS19" i="37"/>
  <c r="IB19" i="37" s="1"/>
  <c r="FO19" i="37"/>
  <c r="HZ19" i="37" s="1"/>
  <c r="FK19" i="37"/>
  <c r="HX19" i="37" s="1"/>
  <c r="FG19" i="37"/>
  <c r="HV19" i="37" s="1"/>
  <c r="FC19" i="37"/>
  <c r="HT19" i="37" s="1"/>
  <c r="EY19" i="37"/>
  <c r="HR19" i="37" s="1"/>
  <c r="EU19" i="37"/>
  <c r="HP19" i="37" s="1"/>
  <c r="EQ19" i="37"/>
  <c r="HN19" i="37" s="1"/>
  <c r="EM19" i="37"/>
  <c r="HL19" i="37" s="1"/>
  <c r="EI19" i="37"/>
  <c r="HJ19" i="37" s="1"/>
  <c r="EE19" i="37"/>
  <c r="HH19" i="37" s="1"/>
  <c r="EA19" i="37"/>
  <c r="HF19" i="37" s="1"/>
  <c r="DW19" i="37"/>
  <c r="HD19" i="37" s="1"/>
  <c r="DS19" i="37"/>
  <c r="HB19" i="37" s="1"/>
  <c r="DO19" i="37"/>
  <c r="GZ19" i="37" s="1"/>
  <c r="DK19" i="37"/>
  <c r="GX19" i="37" s="1"/>
  <c r="DG19" i="37"/>
  <c r="GV19" i="37" s="1"/>
  <c r="DC19" i="37"/>
  <c r="GT19" i="37" s="1"/>
  <c r="CY19" i="37"/>
  <c r="GR19" i="37" s="1"/>
  <c r="GO19" i="37"/>
  <c r="GK19" i="37"/>
  <c r="GG19" i="37"/>
  <c r="GC19" i="37"/>
  <c r="FY19" i="37"/>
  <c r="FU19" i="37"/>
  <c r="FQ19" i="37"/>
  <c r="FM19" i="37"/>
  <c r="FI19" i="37"/>
  <c r="FE19" i="37"/>
  <c r="FA19" i="37"/>
  <c r="EW19" i="37"/>
  <c r="HQ19" i="37" s="1"/>
  <c r="ES19" i="37"/>
  <c r="HO19" i="37" s="1"/>
  <c r="EO19" i="37"/>
  <c r="EK19" i="37"/>
  <c r="EG19" i="37"/>
  <c r="EC19" i="37"/>
  <c r="DY19" i="37"/>
  <c r="DU19" i="37"/>
  <c r="DQ19" i="37"/>
  <c r="DM19" i="37"/>
  <c r="DI19" i="37"/>
  <c r="DE19" i="37"/>
  <c r="DA19" i="37"/>
  <c r="GD19" i="37"/>
  <c r="FN19" i="37"/>
  <c r="EX19" i="37"/>
  <c r="EH19" i="37"/>
  <c r="DR19" i="37"/>
  <c r="DB19" i="37"/>
  <c r="GP19" i="37"/>
  <c r="FZ19" i="37"/>
  <c r="FJ19" i="37"/>
  <c r="ET19" i="37"/>
  <c r="ED19" i="37"/>
  <c r="DN19" i="37"/>
  <c r="GL19" i="37"/>
  <c r="FV19" i="37"/>
  <c r="FF19" i="37"/>
  <c r="EP19" i="37"/>
  <c r="DZ19" i="37"/>
  <c r="DJ19" i="37"/>
  <c r="GH19" i="37"/>
  <c r="FR19" i="37"/>
  <c r="FB19" i="37"/>
  <c r="EL19" i="37"/>
  <c r="DV19" i="37"/>
  <c r="DF19" i="37"/>
  <c r="GP14" i="37"/>
  <c r="GL14" i="37"/>
  <c r="GH14" i="37"/>
  <c r="GD14" i="37"/>
  <c r="FZ14" i="37"/>
  <c r="FV14" i="37"/>
  <c r="FR14" i="37"/>
  <c r="FN14" i="37"/>
  <c r="FJ14" i="37"/>
  <c r="FF14" i="37"/>
  <c r="FB14" i="37"/>
  <c r="EX14" i="37"/>
  <c r="ET14" i="37"/>
  <c r="EP14" i="37"/>
  <c r="EL14" i="37"/>
  <c r="EH14" i="37"/>
  <c r="ED14" i="37"/>
  <c r="DZ14" i="37"/>
  <c r="DV14" i="37"/>
  <c r="DR14" i="37"/>
  <c r="DN14" i="37"/>
  <c r="DJ14" i="37"/>
  <c r="DF14" i="37"/>
  <c r="DB14" i="37"/>
  <c r="GO14" i="37"/>
  <c r="IM14" i="37" s="1"/>
  <c r="GK14" i="37"/>
  <c r="IK14" i="37" s="1"/>
  <c r="GG14" i="37"/>
  <c r="II14" i="37" s="1"/>
  <c r="GC14" i="37"/>
  <c r="IG14" i="37" s="1"/>
  <c r="FY14" i="37"/>
  <c r="IE14" i="37" s="1"/>
  <c r="FU14" i="37"/>
  <c r="IC14" i="37" s="1"/>
  <c r="FQ14" i="37"/>
  <c r="IA14" i="37" s="1"/>
  <c r="FM14" i="37"/>
  <c r="HY14" i="37" s="1"/>
  <c r="FI14" i="37"/>
  <c r="HW14" i="37" s="1"/>
  <c r="FE14" i="37"/>
  <c r="HU14" i="37" s="1"/>
  <c r="FA14" i="37"/>
  <c r="HS14" i="37" s="1"/>
  <c r="EW14" i="37"/>
  <c r="HQ14" i="37" s="1"/>
  <c r="ES14" i="37"/>
  <c r="HO14" i="37" s="1"/>
  <c r="EO14" i="37"/>
  <c r="HM14" i="37" s="1"/>
  <c r="EK14" i="37"/>
  <c r="HK14" i="37" s="1"/>
  <c r="EG14" i="37"/>
  <c r="HI14" i="37" s="1"/>
  <c r="EC14" i="37"/>
  <c r="HG14" i="37" s="1"/>
  <c r="DY14" i="37"/>
  <c r="HE14" i="37" s="1"/>
  <c r="DU14" i="37"/>
  <c r="HC14" i="37" s="1"/>
  <c r="DQ14" i="37"/>
  <c r="HA14" i="37" s="1"/>
  <c r="DM14" i="37"/>
  <c r="GY14" i="37" s="1"/>
  <c r="DI14" i="37"/>
  <c r="GW14" i="37" s="1"/>
  <c r="DE14" i="37"/>
  <c r="GU14" i="37" s="1"/>
  <c r="DA14" i="37"/>
  <c r="GS14" i="37" s="1"/>
  <c r="GN14" i="37"/>
  <c r="GJ14" i="37"/>
  <c r="GF14" i="37"/>
  <c r="GB14" i="37"/>
  <c r="FX14" i="37"/>
  <c r="FT14" i="37"/>
  <c r="FP14" i="37"/>
  <c r="FL14" i="37"/>
  <c r="FH14" i="37"/>
  <c r="FD14" i="37"/>
  <c r="EZ14" i="37"/>
  <c r="EV14" i="37"/>
  <c r="ER14" i="37"/>
  <c r="EN14" i="37"/>
  <c r="EJ14" i="37"/>
  <c r="EF14" i="37"/>
  <c r="EB14" i="37"/>
  <c r="DX14" i="37"/>
  <c r="DT14" i="37"/>
  <c r="DP14" i="37"/>
  <c r="DL14" i="37"/>
  <c r="DH14" i="37"/>
  <c r="DD14" i="37"/>
  <c r="CZ14" i="37"/>
  <c r="GM14" i="37"/>
  <c r="IL14" i="37" s="1"/>
  <c r="GI14" i="37"/>
  <c r="IJ14" i="37" s="1"/>
  <c r="GE14" i="37"/>
  <c r="IH14" i="37" s="1"/>
  <c r="GA14" i="37"/>
  <c r="IF14" i="37" s="1"/>
  <c r="FW14" i="37"/>
  <c r="ID14" i="37" s="1"/>
  <c r="FS14" i="37"/>
  <c r="IB14" i="37" s="1"/>
  <c r="FO14" i="37"/>
  <c r="HZ14" i="37" s="1"/>
  <c r="FK14" i="37"/>
  <c r="HX14" i="37" s="1"/>
  <c r="FG14" i="37"/>
  <c r="HV14" i="37" s="1"/>
  <c r="FC14" i="37"/>
  <c r="HT14" i="37" s="1"/>
  <c r="EY14" i="37"/>
  <c r="HR14" i="37" s="1"/>
  <c r="EU14" i="37"/>
  <c r="HP14" i="37" s="1"/>
  <c r="EQ14" i="37"/>
  <c r="HN14" i="37" s="1"/>
  <c r="EM14" i="37"/>
  <c r="HL14" i="37" s="1"/>
  <c r="EI14" i="37"/>
  <c r="HJ14" i="37" s="1"/>
  <c r="EE14" i="37"/>
  <c r="HH14" i="37" s="1"/>
  <c r="EA14" i="37"/>
  <c r="HF14" i="37" s="1"/>
  <c r="DW14" i="37"/>
  <c r="HD14" i="37" s="1"/>
  <c r="DS14" i="37"/>
  <c r="HB14" i="37" s="1"/>
  <c r="DO14" i="37"/>
  <c r="GZ14" i="37" s="1"/>
  <c r="DK14" i="37"/>
  <c r="GX14" i="37" s="1"/>
  <c r="DG14" i="37"/>
  <c r="GV14" i="37" s="1"/>
  <c r="DC14" i="37"/>
  <c r="GT14" i="37" s="1"/>
  <c r="CY14" i="37"/>
  <c r="GR14" i="37" s="1"/>
  <c r="GN10" i="37"/>
  <c r="GJ10" i="37"/>
  <c r="GF10" i="37"/>
  <c r="GB10" i="37"/>
  <c r="FX10" i="37"/>
  <c r="FT10" i="37"/>
  <c r="FP10" i="37"/>
  <c r="FL10" i="37"/>
  <c r="FH10" i="37"/>
  <c r="FD10" i="37"/>
  <c r="EZ10" i="37"/>
  <c r="EV10" i="37"/>
  <c r="ER10" i="37"/>
  <c r="EN10" i="37"/>
  <c r="EJ10" i="37"/>
  <c r="EF10" i="37"/>
  <c r="EB10" i="37"/>
  <c r="DX10" i="37"/>
  <c r="DT10" i="37"/>
  <c r="DP10" i="37"/>
  <c r="DL10" i="37"/>
  <c r="DH10" i="37"/>
  <c r="DD10" i="37"/>
  <c r="CZ10" i="37"/>
  <c r="GM10" i="37"/>
  <c r="IL10" i="37" s="1"/>
  <c r="GI10" i="37"/>
  <c r="IJ10" i="37" s="1"/>
  <c r="GE10" i="37"/>
  <c r="IH10" i="37" s="1"/>
  <c r="GA10" i="37"/>
  <c r="IF10" i="37" s="1"/>
  <c r="FW10" i="37"/>
  <c r="ID10" i="37" s="1"/>
  <c r="FS10" i="37"/>
  <c r="IB10" i="37" s="1"/>
  <c r="FO10" i="37"/>
  <c r="HZ10" i="37" s="1"/>
  <c r="FK10" i="37"/>
  <c r="HX10" i="37" s="1"/>
  <c r="FG10" i="37"/>
  <c r="HV10" i="37" s="1"/>
  <c r="FC10" i="37"/>
  <c r="HT10" i="37" s="1"/>
  <c r="EY10" i="37"/>
  <c r="HR10" i="37" s="1"/>
  <c r="EU10" i="37"/>
  <c r="HP10" i="37" s="1"/>
  <c r="EQ10" i="37"/>
  <c r="HN10" i="37" s="1"/>
  <c r="EM10" i="37"/>
  <c r="HL10" i="37" s="1"/>
  <c r="EI10" i="37"/>
  <c r="HJ10" i="37" s="1"/>
  <c r="EE10" i="37"/>
  <c r="HH10" i="37" s="1"/>
  <c r="EA10" i="37"/>
  <c r="HF10" i="37" s="1"/>
  <c r="DW10" i="37"/>
  <c r="HD10" i="37" s="1"/>
  <c r="DS10" i="37"/>
  <c r="HB10" i="37" s="1"/>
  <c r="DO10" i="37"/>
  <c r="GZ10" i="37" s="1"/>
  <c r="DK10" i="37"/>
  <c r="GX10" i="37" s="1"/>
  <c r="DG10" i="37"/>
  <c r="GV10" i="37" s="1"/>
  <c r="DC10" i="37"/>
  <c r="GT10" i="37" s="1"/>
  <c r="CY10" i="37"/>
  <c r="GR10" i="37" s="1"/>
  <c r="GP10" i="37"/>
  <c r="GL10" i="37"/>
  <c r="GH10" i="37"/>
  <c r="GD10" i="37"/>
  <c r="FZ10" i="37"/>
  <c r="FV10" i="37"/>
  <c r="FR10" i="37"/>
  <c r="FN10" i="37"/>
  <c r="FJ10" i="37"/>
  <c r="FF10" i="37"/>
  <c r="FB10" i="37"/>
  <c r="EX10" i="37"/>
  <c r="ET10" i="37"/>
  <c r="EP10" i="37"/>
  <c r="EL10" i="37"/>
  <c r="EH10" i="37"/>
  <c r="ED10" i="37"/>
  <c r="DZ10" i="37"/>
  <c r="DV10" i="37"/>
  <c r="DR10" i="37"/>
  <c r="DN10" i="37"/>
  <c r="DJ10" i="37"/>
  <c r="DF10" i="37"/>
  <c r="DB10" i="37"/>
  <c r="GO10" i="37"/>
  <c r="IM10" i="37" s="1"/>
  <c r="GK10" i="37"/>
  <c r="IK10" i="37" s="1"/>
  <c r="GG10" i="37"/>
  <c r="II10" i="37" s="1"/>
  <c r="GC10" i="37"/>
  <c r="IG10" i="37" s="1"/>
  <c r="FY10" i="37"/>
  <c r="IE10" i="37" s="1"/>
  <c r="FU10" i="37"/>
  <c r="IC10" i="37" s="1"/>
  <c r="FQ10" i="37"/>
  <c r="IA10" i="37" s="1"/>
  <c r="FM10" i="37"/>
  <c r="HY10" i="37" s="1"/>
  <c r="FI10" i="37"/>
  <c r="HW10" i="37" s="1"/>
  <c r="FE10" i="37"/>
  <c r="HU10" i="37" s="1"/>
  <c r="FA10" i="37"/>
  <c r="HS10" i="37" s="1"/>
  <c r="EW10" i="37"/>
  <c r="HQ10" i="37" s="1"/>
  <c r="ES10" i="37"/>
  <c r="HO10" i="37" s="1"/>
  <c r="EO10" i="37"/>
  <c r="HM10" i="37" s="1"/>
  <c r="EK10" i="37"/>
  <c r="HK10" i="37" s="1"/>
  <c r="EG10" i="37"/>
  <c r="HI10" i="37" s="1"/>
  <c r="EC10" i="37"/>
  <c r="HG10" i="37" s="1"/>
  <c r="DY10" i="37"/>
  <c r="HE10" i="37" s="1"/>
  <c r="DU10" i="37"/>
  <c r="HC10" i="37" s="1"/>
  <c r="DQ10" i="37"/>
  <c r="HA10" i="37" s="1"/>
  <c r="DM10" i="37"/>
  <c r="GY10" i="37" s="1"/>
  <c r="DI10" i="37"/>
  <c r="GW10" i="37" s="1"/>
  <c r="DE10" i="37"/>
  <c r="GU10" i="37" s="1"/>
  <c r="DA10" i="37"/>
  <c r="GS10" i="37" s="1"/>
  <c r="GN6" i="37"/>
  <c r="GJ6" i="37"/>
  <c r="GF6" i="37"/>
  <c r="GB6" i="37"/>
  <c r="FX6" i="37"/>
  <c r="FT6" i="37"/>
  <c r="FP6" i="37"/>
  <c r="FL6" i="37"/>
  <c r="FH6" i="37"/>
  <c r="FD6" i="37"/>
  <c r="EZ6" i="37"/>
  <c r="EV6" i="37"/>
  <c r="ER6" i="37"/>
  <c r="EN6" i="37"/>
  <c r="EJ6" i="37"/>
  <c r="EF6" i="37"/>
  <c r="EB6" i="37"/>
  <c r="DX6" i="37"/>
  <c r="DT6" i="37"/>
  <c r="DP6" i="37"/>
  <c r="DL6" i="37"/>
  <c r="DH6" i="37"/>
  <c r="DD6" i="37"/>
  <c r="CZ6" i="37"/>
  <c r="GG6" i="37"/>
  <c r="GC6" i="37"/>
  <c r="FQ6" i="37"/>
  <c r="FE6" i="37"/>
  <c r="ES6" i="37"/>
  <c r="EG6" i="37"/>
  <c r="DU6" i="37"/>
  <c r="DI6" i="37"/>
  <c r="GM6" i="37"/>
  <c r="IL6" i="37" s="1"/>
  <c r="GI6" i="37"/>
  <c r="IJ6" i="37" s="1"/>
  <c r="GE6" i="37"/>
  <c r="IH6" i="37" s="1"/>
  <c r="GA6" i="37"/>
  <c r="IF6" i="37" s="1"/>
  <c r="FW6" i="37"/>
  <c r="ID6" i="37" s="1"/>
  <c r="FS6" i="37"/>
  <c r="IB6" i="37" s="1"/>
  <c r="FO6" i="37"/>
  <c r="HZ6" i="37" s="1"/>
  <c r="FK6" i="37"/>
  <c r="HX6" i="37" s="1"/>
  <c r="FG6" i="37"/>
  <c r="HV6" i="37" s="1"/>
  <c r="FC6" i="37"/>
  <c r="HT6" i="37" s="1"/>
  <c r="EY6" i="37"/>
  <c r="HR6" i="37" s="1"/>
  <c r="EU6" i="37"/>
  <c r="HP6" i="37" s="1"/>
  <c r="EQ6" i="37"/>
  <c r="HN6" i="37" s="1"/>
  <c r="EM6" i="37"/>
  <c r="HL6" i="37" s="1"/>
  <c r="EI6" i="37"/>
  <c r="HJ6" i="37" s="1"/>
  <c r="EE6" i="37"/>
  <c r="HH6" i="37" s="1"/>
  <c r="EA6" i="37"/>
  <c r="HF6" i="37" s="1"/>
  <c r="DW6" i="37"/>
  <c r="HD6" i="37" s="1"/>
  <c r="DS6" i="37"/>
  <c r="HB6" i="37" s="1"/>
  <c r="DO6" i="37"/>
  <c r="GZ6" i="37" s="1"/>
  <c r="DK6" i="37"/>
  <c r="GX6" i="37" s="1"/>
  <c r="DG6" i="37"/>
  <c r="GV6" i="37" s="1"/>
  <c r="DC6" i="37"/>
  <c r="GT6" i="37" s="1"/>
  <c r="CY6" i="37"/>
  <c r="GR6" i="37" s="1"/>
  <c r="GP6" i="37"/>
  <c r="GL6" i="37"/>
  <c r="GH6" i="37"/>
  <c r="GD6" i="37"/>
  <c r="FZ6" i="37"/>
  <c r="FV6" i="37"/>
  <c r="FR6" i="37"/>
  <c r="FN6" i="37"/>
  <c r="FJ6" i="37"/>
  <c r="FF6" i="37"/>
  <c r="FB6" i="37"/>
  <c r="EX6" i="37"/>
  <c r="ET6" i="37"/>
  <c r="EP6" i="37"/>
  <c r="EL6" i="37"/>
  <c r="EH6" i="37"/>
  <c r="ED6" i="37"/>
  <c r="DZ6" i="37"/>
  <c r="DV6" i="37"/>
  <c r="DR6" i="37"/>
  <c r="DN6" i="37"/>
  <c r="DJ6" i="37"/>
  <c r="DF6" i="37"/>
  <c r="DB6" i="37"/>
  <c r="GO6" i="37"/>
  <c r="IM6" i="37" s="1"/>
  <c r="FY6" i="37"/>
  <c r="FM6" i="37"/>
  <c r="FA6" i="37"/>
  <c r="HS6" i="37" s="1"/>
  <c r="EK6" i="37"/>
  <c r="EC6" i="37"/>
  <c r="DQ6" i="37"/>
  <c r="DA6" i="37"/>
  <c r="GS6" i="37" s="1"/>
  <c r="GK6" i="37"/>
  <c r="IK6" i="37" s="1"/>
  <c r="FU6" i="37"/>
  <c r="IC6" i="37" s="1"/>
  <c r="FI6" i="37"/>
  <c r="EW6" i="37"/>
  <c r="HQ6" i="37" s="1"/>
  <c r="EO6" i="37"/>
  <c r="HM6" i="37" s="1"/>
  <c r="DY6" i="37"/>
  <c r="HE6" i="37" s="1"/>
  <c r="DM6" i="37"/>
  <c r="DE6" i="37"/>
  <c r="GU6" i="37" s="1"/>
  <c r="GN29" i="37"/>
  <c r="GJ29" i="37"/>
  <c r="GF29" i="37"/>
  <c r="GB29" i="37"/>
  <c r="FX29" i="37"/>
  <c r="FT29" i="37"/>
  <c r="FP29" i="37"/>
  <c r="FL29" i="37"/>
  <c r="FH29" i="37"/>
  <c r="FD29" i="37"/>
  <c r="EZ29" i="37"/>
  <c r="EV29" i="37"/>
  <c r="ER29" i="37"/>
  <c r="EN29" i="37"/>
  <c r="EJ29" i="37"/>
  <c r="EF29" i="37"/>
  <c r="EB29" i="37"/>
  <c r="DX29" i="37"/>
  <c r="DT29" i="37"/>
  <c r="DP29" i="37"/>
  <c r="DL29" i="37"/>
  <c r="DH29" i="37"/>
  <c r="DD29" i="37"/>
  <c r="CZ29" i="37"/>
  <c r="GM29" i="37"/>
  <c r="IL29" i="37" s="1"/>
  <c r="GI29" i="37"/>
  <c r="IJ29" i="37" s="1"/>
  <c r="GE29" i="37"/>
  <c r="IH29" i="37" s="1"/>
  <c r="GA29" i="37"/>
  <c r="IF29" i="37" s="1"/>
  <c r="FW29" i="37"/>
  <c r="ID29" i="37" s="1"/>
  <c r="FS29" i="37"/>
  <c r="IB29" i="37" s="1"/>
  <c r="FO29" i="37"/>
  <c r="HZ29" i="37" s="1"/>
  <c r="FK29" i="37"/>
  <c r="HX29" i="37" s="1"/>
  <c r="FG29" i="37"/>
  <c r="HV29" i="37" s="1"/>
  <c r="FC29" i="37"/>
  <c r="HT29" i="37" s="1"/>
  <c r="EY29" i="37"/>
  <c r="HR29" i="37" s="1"/>
  <c r="EU29" i="37"/>
  <c r="HP29" i="37" s="1"/>
  <c r="EQ29" i="37"/>
  <c r="HN29" i="37" s="1"/>
  <c r="EM29" i="37"/>
  <c r="HL29" i="37" s="1"/>
  <c r="EI29" i="37"/>
  <c r="HJ29" i="37" s="1"/>
  <c r="EE29" i="37"/>
  <c r="HH29" i="37" s="1"/>
  <c r="EA29" i="37"/>
  <c r="HF29" i="37" s="1"/>
  <c r="DW29" i="37"/>
  <c r="HD29" i="37" s="1"/>
  <c r="DS29" i="37"/>
  <c r="HB29" i="37" s="1"/>
  <c r="DO29" i="37"/>
  <c r="GZ29" i="37" s="1"/>
  <c r="DK29" i="37"/>
  <c r="GX29" i="37" s="1"/>
  <c r="DG29" i="37"/>
  <c r="GV29" i="37" s="1"/>
  <c r="DC29" i="37"/>
  <c r="GT29" i="37" s="1"/>
  <c r="CY29" i="37"/>
  <c r="GR29" i="37" s="1"/>
  <c r="GP29" i="37"/>
  <c r="GL29" i="37"/>
  <c r="GH29" i="37"/>
  <c r="GD29" i="37"/>
  <c r="FZ29" i="37"/>
  <c r="FV29" i="37"/>
  <c r="FR29" i="37"/>
  <c r="FN29" i="37"/>
  <c r="FJ29" i="37"/>
  <c r="FF29" i="37"/>
  <c r="FB29" i="37"/>
  <c r="EX29" i="37"/>
  <c r="ET29" i="37"/>
  <c r="EP29" i="37"/>
  <c r="EL29" i="37"/>
  <c r="EH29" i="37"/>
  <c r="ED29" i="37"/>
  <c r="DZ29" i="37"/>
  <c r="DV29" i="37"/>
  <c r="DR29" i="37"/>
  <c r="DN29" i="37"/>
  <c r="DJ29" i="37"/>
  <c r="DF29" i="37"/>
  <c r="DB29" i="37"/>
  <c r="GO29" i="37"/>
  <c r="IM29" i="37" s="1"/>
  <c r="GK29" i="37"/>
  <c r="IK29" i="37" s="1"/>
  <c r="GG29" i="37"/>
  <c r="II29" i="37" s="1"/>
  <c r="GC29" i="37"/>
  <c r="IG29" i="37" s="1"/>
  <c r="FY29" i="37"/>
  <c r="IE29" i="37" s="1"/>
  <c r="FU29" i="37"/>
  <c r="IC29" i="37" s="1"/>
  <c r="FQ29" i="37"/>
  <c r="IA29" i="37" s="1"/>
  <c r="FM29" i="37"/>
  <c r="HY29" i="37" s="1"/>
  <c r="FI29" i="37"/>
  <c r="HW29" i="37" s="1"/>
  <c r="FE29" i="37"/>
  <c r="HU29" i="37" s="1"/>
  <c r="FA29" i="37"/>
  <c r="HS29" i="37" s="1"/>
  <c r="EW29" i="37"/>
  <c r="HQ29" i="37" s="1"/>
  <c r="ES29" i="37"/>
  <c r="HO29" i="37" s="1"/>
  <c r="EO29" i="37"/>
  <c r="HM29" i="37" s="1"/>
  <c r="EK29" i="37"/>
  <c r="HK29" i="37" s="1"/>
  <c r="EG29" i="37"/>
  <c r="HI29" i="37" s="1"/>
  <c r="EC29" i="37"/>
  <c r="HG29" i="37" s="1"/>
  <c r="DY29" i="37"/>
  <c r="HE29" i="37" s="1"/>
  <c r="DU29" i="37"/>
  <c r="HC29" i="37" s="1"/>
  <c r="DQ29" i="37"/>
  <c r="HA29" i="37" s="1"/>
  <c r="DM29" i="37"/>
  <c r="GY29" i="37" s="1"/>
  <c r="DI29" i="37"/>
  <c r="GW29" i="37" s="1"/>
  <c r="DE29" i="37"/>
  <c r="GU29" i="37" s="1"/>
  <c r="DA29" i="37"/>
  <c r="GS29" i="37" s="1"/>
  <c r="GP17" i="37"/>
  <c r="GL17" i="37"/>
  <c r="GH17" i="37"/>
  <c r="GD17" i="37"/>
  <c r="FZ17" i="37"/>
  <c r="FV17" i="37"/>
  <c r="FR17" i="37"/>
  <c r="FN17" i="37"/>
  <c r="FJ17" i="37"/>
  <c r="FF17" i="37"/>
  <c r="FB17" i="37"/>
  <c r="EX17" i="37"/>
  <c r="ET17" i="37"/>
  <c r="EP17" i="37"/>
  <c r="EL17" i="37"/>
  <c r="EH17" i="37"/>
  <c r="ED17" i="37"/>
  <c r="DZ17" i="37"/>
  <c r="DV17" i="37"/>
  <c r="DR17" i="37"/>
  <c r="DN17" i="37"/>
  <c r="DJ17" i="37"/>
  <c r="DF17" i="37"/>
  <c r="DB17" i="37"/>
  <c r="GO17" i="37"/>
  <c r="IM17" i="37" s="1"/>
  <c r="GK17" i="37"/>
  <c r="IK17" i="37" s="1"/>
  <c r="GG17" i="37"/>
  <c r="II17" i="37" s="1"/>
  <c r="GC17" i="37"/>
  <c r="IG17" i="37" s="1"/>
  <c r="FY17" i="37"/>
  <c r="IE17" i="37" s="1"/>
  <c r="FU17" i="37"/>
  <c r="IC17" i="37" s="1"/>
  <c r="FQ17" i="37"/>
  <c r="IA17" i="37" s="1"/>
  <c r="FM17" i="37"/>
  <c r="HY17" i="37" s="1"/>
  <c r="FI17" i="37"/>
  <c r="HW17" i="37" s="1"/>
  <c r="FE17" i="37"/>
  <c r="HU17" i="37" s="1"/>
  <c r="FA17" i="37"/>
  <c r="HS17" i="37" s="1"/>
  <c r="EW17" i="37"/>
  <c r="HQ17" i="37" s="1"/>
  <c r="ES17" i="37"/>
  <c r="HO17" i="37" s="1"/>
  <c r="EO17" i="37"/>
  <c r="HM17" i="37" s="1"/>
  <c r="EK17" i="37"/>
  <c r="HK17" i="37" s="1"/>
  <c r="EG17" i="37"/>
  <c r="HI17" i="37" s="1"/>
  <c r="EC17" i="37"/>
  <c r="HG17" i="37" s="1"/>
  <c r="DY17" i="37"/>
  <c r="HE17" i="37" s="1"/>
  <c r="DU17" i="37"/>
  <c r="HC17" i="37" s="1"/>
  <c r="DQ17" i="37"/>
  <c r="HA17" i="37" s="1"/>
  <c r="DM17" i="37"/>
  <c r="GY17" i="37" s="1"/>
  <c r="DI17" i="37"/>
  <c r="GW17" i="37" s="1"/>
  <c r="DE17" i="37"/>
  <c r="GU17" i="37" s="1"/>
  <c r="DA17" i="37"/>
  <c r="GS17" i="37" s="1"/>
  <c r="GN17" i="37"/>
  <c r="GJ17" i="37"/>
  <c r="GF17" i="37"/>
  <c r="GB17" i="37"/>
  <c r="FX17" i="37"/>
  <c r="FT17" i="37"/>
  <c r="FP17" i="37"/>
  <c r="FL17" i="37"/>
  <c r="FH17" i="37"/>
  <c r="FD17" i="37"/>
  <c r="EZ17" i="37"/>
  <c r="EV17" i="37"/>
  <c r="ER17" i="37"/>
  <c r="EN17" i="37"/>
  <c r="EJ17" i="37"/>
  <c r="EF17" i="37"/>
  <c r="EB17" i="37"/>
  <c r="DX17" i="37"/>
  <c r="DT17" i="37"/>
  <c r="DP17" i="37"/>
  <c r="DL17" i="37"/>
  <c r="DH17" i="37"/>
  <c r="DD17" i="37"/>
  <c r="CZ17" i="37"/>
  <c r="GM17" i="37"/>
  <c r="IL17" i="37" s="1"/>
  <c r="GI17" i="37"/>
  <c r="IJ17" i="37" s="1"/>
  <c r="GE17" i="37"/>
  <c r="IH17" i="37" s="1"/>
  <c r="GA17" i="37"/>
  <c r="IF17" i="37" s="1"/>
  <c r="FW17" i="37"/>
  <c r="ID17" i="37" s="1"/>
  <c r="FS17" i="37"/>
  <c r="IB17" i="37" s="1"/>
  <c r="FO17" i="37"/>
  <c r="HZ17" i="37" s="1"/>
  <c r="FK17" i="37"/>
  <c r="HX17" i="37" s="1"/>
  <c r="FG17" i="37"/>
  <c r="HV17" i="37" s="1"/>
  <c r="FC17" i="37"/>
  <c r="HT17" i="37" s="1"/>
  <c r="EY17" i="37"/>
  <c r="HR17" i="37" s="1"/>
  <c r="EU17" i="37"/>
  <c r="HP17" i="37" s="1"/>
  <c r="EQ17" i="37"/>
  <c r="HN17" i="37" s="1"/>
  <c r="EM17" i="37"/>
  <c r="HL17" i="37" s="1"/>
  <c r="EI17" i="37"/>
  <c r="HJ17" i="37" s="1"/>
  <c r="EE17" i="37"/>
  <c r="HH17" i="37" s="1"/>
  <c r="EA17" i="37"/>
  <c r="HF17" i="37" s="1"/>
  <c r="DW17" i="37"/>
  <c r="HD17" i="37" s="1"/>
  <c r="DS17" i="37"/>
  <c r="HB17" i="37" s="1"/>
  <c r="DO17" i="37"/>
  <c r="GZ17" i="37" s="1"/>
  <c r="DK17" i="37"/>
  <c r="GX17" i="37" s="1"/>
  <c r="DG17" i="37"/>
  <c r="GV17" i="37" s="1"/>
  <c r="DC17" i="37"/>
  <c r="GT17" i="37" s="1"/>
  <c r="CY17" i="37"/>
  <c r="GR17" i="37" s="1"/>
  <c r="GN8" i="37"/>
  <c r="GJ8" i="37"/>
  <c r="GF8" i="37"/>
  <c r="GB8" i="37"/>
  <c r="FX8" i="37"/>
  <c r="FT8" i="37"/>
  <c r="FP8" i="37"/>
  <c r="FL8" i="37"/>
  <c r="FH8" i="37"/>
  <c r="FD8" i="37"/>
  <c r="EZ8" i="37"/>
  <c r="EV8" i="37"/>
  <c r="ER8" i="37"/>
  <c r="EN8" i="37"/>
  <c r="EJ8" i="37"/>
  <c r="EF8" i="37"/>
  <c r="EB8" i="37"/>
  <c r="DX8" i="37"/>
  <c r="DT8" i="37"/>
  <c r="DP8" i="37"/>
  <c r="DL8" i="37"/>
  <c r="DH8" i="37"/>
  <c r="DD8" i="37"/>
  <c r="CZ8" i="37"/>
  <c r="GK8" i="37"/>
  <c r="GC8" i="37"/>
  <c r="FQ8" i="37"/>
  <c r="FE8" i="37"/>
  <c r="ES8" i="37"/>
  <c r="HO8" i="37" s="1"/>
  <c r="EG8" i="37"/>
  <c r="DY8" i="37"/>
  <c r="DM8" i="37"/>
  <c r="DA8" i="37"/>
  <c r="GM8" i="37"/>
  <c r="GI8" i="37"/>
  <c r="GE8" i="37"/>
  <c r="IH8" i="37" s="1"/>
  <c r="GA8" i="37"/>
  <c r="FW8" i="37"/>
  <c r="FS8" i="37"/>
  <c r="FO8" i="37"/>
  <c r="HZ8" i="37" s="1"/>
  <c r="FK8" i="37"/>
  <c r="FG8" i="37"/>
  <c r="FC8" i="37"/>
  <c r="EY8" i="37"/>
  <c r="HR8" i="37" s="1"/>
  <c r="EU8" i="37"/>
  <c r="EQ8" i="37"/>
  <c r="EM8" i="37"/>
  <c r="EI8" i="37"/>
  <c r="HJ8" i="37" s="1"/>
  <c r="EE8" i="37"/>
  <c r="EA8" i="37"/>
  <c r="DW8" i="37"/>
  <c r="DS8" i="37"/>
  <c r="HB8" i="37" s="1"/>
  <c r="DO8" i="37"/>
  <c r="DK8" i="37"/>
  <c r="DG8" i="37"/>
  <c r="DC8" i="37"/>
  <c r="GT8" i="37" s="1"/>
  <c r="CY8" i="37"/>
  <c r="GP8" i="37"/>
  <c r="GL8" i="37"/>
  <c r="GH8" i="37"/>
  <c r="GD8" i="37"/>
  <c r="FZ8" i="37"/>
  <c r="FV8" i="37"/>
  <c r="FR8" i="37"/>
  <c r="FN8" i="37"/>
  <c r="FJ8" i="37"/>
  <c r="FF8" i="37"/>
  <c r="FB8" i="37"/>
  <c r="EX8" i="37"/>
  <c r="ET8" i="37"/>
  <c r="EP8" i="37"/>
  <c r="EL8" i="37"/>
  <c r="EH8" i="37"/>
  <c r="ED8" i="37"/>
  <c r="DZ8" i="37"/>
  <c r="DV8" i="37"/>
  <c r="DR8" i="37"/>
  <c r="DN8" i="37"/>
  <c r="DJ8" i="37"/>
  <c r="DF8" i="37"/>
  <c r="DB8" i="37"/>
  <c r="GO8" i="37"/>
  <c r="IM8" i="37" s="1"/>
  <c r="FY8" i="37"/>
  <c r="FM8" i="37"/>
  <c r="FA8" i="37"/>
  <c r="EO8" i="37"/>
  <c r="DU8" i="37"/>
  <c r="DI8" i="37"/>
  <c r="GW8" i="37" s="1"/>
  <c r="GG8" i="37"/>
  <c r="FU8" i="37"/>
  <c r="FI8" i="37"/>
  <c r="EW8" i="37"/>
  <c r="EK8" i="37"/>
  <c r="EC8" i="37"/>
  <c r="HG8" i="37" s="1"/>
  <c r="DQ8" i="37"/>
  <c r="DE8" i="37"/>
  <c r="GU8" i="37" s="1"/>
  <c r="GN30" i="37"/>
  <c r="GJ30" i="37"/>
  <c r="GF30" i="37"/>
  <c r="GB30" i="37"/>
  <c r="FX30" i="37"/>
  <c r="FT30" i="37"/>
  <c r="FP30" i="37"/>
  <c r="FL30" i="37"/>
  <c r="FH30" i="37"/>
  <c r="FD30" i="37"/>
  <c r="EZ30" i="37"/>
  <c r="EV30" i="37"/>
  <c r="ER30" i="37"/>
  <c r="EN30" i="37"/>
  <c r="EJ30" i="37"/>
  <c r="EF30" i="37"/>
  <c r="EB30" i="37"/>
  <c r="DX30" i="37"/>
  <c r="DT30" i="37"/>
  <c r="DP30" i="37"/>
  <c r="DL30" i="37"/>
  <c r="DH30" i="37"/>
  <c r="DD30" i="37"/>
  <c r="CZ30" i="37"/>
  <c r="GM30" i="37"/>
  <c r="IL30" i="37" s="1"/>
  <c r="GI30" i="37"/>
  <c r="IJ30" i="37" s="1"/>
  <c r="GE30" i="37"/>
  <c r="IH30" i="37" s="1"/>
  <c r="GA30" i="37"/>
  <c r="IF30" i="37" s="1"/>
  <c r="FW30" i="37"/>
  <c r="ID30" i="37" s="1"/>
  <c r="FS30" i="37"/>
  <c r="IB30" i="37" s="1"/>
  <c r="FO30" i="37"/>
  <c r="HZ30" i="37" s="1"/>
  <c r="FK30" i="37"/>
  <c r="HX30" i="37" s="1"/>
  <c r="FG30" i="37"/>
  <c r="HV30" i="37" s="1"/>
  <c r="FC30" i="37"/>
  <c r="HT30" i="37" s="1"/>
  <c r="EY30" i="37"/>
  <c r="HR30" i="37" s="1"/>
  <c r="EU30" i="37"/>
  <c r="HP30" i="37" s="1"/>
  <c r="EQ30" i="37"/>
  <c r="HN30" i="37" s="1"/>
  <c r="EM30" i="37"/>
  <c r="HL30" i="37" s="1"/>
  <c r="EI30" i="37"/>
  <c r="HJ30" i="37" s="1"/>
  <c r="EE30" i="37"/>
  <c r="HH30" i="37" s="1"/>
  <c r="EA30" i="37"/>
  <c r="HF30" i="37" s="1"/>
  <c r="DW30" i="37"/>
  <c r="HD30" i="37" s="1"/>
  <c r="DS30" i="37"/>
  <c r="HB30" i="37" s="1"/>
  <c r="DO30" i="37"/>
  <c r="GZ30" i="37" s="1"/>
  <c r="DK30" i="37"/>
  <c r="GX30" i="37" s="1"/>
  <c r="DG30" i="37"/>
  <c r="GV30" i="37" s="1"/>
  <c r="DC30" i="37"/>
  <c r="GT30" i="37" s="1"/>
  <c r="CY30" i="37"/>
  <c r="GR30" i="37" s="1"/>
  <c r="GP30" i="37"/>
  <c r="GL30" i="37"/>
  <c r="GH30" i="37"/>
  <c r="GD30" i="37"/>
  <c r="FZ30" i="37"/>
  <c r="FV30" i="37"/>
  <c r="FR30" i="37"/>
  <c r="FN30" i="37"/>
  <c r="FJ30" i="37"/>
  <c r="FF30" i="37"/>
  <c r="FB30" i="37"/>
  <c r="EX30" i="37"/>
  <c r="ET30" i="37"/>
  <c r="EP30" i="37"/>
  <c r="EL30" i="37"/>
  <c r="EH30" i="37"/>
  <c r="ED30" i="37"/>
  <c r="DZ30" i="37"/>
  <c r="DV30" i="37"/>
  <c r="DR30" i="37"/>
  <c r="DN30" i="37"/>
  <c r="DJ30" i="37"/>
  <c r="DF30" i="37"/>
  <c r="DB30" i="37"/>
  <c r="GO30" i="37"/>
  <c r="IM30" i="37" s="1"/>
  <c r="GK30" i="37"/>
  <c r="IK30" i="37" s="1"/>
  <c r="GG30" i="37"/>
  <c r="II30" i="37" s="1"/>
  <c r="GC30" i="37"/>
  <c r="IG30" i="37" s="1"/>
  <c r="FY30" i="37"/>
  <c r="IE30" i="37" s="1"/>
  <c r="FU30" i="37"/>
  <c r="IC30" i="37" s="1"/>
  <c r="FQ30" i="37"/>
  <c r="IA30" i="37" s="1"/>
  <c r="FM30" i="37"/>
  <c r="HY30" i="37" s="1"/>
  <c r="FI30" i="37"/>
  <c r="HW30" i="37" s="1"/>
  <c r="FE30" i="37"/>
  <c r="HU30" i="37" s="1"/>
  <c r="FA30" i="37"/>
  <c r="HS30" i="37" s="1"/>
  <c r="EW30" i="37"/>
  <c r="HQ30" i="37" s="1"/>
  <c r="ES30" i="37"/>
  <c r="HO30" i="37" s="1"/>
  <c r="EO30" i="37"/>
  <c r="HM30" i="37" s="1"/>
  <c r="EK30" i="37"/>
  <c r="HK30" i="37" s="1"/>
  <c r="EG30" i="37"/>
  <c r="HI30" i="37" s="1"/>
  <c r="EC30" i="37"/>
  <c r="HG30" i="37" s="1"/>
  <c r="DY30" i="37"/>
  <c r="HE30" i="37" s="1"/>
  <c r="DU30" i="37"/>
  <c r="HC30" i="37" s="1"/>
  <c r="DQ30" i="37"/>
  <c r="HA30" i="37" s="1"/>
  <c r="DM30" i="37"/>
  <c r="GY30" i="37" s="1"/>
  <c r="DI30" i="37"/>
  <c r="GW30" i="37" s="1"/>
  <c r="DE30" i="37"/>
  <c r="GU30" i="37" s="1"/>
  <c r="DA30" i="37"/>
  <c r="GS30" i="37" s="1"/>
  <c r="GN26" i="37"/>
  <c r="GJ26" i="37"/>
  <c r="GF26" i="37"/>
  <c r="GB26" i="37"/>
  <c r="FX26" i="37"/>
  <c r="FT26" i="37"/>
  <c r="FP26" i="37"/>
  <c r="FL26" i="37"/>
  <c r="FH26" i="37"/>
  <c r="FD26" i="37"/>
  <c r="EZ26" i="37"/>
  <c r="EV26" i="37"/>
  <c r="ER26" i="37"/>
  <c r="EN26" i="37"/>
  <c r="EJ26" i="37"/>
  <c r="EF26" i="37"/>
  <c r="EB26" i="37"/>
  <c r="DX26" i="37"/>
  <c r="DT26" i="37"/>
  <c r="DP26" i="37"/>
  <c r="DL26" i="37"/>
  <c r="DH26" i="37"/>
  <c r="DD26" i="37"/>
  <c r="CZ26" i="37"/>
  <c r="GM26" i="37"/>
  <c r="IL26" i="37" s="1"/>
  <c r="GI26" i="37"/>
  <c r="IJ26" i="37" s="1"/>
  <c r="GE26" i="37"/>
  <c r="IH26" i="37" s="1"/>
  <c r="GA26" i="37"/>
  <c r="IF26" i="37" s="1"/>
  <c r="FW26" i="37"/>
  <c r="ID26" i="37" s="1"/>
  <c r="FS26" i="37"/>
  <c r="IB26" i="37" s="1"/>
  <c r="FO26" i="37"/>
  <c r="HZ26" i="37" s="1"/>
  <c r="FK26" i="37"/>
  <c r="HX26" i="37" s="1"/>
  <c r="FG26" i="37"/>
  <c r="HV26" i="37" s="1"/>
  <c r="FC26" i="37"/>
  <c r="HT26" i="37" s="1"/>
  <c r="EY26" i="37"/>
  <c r="EU26" i="37"/>
  <c r="HP26" i="37" s="1"/>
  <c r="EQ26" i="37"/>
  <c r="HN26" i="37" s="1"/>
  <c r="EM26" i="37"/>
  <c r="HL26" i="37" s="1"/>
  <c r="EI26" i="37"/>
  <c r="HJ26" i="37" s="1"/>
  <c r="EE26" i="37"/>
  <c r="HH26" i="37" s="1"/>
  <c r="EA26" i="37"/>
  <c r="HF26" i="37" s="1"/>
  <c r="DW26" i="37"/>
  <c r="HD26" i="37" s="1"/>
  <c r="DS26" i="37"/>
  <c r="HB26" i="37" s="1"/>
  <c r="DO26" i="37"/>
  <c r="GZ26" i="37" s="1"/>
  <c r="DK26" i="37"/>
  <c r="GX26" i="37" s="1"/>
  <c r="DG26" i="37"/>
  <c r="GV26" i="37" s="1"/>
  <c r="DC26" i="37"/>
  <c r="GT26" i="37" s="1"/>
  <c r="CY26" i="37"/>
  <c r="GR26" i="37" s="1"/>
  <c r="GP26" i="37"/>
  <c r="GL26" i="37"/>
  <c r="GH26" i="37"/>
  <c r="GD26" i="37"/>
  <c r="FZ26" i="37"/>
  <c r="FV26" i="37"/>
  <c r="FR26" i="37"/>
  <c r="FN26" i="37"/>
  <c r="FJ26" i="37"/>
  <c r="FF26" i="37"/>
  <c r="FB26" i="37"/>
  <c r="EX26" i="37"/>
  <c r="ET26" i="37"/>
  <c r="EP26" i="37"/>
  <c r="EL26" i="37"/>
  <c r="EH26" i="37"/>
  <c r="ED26" i="37"/>
  <c r="DZ26" i="37"/>
  <c r="DV26" i="37"/>
  <c r="DR26" i="37"/>
  <c r="DN26" i="37"/>
  <c r="DJ26" i="37"/>
  <c r="DF26" i="37"/>
  <c r="DB26" i="37"/>
  <c r="GO26" i="37"/>
  <c r="IM26" i="37" s="1"/>
  <c r="GK26" i="37"/>
  <c r="IK26" i="37" s="1"/>
  <c r="GG26" i="37"/>
  <c r="II26" i="37" s="1"/>
  <c r="GC26" i="37"/>
  <c r="IG26" i="37" s="1"/>
  <c r="FY26" i="37"/>
  <c r="IE26" i="37" s="1"/>
  <c r="FU26" i="37"/>
  <c r="IC26" i="37" s="1"/>
  <c r="FQ26" i="37"/>
  <c r="IA26" i="37" s="1"/>
  <c r="FM26" i="37"/>
  <c r="HY26" i="37" s="1"/>
  <c r="FI26" i="37"/>
  <c r="HW26" i="37" s="1"/>
  <c r="FE26" i="37"/>
  <c r="HU26" i="37" s="1"/>
  <c r="FA26" i="37"/>
  <c r="HS26" i="37" s="1"/>
  <c r="EW26" i="37"/>
  <c r="HQ26" i="37" s="1"/>
  <c r="ES26" i="37"/>
  <c r="HO26" i="37" s="1"/>
  <c r="EO26" i="37"/>
  <c r="HM26" i="37" s="1"/>
  <c r="EK26" i="37"/>
  <c r="HK26" i="37" s="1"/>
  <c r="EG26" i="37"/>
  <c r="HI26" i="37" s="1"/>
  <c r="EC26" i="37"/>
  <c r="HG26" i="37" s="1"/>
  <c r="DY26" i="37"/>
  <c r="HE26" i="37" s="1"/>
  <c r="DU26" i="37"/>
  <c r="HC26" i="37" s="1"/>
  <c r="DQ26" i="37"/>
  <c r="HA26" i="37" s="1"/>
  <c r="DM26" i="37"/>
  <c r="GY26" i="37" s="1"/>
  <c r="DI26" i="37"/>
  <c r="GW26" i="37" s="1"/>
  <c r="DE26" i="37"/>
  <c r="GU26" i="37" s="1"/>
  <c r="DA26" i="37"/>
  <c r="GS26" i="37" s="1"/>
  <c r="GN22" i="37"/>
  <c r="GJ22" i="37"/>
  <c r="GF22" i="37"/>
  <c r="GB22" i="37"/>
  <c r="FX22" i="37"/>
  <c r="FT22" i="37"/>
  <c r="FP22" i="37"/>
  <c r="FL22" i="37"/>
  <c r="FH22" i="37"/>
  <c r="FD22" i="37"/>
  <c r="EZ22" i="37"/>
  <c r="EV22" i="37"/>
  <c r="ER22" i="37"/>
  <c r="EN22" i="37"/>
  <c r="EJ22" i="37"/>
  <c r="EF22" i="37"/>
  <c r="EB22" i="37"/>
  <c r="DX22" i="37"/>
  <c r="DT22" i="37"/>
  <c r="DP22" i="37"/>
  <c r="DL22" i="37"/>
  <c r="DH22" i="37"/>
  <c r="DD22" i="37"/>
  <c r="CZ22" i="37"/>
  <c r="GM22" i="37"/>
  <c r="IL22" i="37" s="1"/>
  <c r="GI22" i="37"/>
  <c r="IJ22" i="37" s="1"/>
  <c r="GE22" i="37"/>
  <c r="IH22" i="37" s="1"/>
  <c r="GA22" i="37"/>
  <c r="IF22" i="37" s="1"/>
  <c r="FW22" i="37"/>
  <c r="ID22" i="37" s="1"/>
  <c r="FS22" i="37"/>
  <c r="IB22" i="37" s="1"/>
  <c r="FO22" i="37"/>
  <c r="HZ22" i="37" s="1"/>
  <c r="FK22" i="37"/>
  <c r="HX22" i="37" s="1"/>
  <c r="FG22" i="37"/>
  <c r="HV22" i="37" s="1"/>
  <c r="FC22" i="37"/>
  <c r="HT22" i="37" s="1"/>
  <c r="EY22" i="37"/>
  <c r="HR22" i="37" s="1"/>
  <c r="EU22" i="37"/>
  <c r="HP22" i="37" s="1"/>
  <c r="EQ22" i="37"/>
  <c r="HN22" i="37" s="1"/>
  <c r="EM22" i="37"/>
  <c r="HL22" i="37" s="1"/>
  <c r="EI22" i="37"/>
  <c r="HJ22" i="37" s="1"/>
  <c r="EE22" i="37"/>
  <c r="HH22" i="37" s="1"/>
  <c r="EA22" i="37"/>
  <c r="HF22" i="37" s="1"/>
  <c r="DW22" i="37"/>
  <c r="HD22" i="37" s="1"/>
  <c r="DS22" i="37"/>
  <c r="HB22" i="37" s="1"/>
  <c r="DO22" i="37"/>
  <c r="GZ22" i="37" s="1"/>
  <c r="DK22" i="37"/>
  <c r="GX22" i="37" s="1"/>
  <c r="DG22" i="37"/>
  <c r="GV22" i="37" s="1"/>
  <c r="DC22" i="37"/>
  <c r="GT22" i="37" s="1"/>
  <c r="CY22" i="37"/>
  <c r="GR22" i="37" s="1"/>
  <c r="GP22" i="37"/>
  <c r="GL22" i="37"/>
  <c r="GH22" i="37"/>
  <c r="GD22" i="37"/>
  <c r="FZ22" i="37"/>
  <c r="FV22" i="37"/>
  <c r="FR22" i="37"/>
  <c r="FN22" i="37"/>
  <c r="FJ22" i="37"/>
  <c r="FF22" i="37"/>
  <c r="FB22" i="37"/>
  <c r="EX22" i="37"/>
  <c r="ET22" i="37"/>
  <c r="EP22" i="37"/>
  <c r="EL22" i="37"/>
  <c r="EH22" i="37"/>
  <c r="GO22" i="37"/>
  <c r="IM22" i="37" s="1"/>
  <c r="GK22" i="37"/>
  <c r="IK22" i="37" s="1"/>
  <c r="GG22" i="37"/>
  <c r="II22" i="37" s="1"/>
  <c r="GC22" i="37"/>
  <c r="IG22" i="37" s="1"/>
  <c r="FY22" i="37"/>
  <c r="IE22" i="37" s="1"/>
  <c r="FU22" i="37"/>
  <c r="IC22" i="37" s="1"/>
  <c r="FQ22" i="37"/>
  <c r="IA22" i="37" s="1"/>
  <c r="FM22" i="37"/>
  <c r="HY22" i="37" s="1"/>
  <c r="FI22" i="37"/>
  <c r="HW22" i="37" s="1"/>
  <c r="FE22" i="37"/>
  <c r="HU22" i="37" s="1"/>
  <c r="FA22" i="37"/>
  <c r="HS22" i="37" s="1"/>
  <c r="EW22" i="37"/>
  <c r="HQ22" i="37" s="1"/>
  <c r="ES22" i="37"/>
  <c r="HO22" i="37" s="1"/>
  <c r="EO22" i="37"/>
  <c r="HM22" i="37" s="1"/>
  <c r="EK22" i="37"/>
  <c r="HK22" i="37" s="1"/>
  <c r="EG22" i="37"/>
  <c r="HI22" i="37" s="1"/>
  <c r="EC22" i="37"/>
  <c r="DY22" i="37"/>
  <c r="DU22" i="37"/>
  <c r="DQ22" i="37"/>
  <c r="DM22" i="37"/>
  <c r="DI22" i="37"/>
  <c r="DE22" i="37"/>
  <c r="DA22" i="37"/>
  <c r="DR22" i="37"/>
  <c r="DB22" i="37"/>
  <c r="ED22" i="37"/>
  <c r="DN22" i="37"/>
  <c r="DZ22" i="37"/>
  <c r="DJ22" i="37"/>
  <c r="DV22" i="37"/>
  <c r="DF22" i="37"/>
  <c r="GN18" i="37"/>
  <c r="GJ18" i="37"/>
  <c r="GF18" i="37"/>
  <c r="GB18" i="37"/>
  <c r="FX18" i="37"/>
  <c r="FT18" i="37"/>
  <c r="FP18" i="37"/>
  <c r="FL18" i="37"/>
  <c r="FH18" i="37"/>
  <c r="FD18" i="37"/>
  <c r="EZ18" i="37"/>
  <c r="EV18" i="37"/>
  <c r="ER18" i="37"/>
  <c r="EN18" i="37"/>
  <c r="EJ18" i="37"/>
  <c r="EF18" i="37"/>
  <c r="EB18" i="37"/>
  <c r="GM18" i="37"/>
  <c r="GI18" i="37"/>
  <c r="GE18" i="37"/>
  <c r="IH18" i="37" s="1"/>
  <c r="GA18" i="37"/>
  <c r="FW18" i="37"/>
  <c r="FS18" i="37"/>
  <c r="FO18" i="37"/>
  <c r="HZ18" i="37" s="1"/>
  <c r="FK18" i="37"/>
  <c r="FG18" i="37"/>
  <c r="FC18" i="37"/>
  <c r="EY18" i="37"/>
  <c r="HR18" i="37" s="1"/>
  <c r="EU18" i="37"/>
  <c r="EQ18" i="37"/>
  <c r="EM18" i="37"/>
  <c r="EI18" i="37"/>
  <c r="HJ18" i="37" s="1"/>
  <c r="EE18" i="37"/>
  <c r="EA18" i="37"/>
  <c r="GO18" i="37"/>
  <c r="GK18" i="37"/>
  <c r="IK18" i="37" s="1"/>
  <c r="GG18" i="37"/>
  <c r="II18" i="37" s="1"/>
  <c r="GD18" i="37"/>
  <c r="FV18" i="37"/>
  <c r="FN18" i="37"/>
  <c r="FF18" i="37"/>
  <c r="EX18" i="37"/>
  <c r="EP18" i="37"/>
  <c r="EH18" i="37"/>
  <c r="DZ18" i="37"/>
  <c r="DV18" i="37"/>
  <c r="DR18" i="37"/>
  <c r="DN18" i="37"/>
  <c r="DJ18" i="37"/>
  <c r="DF18" i="37"/>
  <c r="DB18" i="37"/>
  <c r="GP18" i="37"/>
  <c r="GC18" i="37"/>
  <c r="IG18" i="37" s="1"/>
  <c r="FU18" i="37"/>
  <c r="FM18" i="37"/>
  <c r="FE18" i="37"/>
  <c r="EW18" i="37"/>
  <c r="HQ18" i="37" s="1"/>
  <c r="EO18" i="37"/>
  <c r="EG18" i="37"/>
  <c r="DY18" i="37"/>
  <c r="DU18" i="37"/>
  <c r="HC18" i="37" s="1"/>
  <c r="DQ18" i="37"/>
  <c r="DM18" i="37"/>
  <c r="DI18" i="37"/>
  <c r="DE18" i="37"/>
  <c r="GU18" i="37" s="1"/>
  <c r="DA18" i="37"/>
  <c r="GL18" i="37"/>
  <c r="FZ18" i="37"/>
  <c r="FR18" i="37"/>
  <c r="FJ18" i="37"/>
  <c r="FB18" i="37"/>
  <c r="ET18" i="37"/>
  <c r="EL18" i="37"/>
  <c r="ED18" i="37"/>
  <c r="DX18" i="37"/>
  <c r="DT18" i="37"/>
  <c r="DP18" i="37"/>
  <c r="DL18" i="37"/>
  <c r="DH18" i="37"/>
  <c r="DD18" i="37"/>
  <c r="CZ18" i="37"/>
  <c r="GH18" i="37"/>
  <c r="FY18" i="37"/>
  <c r="FQ18" i="37"/>
  <c r="FI18" i="37"/>
  <c r="HW18" i="37" s="1"/>
  <c r="FA18" i="37"/>
  <c r="ES18" i="37"/>
  <c r="EK18" i="37"/>
  <c r="EC18" i="37"/>
  <c r="HG18" i="37" s="1"/>
  <c r="DW18" i="37"/>
  <c r="DS18" i="37"/>
  <c r="DO18" i="37"/>
  <c r="DK18" i="37"/>
  <c r="GX18" i="37" s="1"/>
  <c r="DG18" i="37"/>
  <c r="DC18" i="37"/>
  <c r="CY18" i="37"/>
  <c r="GP13" i="37"/>
  <c r="GL13" i="37"/>
  <c r="GH13" i="37"/>
  <c r="GD13" i="37"/>
  <c r="FZ13" i="37"/>
  <c r="FV13" i="37"/>
  <c r="FR13" i="37"/>
  <c r="FN13" i="37"/>
  <c r="FJ13" i="37"/>
  <c r="FF13" i="37"/>
  <c r="FB13" i="37"/>
  <c r="EX13" i="37"/>
  <c r="ET13" i="37"/>
  <c r="EP13" i="37"/>
  <c r="EL13" i="37"/>
  <c r="EH13" i="37"/>
  <c r="ED13" i="37"/>
  <c r="DZ13" i="37"/>
  <c r="DV13" i="37"/>
  <c r="DR13" i="37"/>
  <c r="DN13" i="37"/>
  <c r="DJ13" i="37"/>
  <c r="DF13" i="37"/>
  <c r="DB13" i="37"/>
  <c r="GO13" i="37"/>
  <c r="IM13" i="37" s="1"/>
  <c r="GK13" i="37"/>
  <c r="IK13" i="37" s="1"/>
  <c r="GG13" i="37"/>
  <c r="II13" i="37" s="1"/>
  <c r="GC13" i="37"/>
  <c r="IG13" i="37" s="1"/>
  <c r="FY13" i="37"/>
  <c r="IE13" i="37" s="1"/>
  <c r="FU13" i="37"/>
  <c r="IC13" i="37" s="1"/>
  <c r="FQ13" i="37"/>
  <c r="IA13" i="37" s="1"/>
  <c r="FM13" i="37"/>
  <c r="HY13" i="37" s="1"/>
  <c r="FI13" i="37"/>
  <c r="HW13" i="37" s="1"/>
  <c r="FE13" i="37"/>
  <c r="HU13" i="37" s="1"/>
  <c r="FA13" i="37"/>
  <c r="HS13" i="37" s="1"/>
  <c r="EW13" i="37"/>
  <c r="HQ13" i="37" s="1"/>
  <c r="ES13" i="37"/>
  <c r="HO13" i="37" s="1"/>
  <c r="EO13" i="37"/>
  <c r="HM13" i="37" s="1"/>
  <c r="EK13" i="37"/>
  <c r="HK13" i="37" s="1"/>
  <c r="EG13" i="37"/>
  <c r="HI13" i="37" s="1"/>
  <c r="EC13" i="37"/>
  <c r="HG13" i="37" s="1"/>
  <c r="DY13" i="37"/>
  <c r="HE13" i="37" s="1"/>
  <c r="DU13" i="37"/>
  <c r="HC13" i="37" s="1"/>
  <c r="DQ13" i="37"/>
  <c r="HA13" i="37" s="1"/>
  <c r="DM13" i="37"/>
  <c r="GY13" i="37" s="1"/>
  <c r="DI13" i="37"/>
  <c r="GW13" i="37" s="1"/>
  <c r="DE13" i="37"/>
  <c r="GU13" i="37" s="1"/>
  <c r="DA13" i="37"/>
  <c r="GS13" i="37" s="1"/>
  <c r="GN13" i="37"/>
  <c r="GJ13" i="37"/>
  <c r="GF13" i="37"/>
  <c r="GB13" i="37"/>
  <c r="FX13" i="37"/>
  <c r="FT13" i="37"/>
  <c r="FP13" i="37"/>
  <c r="FL13" i="37"/>
  <c r="FH13" i="37"/>
  <c r="FD13" i="37"/>
  <c r="EZ13" i="37"/>
  <c r="EV13" i="37"/>
  <c r="ER13" i="37"/>
  <c r="EN13" i="37"/>
  <c r="EJ13" i="37"/>
  <c r="EF13" i="37"/>
  <c r="EB13" i="37"/>
  <c r="DX13" i="37"/>
  <c r="DT13" i="37"/>
  <c r="DP13" i="37"/>
  <c r="DL13" i="37"/>
  <c r="DH13" i="37"/>
  <c r="DD13" i="37"/>
  <c r="CZ13" i="37"/>
  <c r="GM13" i="37"/>
  <c r="IL13" i="37" s="1"/>
  <c r="GI13" i="37"/>
  <c r="IJ13" i="37" s="1"/>
  <c r="GE13" i="37"/>
  <c r="IH13" i="37" s="1"/>
  <c r="GA13" i="37"/>
  <c r="IF13" i="37" s="1"/>
  <c r="FW13" i="37"/>
  <c r="ID13" i="37" s="1"/>
  <c r="FS13" i="37"/>
  <c r="IB13" i="37" s="1"/>
  <c r="FO13" i="37"/>
  <c r="HZ13" i="37" s="1"/>
  <c r="FK13" i="37"/>
  <c r="HX13" i="37" s="1"/>
  <c r="FG13" i="37"/>
  <c r="HV13" i="37" s="1"/>
  <c r="FC13" i="37"/>
  <c r="HT13" i="37" s="1"/>
  <c r="EY13" i="37"/>
  <c r="HR13" i="37" s="1"/>
  <c r="EU13" i="37"/>
  <c r="HP13" i="37" s="1"/>
  <c r="EQ13" i="37"/>
  <c r="HN13" i="37" s="1"/>
  <c r="EM13" i="37"/>
  <c r="HL13" i="37" s="1"/>
  <c r="EI13" i="37"/>
  <c r="HJ13" i="37" s="1"/>
  <c r="EE13" i="37"/>
  <c r="HH13" i="37" s="1"/>
  <c r="EA13" i="37"/>
  <c r="HF13" i="37" s="1"/>
  <c r="DW13" i="37"/>
  <c r="HD13" i="37" s="1"/>
  <c r="DS13" i="37"/>
  <c r="HB13" i="37" s="1"/>
  <c r="DO13" i="37"/>
  <c r="GZ13" i="37" s="1"/>
  <c r="DK13" i="37"/>
  <c r="GX13" i="37" s="1"/>
  <c r="DG13" i="37"/>
  <c r="GV13" i="37" s="1"/>
  <c r="DC13" i="37"/>
  <c r="GT13" i="37" s="1"/>
  <c r="CY13" i="37"/>
  <c r="GR13" i="37" s="1"/>
  <c r="GN9" i="37"/>
  <c r="GJ9" i="37"/>
  <c r="GF9" i="37"/>
  <c r="GB9" i="37"/>
  <c r="FX9" i="37"/>
  <c r="FT9" i="37"/>
  <c r="FP9" i="37"/>
  <c r="FL9" i="37"/>
  <c r="FH9" i="37"/>
  <c r="FD9" i="37"/>
  <c r="EZ9" i="37"/>
  <c r="EV9" i="37"/>
  <c r="ER9" i="37"/>
  <c r="EN9" i="37"/>
  <c r="EJ9" i="37"/>
  <c r="EF9" i="37"/>
  <c r="EB9" i="37"/>
  <c r="DX9" i="37"/>
  <c r="DT9" i="37"/>
  <c r="DP9" i="37"/>
  <c r="DL9" i="37"/>
  <c r="DH9" i="37"/>
  <c r="DD9" i="37"/>
  <c r="CZ9" i="37"/>
  <c r="GK9" i="37"/>
  <c r="IK9" i="37" s="1"/>
  <c r="DU9" i="37"/>
  <c r="DI9" i="37"/>
  <c r="DA9" i="37"/>
  <c r="GM9" i="37"/>
  <c r="IL9" i="37" s="1"/>
  <c r="GI9" i="37"/>
  <c r="IJ9" i="37" s="1"/>
  <c r="GE9" i="37"/>
  <c r="IH9" i="37" s="1"/>
  <c r="GA9" i="37"/>
  <c r="IF9" i="37" s="1"/>
  <c r="FW9" i="37"/>
  <c r="ID9" i="37" s="1"/>
  <c r="FS9" i="37"/>
  <c r="IB9" i="37" s="1"/>
  <c r="FO9" i="37"/>
  <c r="HZ9" i="37" s="1"/>
  <c r="FK9" i="37"/>
  <c r="HX9" i="37" s="1"/>
  <c r="FG9" i="37"/>
  <c r="HV9" i="37" s="1"/>
  <c r="FC9" i="37"/>
  <c r="HT9" i="37" s="1"/>
  <c r="EY9" i="37"/>
  <c r="HR9" i="37" s="1"/>
  <c r="EU9" i="37"/>
  <c r="HP9" i="37" s="1"/>
  <c r="EQ9" i="37"/>
  <c r="HN9" i="37" s="1"/>
  <c r="EM9" i="37"/>
  <c r="HL9" i="37" s="1"/>
  <c r="EI9" i="37"/>
  <c r="HJ9" i="37" s="1"/>
  <c r="EE9" i="37"/>
  <c r="HH9" i="37" s="1"/>
  <c r="EA9" i="37"/>
  <c r="HF9" i="37" s="1"/>
  <c r="DW9" i="37"/>
  <c r="HD9" i="37" s="1"/>
  <c r="DS9" i="37"/>
  <c r="HB9" i="37" s="1"/>
  <c r="DO9" i="37"/>
  <c r="GZ9" i="37" s="1"/>
  <c r="DK9" i="37"/>
  <c r="GX9" i="37" s="1"/>
  <c r="DG9" i="37"/>
  <c r="GV9" i="37" s="1"/>
  <c r="DC9" i="37"/>
  <c r="GT9" i="37" s="1"/>
  <c r="CY9" i="37"/>
  <c r="GR9" i="37" s="1"/>
  <c r="GP9" i="37"/>
  <c r="GL9" i="37"/>
  <c r="GH9" i="37"/>
  <c r="GD9" i="37"/>
  <c r="FZ9" i="37"/>
  <c r="FV9" i="37"/>
  <c r="FR9" i="37"/>
  <c r="FN9" i="37"/>
  <c r="FJ9" i="37"/>
  <c r="FF9" i="37"/>
  <c r="FB9" i="37"/>
  <c r="EX9" i="37"/>
  <c r="ET9" i="37"/>
  <c r="EP9" i="37"/>
  <c r="EL9" i="37"/>
  <c r="EH9" i="37"/>
  <c r="ED9" i="37"/>
  <c r="DZ9" i="37"/>
  <c r="DV9" i="37"/>
  <c r="DR9" i="37"/>
  <c r="DN9" i="37"/>
  <c r="DJ9" i="37"/>
  <c r="DF9" i="37"/>
  <c r="DB9" i="37"/>
  <c r="GC9" i="37"/>
  <c r="DM9" i="37"/>
  <c r="GO9" i="37"/>
  <c r="GG9" i="37"/>
  <c r="II9" i="37" s="1"/>
  <c r="FY9" i="37"/>
  <c r="IE9" i="37" s="1"/>
  <c r="FU9" i="37"/>
  <c r="IC9" i="37" s="1"/>
  <c r="FQ9" i="37"/>
  <c r="IA9" i="37" s="1"/>
  <c r="FM9" i="37"/>
  <c r="HY9" i="37" s="1"/>
  <c r="FI9" i="37"/>
  <c r="HW9" i="37" s="1"/>
  <c r="FE9" i="37"/>
  <c r="HU9" i="37" s="1"/>
  <c r="FA9" i="37"/>
  <c r="HS9" i="37" s="1"/>
  <c r="EW9" i="37"/>
  <c r="HQ9" i="37" s="1"/>
  <c r="ES9" i="37"/>
  <c r="HO9" i="37" s="1"/>
  <c r="EO9" i="37"/>
  <c r="HM9" i="37" s="1"/>
  <c r="EK9" i="37"/>
  <c r="HK9" i="37" s="1"/>
  <c r="EG9" i="37"/>
  <c r="HI9" i="37" s="1"/>
  <c r="EC9" i="37"/>
  <c r="HG9" i="37" s="1"/>
  <c r="DY9" i="37"/>
  <c r="HE9" i="37" s="1"/>
  <c r="DQ9" i="37"/>
  <c r="DE9" i="37"/>
  <c r="GU9" i="37" s="1"/>
  <c r="GF5" i="37"/>
  <c r="FP5" i="37"/>
  <c r="EZ5" i="37"/>
  <c r="EJ5" i="37"/>
  <c r="DT5" i="37"/>
  <c r="DD5" i="37"/>
  <c r="FQ5" i="37"/>
  <c r="EC5" i="37"/>
  <c r="GI5" i="37"/>
  <c r="FS5" i="37"/>
  <c r="FC5" i="37"/>
  <c r="EM5" i="37"/>
  <c r="DW5" i="37"/>
  <c r="DG5" i="37"/>
  <c r="GL5" i="37"/>
  <c r="FV5" i="37"/>
  <c r="FF5" i="37"/>
  <c r="EP5" i="37"/>
  <c r="DZ5" i="37"/>
  <c r="DJ5" i="37"/>
  <c r="FY5" i="37"/>
  <c r="DY5" i="37"/>
  <c r="HE5" i="37" s="1"/>
  <c r="FU5" i="37"/>
  <c r="IC5" i="37" s="1"/>
  <c r="DQ5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CV2" i="37"/>
  <c r="CT2" i="37"/>
  <c r="CR2" i="37"/>
  <c r="CP2" i="37"/>
  <c r="CN2" i="37"/>
  <c r="CL2" i="37"/>
  <c r="CJ2" i="37"/>
  <c r="CH2" i="37"/>
  <c r="CF2" i="37"/>
  <c r="CD2" i="37"/>
  <c r="CB2" i="37"/>
  <c r="BZ2" i="37"/>
  <c r="BX2" i="37"/>
  <c r="BV2" i="37"/>
  <c r="BT2" i="37"/>
  <c r="BR2" i="37"/>
  <c r="BP2" i="37"/>
  <c r="BN2" i="37"/>
  <c r="BL2" i="37"/>
  <c r="BJ2" i="37"/>
  <c r="BH2" i="37"/>
  <c r="BF2" i="37"/>
  <c r="BD2" i="37"/>
  <c r="BB2" i="37"/>
  <c r="AZ2" i="37"/>
  <c r="AX2" i="37"/>
  <c r="AV2" i="37"/>
  <c r="AT2" i="37"/>
  <c r="AR2" i="37"/>
  <c r="AP2" i="37"/>
  <c r="AN2" i="37"/>
  <c r="AL2" i="37"/>
  <c r="AJ2" i="37"/>
  <c r="AH2" i="37"/>
  <c r="AF2" i="37"/>
  <c r="AD2" i="37"/>
  <c r="AB2" i="37"/>
  <c r="Z2" i="37"/>
  <c r="X2" i="37"/>
  <c r="V2" i="37"/>
  <c r="T2" i="37"/>
  <c r="R2" i="37"/>
  <c r="P2" i="37"/>
  <c r="N2" i="37"/>
  <c r="L2" i="37"/>
  <c r="J2" i="37"/>
  <c r="F2" i="37"/>
  <c r="H2" i="37"/>
  <c r="I2" i="37"/>
  <c r="A6" i="40"/>
  <c r="A5" i="40"/>
  <c r="A4" i="40"/>
  <c r="HQ2" i="37"/>
  <c r="HG2" i="37"/>
  <c r="HM2" i="37"/>
  <c r="HE2" i="37"/>
  <c r="HD2" i="37"/>
  <c r="HN2" i="37"/>
  <c r="HL2" i="37"/>
  <c r="HI2" i="37"/>
  <c r="HK2" i="37"/>
  <c r="IE2" i="37"/>
  <c r="IK2" i="37"/>
  <c r="IB2" i="37"/>
  <c r="ID2" i="37"/>
  <c r="IJ2" i="37"/>
  <c r="IG2" i="37"/>
  <c r="II2" i="37"/>
  <c r="BE2" i="37"/>
  <c r="BC2" i="37"/>
  <c r="BG2" i="37"/>
  <c r="BI2" i="37"/>
  <c r="BK2" i="37"/>
  <c r="BM2" i="37"/>
  <c r="BO2" i="37"/>
  <c r="BQ2" i="37"/>
  <c r="BS2" i="37"/>
  <c r="BU2" i="37"/>
  <c r="BW2" i="37"/>
  <c r="BY2" i="37"/>
  <c r="CA2" i="37"/>
  <c r="CC2" i="37"/>
  <c r="CE2" i="37"/>
  <c r="CG2" i="37"/>
  <c r="CI2" i="37"/>
  <c r="CK2" i="37"/>
  <c r="CM2" i="37"/>
  <c r="CO2" i="37"/>
  <c r="CQ2" i="37"/>
  <c r="CS2" i="37"/>
  <c r="CU2" i="37"/>
  <c r="CW2" i="37"/>
  <c r="O2" i="37"/>
  <c r="Q2" i="37"/>
  <c r="S2" i="37"/>
  <c r="U2" i="37"/>
  <c r="W2" i="37"/>
  <c r="Y2" i="37"/>
  <c r="AA2" i="37"/>
  <c r="AC2" i="37"/>
  <c r="AE2" i="37"/>
  <c r="AG2" i="37"/>
  <c r="AI2" i="37"/>
  <c r="AK2" i="37"/>
  <c r="AM2" i="37"/>
  <c r="AO2" i="37"/>
  <c r="AQ2" i="37"/>
  <c r="AS2" i="37"/>
  <c r="AU2" i="37"/>
  <c r="AW2" i="37"/>
  <c r="AY2" i="37"/>
  <c r="BA2" i="37"/>
  <c r="M2" i="37"/>
  <c r="K2" i="37"/>
  <c r="G2" i="37"/>
  <c r="EQ5" i="37" l="1"/>
  <c r="EG5" i="37"/>
  <c r="GG5" i="37"/>
  <c r="ED5" i="37"/>
  <c r="HG5" i="37" s="1"/>
  <c r="FJ5" i="37"/>
  <c r="GP5" i="37"/>
  <c r="EA5" i="37"/>
  <c r="FG5" i="37"/>
  <c r="HV5" i="37" s="1"/>
  <c r="GM5" i="37"/>
  <c r="GC5" i="37"/>
  <c r="DH5" i="37"/>
  <c r="EN5" i="37"/>
  <c r="HL5" i="37" s="1"/>
  <c r="FD5" i="37"/>
  <c r="FT5" i="37"/>
  <c r="GJ5" i="37"/>
  <c r="ES5" i="37"/>
  <c r="HO5" i="37" s="1"/>
  <c r="DA5" i="37"/>
  <c r="EW5" i="37"/>
  <c r="DB5" i="37"/>
  <c r="DR5" i="37"/>
  <c r="HA5" i="37" s="1"/>
  <c r="EH5" i="37"/>
  <c r="EX5" i="37"/>
  <c r="FN5" i="37"/>
  <c r="GD5" i="37"/>
  <c r="IG5" i="37" s="1"/>
  <c r="CY5" i="37"/>
  <c r="DO5" i="37"/>
  <c r="EE5" i="37"/>
  <c r="EU5" i="37"/>
  <c r="HP5" i="37" s="1"/>
  <c r="FK5" i="37"/>
  <c r="GA5" i="37"/>
  <c r="DI5" i="37"/>
  <c r="FA5" i="37"/>
  <c r="HS5" i="37" s="1"/>
  <c r="GO5" i="37"/>
  <c r="IM5" i="37" s="1"/>
  <c r="DL5" i="37"/>
  <c r="EB5" i="37"/>
  <c r="ER5" i="37"/>
  <c r="HN5" i="37" s="1"/>
  <c r="FH5" i="37"/>
  <c r="FX5" i="37"/>
  <c r="GN5" i="37"/>
  <c r="GK5" i="37"/>
  <c r="EK5" i="37"/>
  <c r="DN5" i="37"/>
  <c r="ET5" i="37"/>
  <c r="FZ5" i="37"/>
  <c r="IE5" i="37" s="1"/>
  <c r="DK5" i="37"/>
  <c r="FW5" i="37"/>
  <c r="EO5" i="37"/>
  <c r="DX5" i="37"/>
  <c r="HD5" i="37" s="1"/>
  <c r="DE5" i="37"/>
  <c r="FE5" i="37"/>
  <c r="HU5" i="37" s="1"/>
  <c r="DM5" i="37"/>
  <c r="FI5" i="37"/>
  <c r="HW5" i="37" s="1"/>
  <c r="DF5" i="37"/>
  <c r="DV5" i="37"/>
  <c r="EL5" i="37"/>
  <c r="FB5" i="37"/>
  <c r="FR5" i="37"/>
  <c r="GH5" i="37"/>
  <c r="DC5" i="37"/>
  <c r="GT5" i="37" s="1"/>
  <c r="DS5" i="37"/>
  <c r="HB5" i="37" s="1"/>
  <c r="EI5" i="37"/>
  <c r="HJ5" i="37" s="1"/>
  <c r="EY5" i="37"/>
  <c r="HR5" i="37" s="1"/>
  <c r="FO5" i="37"/>
  <c r="HZ5" i="37" s="1"/>
  <c r="GE5" i="37"/>
  <c r="IH5" i="37" s="1"/>
  <c r="DU5" i="37"/>
  <c r="FM5" i="37"/>
  <c r="CZ5" i="37"/>
  <c r="DP5" i="37"/>
  <c r="EF5" i="37"/>
  <c r="EV5" i="37"/>
  <c r="FL5" i="37"/>
  <c r="GW4" i="37"/>
  <c r="HU4" i="37"/>
  <c r="GT4" i="37"/>
  <c r="HB4" i="37"/>
  <c r="HJ4" i="37"/>
  <c r="HR4" i="37"/>
  <c r="HZ4" i="37"/>
  <c r="IH4" i="37"/>
  <c r="IK3" i="37"/>
  <c r="GY5" i="37"/>
  <c r="GV5" i="37"/>
  <c r="HT5" i="37"/>
  <c r="IB5" i="37"/>
  <c r="IJ5" i="37"/>
  <c r="IM9" i="37"/>
  <c r="GW9" i="37"/>
  <c r="HL18" i="37"/>
  <c r="HT18" i="37"/>
  <c r="IB18" i="37"/>
  <c r="IJ18" i="37"/>
  <c r="HY5" i="37"/>
  <c r="GR18" i="37"/>
  <c r="GZ18" i="37"/>
  <c r="HK18" i="37"/>
  <c r="IA18" i="37"/>
  <c r="GW18" i="37"/>
  <c r="HE18" i="37"/>
  <c r="HU18" i="37"/>
  <c r="HA8" i="37"/>
  <c r="HW8" i="37"/>
  <c r="IE8" i="37"/>
  <c r="GV8" i="37"/>
  <c r="HD8" i="37"/>
  <c r="HL8" i="37"/>
  <c r="HT8" i="37"/>
  <c r="IB8" i="37"/>
  <c r="IJ8" i="37"/>
  <c r="GY6" i="37"/>
  <c r="HW6" i="37"/>
  <c r="HK19" i="37"/>
  <c r="HS19" i="37"/>
  <c r="IL25" i="37"/>
  <c r="IM25" i="37"/>
  <c r="GY7" i="37"/>
  <c r="HW7" i="37"/>
  <c r="IA16" i="37"/>
  <c r="II16" i="37"/>
  <c r="HA20" i="37"/>
  <c r="IG20" i="37"/>
  <c r="GT20" i="37"/>
  <c r="HF20" i="37"/>
  <c r="HZ20" i="37"/>
  <c r="IL20" i="37"/>
  <c r="GU24" i="37"/>
  <c r="HG24" i="37"/>
  <c r="IA24" i="37"/>
  <c r="IM24" i="37"/>
  <c r="GT24" i="37"/>
  <c r="HF24" i="37"/>
  <c r="HZ24" i="37"/>
  <c r="IL24" i="37"/>
  <c r="GU28" i="37"/>
  <c r="HG28" i="37"/>
  <c r="IA28" i="37"/>
  <c r="IM28" i="37"/>
  <c r="GT28" i="37"/>
  <c r="HF28" i="37"/>
  <c r="HZ28" i="37"/>
  <c r="IL28" i="37"/>
  <c r="GV4" i="37"/>
  <c r="HD4" i="37"/>
  <c r="HL4" i="37"/>
  <c r="HT4" i="37"/>
  <c r="IB4" i="37"/>
  <c r="IJ4" i="37"/>
  <c r="HG4" i="37"/>
  <c r="IE4" i="37"/>
  <c r="HK21" i="37"/>
  <c r="HS21" i="37"/>
  <c r="DC21" i="37"/>
  <c r="DS21" i="37"/>
  <c r="HB21" i="37" s="1"/>
  <c r="EI21" i="37"/>
  <c r="HJ21" i="37" s="1"/>
  <c r="EY21" i="37"/>
  <c r="FO21" i="37"/>
  <c r="GE21" i="37"/>
  <c r="IH21" i="37" s="1"/>
  <c r="DD21" i="37"/>
  <c r="DT21" i="37"/>
  <c r="EJ21" i="37"/>
  <c r="EZ21" i="37"/>
  <c r="FP21" i="37"/>
  <c r="GF21" i="37"/>
  <c r="IM4" i="37"/>
  <c r="HO21" i="37"/>
  <c r="GS22" i="37"/>
  <c r="HA22" i="37"/>
  <c r="HQ8" i="37"/>
  <c r="HY8" i="37"/>
  <c r="GY8" i="37"/>
  <c r="HU8" i="37"/>
  <c r="GW6" i="37"/>
  <c r="HU6" i="37"/>
  <c r="GS19" i="37"/>
  <c r="HA19" i="37"/>
  <c r="HY19" i="37"/>
  <c r="IG19" i="37"/>
  <c r="HX23" i="37"/>
  <c r="GS27" i="37"/>
  <c r="HY27" i="37"/>
  <c r="GR27" i="37"/>
  <c r="HX27" i="37"/>
  <c r="GS12" i="37"/>
  <c r="HA12" i="37"/>
  <c r="HJ12" i="37"/>
  <c r="HR12" i="37"/>
  <c r="HZ12" i="37"/>
  <c r="IH12" i="37"/>
  <c r="HO12" i="37"/>
  <c r="HW12" i="37"/>
  <c r="IE12" i="37"/>
  <c r="IM12" i="37"/>
  <c r="GS25" i="37"/>
  <c r="HA25" i="37"/>
  <c r="HI25" i="37"/>
  <c r="HQ25" i="37"/>
  <c r="HY25" i="37"/>
  <c r="IG25" i="37"/>
  <c r="GW7" i="37"/>
  <c r="HU7" i="37"/>
  <c r="HQ16" i="37"/>
  <c r="HY16" i="37"/>
  <c r="HI20" i="37"/>
  <c r="HS20" i="37"/>
  <c r="GR20" i="37"/>
  <c r="HB20" i="37"/>
  <c r="HN20" i="37"/>
  <c r="HX20" i="37"/>
  <c r="IH20" i="37"/>
  <c r="GS24" i="37"/>
  <c r="HC24" i="37"/>
  <c r="HO24" i="37"/>
  <c r="HY24" i="37"/>
  <c r="II24" i="37"/>
  <c r="GR24" i="37"/>
  <c r="HB24" i="37"/>
  <c r="HN24" i="37"/>
  <c r="HX24" i="37"/>
  <c r="IH24" i="37"/>
  <c r="GS28" i="37"/>
  <c r="HC28" i="37"/>
  <c r="HO28" i="37"/>
  <c r="HY28" i="37"/>
  <c r="II28" i="37"/>
  <c r="GR28" i="37"/>
  <c r="HB28" i="37"/>
  <c r="HN28" i="37"/>
  <c r="HX28" i="37"/>
  <c r="IH28" i="37"/>
  <c r="GY4" i="37"/>
  <c r="HW4" i="37"/>
  <c r="HA4" i="37"/>
  <c r="HY4" i="37"/>
  <c r="GS21" i="37"/>
  <c r="HA21" i="37"/>
  <c r="HQ21" i="37"/>
  <c r="HY21" i="37"/>
  <c r="IG21" i="37"/>
  <c r="CY21" i="37"/>
  <c r="DO21" i="37"/>
  <c r="EE21" i="37"/>
  <c r="HH21" i="37" s="1"/>
  <c r="EU21" i="37"/>
  <c r="HP21" i="37" s="1"/>
  <c r="FK21" i="37"/>
  <c r="GA21" i="37"/>
  <c r="IF21" i="37" s="1"/>
  <c r="CZ21" i="37"/>
  <c r="DP21" i="37"/>
  <c r="EF21" i="37"/>
  <c r="EV21" i="37"/>
  <c r="FL21" i="37"/>
  <c r="IA2" i="37"/>
  <c r="HY2" i="37"/>
  <c r="HX2" i="37"/>
  <c r="HS2" i="37"/>
  <c r="HV2" i="37"/>
  <c r="HZ2" i="37"/>
  <c r="HP2" i="37"/>
  <c r="HR2" i="37"/>
  <c r="HC5" i="37"/>
  <c r="HI19" i="37"/>
  <c r="HQ7" i="37"/>
  <c r="HA23" i="37"/>
  <c r="IG23" i="37"/>
  <c r="GZ23" i="37"/>
  <c r="IF23" i="37"/>
  <c r="HA27" i="37"/>
  <c r="IG27" i="37"/>
  <c r="GZ27" i="37"/>
  <c r="IF27" i="37"/>
  <c r="HP20" i="37"/>
  <c r="HQ24" i="37"/>
  <c r="HP24" i="37"/>
  <c r="HQ28" i="37"/>
  <c r="HP28" i="37"/>
  <c r="HW2" i="37"/>
  <c r="HI23" i="37"/>
  <c r="HH23" i="37"/>
  <c r="HI27" i="37"/>
  <c r="HH27" i="37"/>
  <c r="IL3" i="37"/>
  <c r="HH20" i="37"/>
  <c r="HI24" i="37"/>
  <c r="HH24" i="37"/>
  <c r="HI28" i="37"/>
  <c r="HH28" i="37"/>
  <c r="GS9" i="37"/>
  <c r="HT2" i="37"/>
  <c r="HU2" i="37"/>
  <c r="GS7" i="37"/>
  <c r="HI21" i="37"/>
  <c r="GF3" i="37"/>
  <c r="FP3" i="37"/>
  <c r="EZ3" i="37"/>
  <c r="EJ3" i="37"/>
  <c r="DT3" i="37"/>
  <c r="DD3" i="37"/>
  <c r="EX3" i="37"/>
  <c r="HQ3" i="37" s="1"/>
  <c r="DF3" i="37"/>
  <c r="GU3" i="37" s="1"/>
  <c r="FE3" i="37"/>
  <c r="DI3" i="37"/>
  <c r="GA3" i="37"/>
  <c r="IF3" i="37" s="1"/>
  <c r="FK3" i="37"/>
  <c r="HX3" i="37" s="1"/>
  <c r="EU3" i="37"/>
  <c r="HP3" i="37" s="1"/>
  <c r="EE3" i="37"/>
  <c r="HH3" i="37" s="1"/>
  <c r="DO3" i="37"/>
  <c r="GZ3" i="37" s="1"/>
  <c r="CY3" i="37"/>
  <c r="EP3" i="37"/>
  <c r="GP3" i="37"/>
  <c r="FZ3" i="37"/>
  <c r="DN3" i="37"/>
  <c r="FI3" i="37"/>
  <c r="DQ3" i="37"/>
  <c r="HA3" i="37" s="1"/>
  <c r="FM3" i="37"/>
  <c r="HY3" i="37" s="1"/>
  <c r="DM3" i="37"/>
  <c r="GY3" i="37" s="1"/>
  <c r="GN3" i="37"/>
  <c r="FX3" i="37"/>
  <c r="ID3" i="37" s="1"/>
  <c r="FH3" i="37"/>
  <c r="HV3" i="37" s="1"/>
  <c r="ER3" i="37"/>
  <c r="HN3" i="37" s="1"/>
  <c r="EB3" i="37"/>
  <c r="HF3" i="37" s="1"/>
  <c r="DL3" i="37"/>
  <c r="GX3" i="37" s="1"/>
  <c r="FV3" i="37"/>
  <c r="DZ3" i="37"/>
  <c r="GC3" i="37"/>
  <c r="EG3" i="37"/>
  <c r="HI3" i="37" s="1"/>
  <c r="GI3" i="37"/>
  <c r="FS3" i="37"/>
  <c r="FC3" i="37"/>
  <c r="EM3" i="37"/>
  <c r="HL3" i="37" s="1"/>
  <c r="DW3" i="37"/>
  <c r="DG3" i="37"/>
  <c r="FF3" i="37"/>
  <c r="DV3" i="37"/>
  <c r="GH3" i="37"/>
  <c r="ET3" i="37"/>
  <c r="HO3" i="37" s="1"/>
  <c r="GG3" i="37"/>
  <c r="EO3" i="37"/>
  <c r="HM3" i="37" s="1"/>
  <c r="GO3" i="37"/>
  <c r="EK3" i="37"/>
  <c r="HK3" i="37" s="1"/>
  <c r="GJ3" i="37"/>
  <c r="FT3" i="37"/>
  <c r="FD3" i="37"/>
  <c r="EN3" i="37"/>
  <c r="DX3" i="37"/>
  <c r="DH3" i="37"/>
  <c r="FJ3" i="37"/>
  <c r="DR3" i="37"/>
  <c r="FQ3" i="37"/>
  <c r="IA3" i="37" s="1"/>
  <c r="DU3" i="37"/>
  <c r="HC3" i="37" s="1"/>
  <c r="GE3" i="37"/>
  <c r="FO3" i="37"/>
  <c r="EY3" i="37"/>
  <c r="EI3" i="37"/>
  <c r="HJ3" i="37" s="1"/>
  <c r="DS3" i="37"/>
  <c r="DC3" i="37"/>
  <c r="FB3" i="37"/>
  <c r="HS3" i="37" s="1"/>
  <c r="DJ3" i="37"/>
  <c r="GD3" i="37"/>
  <c r="ED3" i="37"/>
  <c r="FU3" i="37"/>
  <c r="EC3" i="37"/>
  <c r="HG3" i="37" s="1"/>
  <c r="FY3" i="37"/>
  <c r="IE3" i="37" s="1"/>
  <c r="DY3" i="37"/>
  <c r="HE3" i="37" s="1"/>
  <c r="GF27" i="37"/>
  <c r="FP27" i="37"/>
  <c r="EZ27" i="37"/>
  <c r="EJ27" i="37"/>
  <c r="DT27" i="37"/>
  <c r="DD27" i="37"/>
  <c r="GE27" i="37"/>
  <c r="IH27" i="37" s="1"/>
  <c r="FO27" i="37"/>
  <c r="EY27" i="37"/>
  <c r="EI27" i="37"/>
  <c r="HJ27" i="37" s="1"/>
  <c r="DS27" i="37"/>
  <c r="HB27" i="37" s="1"/>
  <c r="DC27" i="37"/>
  <c r="GH27" i="37"/>
  <c r="FR27" i="37"/>
  <c r="FB27" i="37"/>
  <c r="EL27" i="37"/>
  <c r="DV27" i="37"/>
  <c r="DF27" i="37"/>
  <c r="GG27" i="37"/>
  <c r="II27" i="37" s="1"/>
  <c r="FQ27" i="37"/>
  <c r="FA27" i="37"/>
  <c r="EK27" i="37"/>
  <c r="HK27" i="37" s="1"/>
  <c r="DU27" i="37"/>
  <c r="HC27" i="37" s="1"/>
  <c r="DE27" i="37"/>
  <c r="GN27" i="37"/>
  <c r="FX27" i="37"/>
  <c r="FH27" i="37"/>
  <c r="ER27" i="37"/>
  <c r="EB27" i="37"/>
  <c r="DL27" i="37"/>
  <c r="GM27" i="37"/>
  <c r="IL27" i="37" s="1"/>
  <c r="FW27" i="37"/>
  <c r="FG27" i="37"/>
  <c r="EQ27" i="37"/>
  <c r="HN27" i="37" s="1"/>
  <c r="EA27" i="37"/>
  <c r="HF27" i="37" s="1"/>
  <c r="DK27" i="37"/>
  <c r="GP27" i="37"/>
  <c r="FZ27" i="37"/>
  <c r="FJ27" i="37"/>
  <c r="ET27" i="37"/>
  <c r="ED27" i="37"/>
  <c r="DN27" i="37"/>
  <c r="GO27" i="37"/>
  <c r="IM27" i="37" s="1"/>
  <c r="FY27" i="37"/>
  <c r="FI27" i="37"/>
  <c r="ES27" i="37"/>
  <c r="HO27" i="37" s="1"/>
  <c r="EC27" i="37"/>
  <c r="HG27" i="37" s="1"/>
  <c r="DM27" i="37"/>
  <c r="GJ27" i="37"/>
  <c r="FT27" i="37"/>
  <c r="FD27" i="37"/>
  <c r="EN27" i="37"/>
  <c r="DX27" i="37"/>
  <c r="DH27" i="37"/>
  <c r="GI27" i="37"/>
  <c r="IJ27" i="37" s="1"/>
  <c r="FS27" i="37"/>
  <c r="FC27" i="37"/>
  <c r="EM27" i="37"/>
  <c r="HL27" i="37" s="1"/>
  <c r="DW27" i="37"/>
  <c r="HD27" i="37" s="1"/>
  <c r="DG27" i="37"/>
  <c r="GL27" i="37"/>
  <c r="FV27" i="37"/>
  <c r="FF27" i="37"/>
  <c r="EP27" i="37"/>
  <c r="DZ27" i="37"/>
  <c r="DJ27" i="37"/>
  <c r="GK27" i="37"/>
  <c r="IK27" i="37" s="1"/>
  <c r="FU27" i="37"/>
  <c r="FE27" i="37"/>
  <c r="EO27" i="37"/>
  <c r="HM27" i="37" s="1"/>
  <c r="DY27" i="37"/>
  <c r="HE27" i="37" s="1"/>
  <c r="DI27" i="37"/>
  <c r="GF23" i="37"/>
  <c r="FP23" i="37"/>
  <c r="EZ23" i="37"/>
  <c r="EJ23" i="37"/>
  <c r="DT23" i="37"/>
  <c r="DD23" i="37"/>
  <c r="GE23" i="37"/>
  <c r="IH23" i="37" s="1"/>
  <c r="FO23" i="37"/>
  <c r="EY23" i="37"/>
  <c r="EI23" i="37"/>
  <c r="HJ23" i="37" s="1"/>
  <c r="DS23" i="37"/>
  <c r="HB23" i="37" s="1"/>
  <c r="DC23" i="37"/>
  <c r="GH23" i="37"/>
  <c r="FR23" i="37"/>
  <c r="FB23" i="37"/>
  <c r="EL23" i="37"/>
  <c r="DV23" i="37"/>
  <c r="DF23" i="37"/>
  <c r="GG23" i="37"/>
  <c r="II23" i="37" s="1"/>
  <c r="FQ23" i="37"/>
  <c r="FA23" i="37"/>
  <c r="EK23" i="37"/>
  <c r="HK23" i="37" s="1"/>
  <c r="DU23" i="37"/>
  <c r="HC23" i="37" s="1"/>
  <c r="DE23" i="37"/>
  <c r="GN23" i="37"/>
  <c r="FX23" i="37"/>
  <c r="FH23" i="37"/>
  <c r="ER23" i="37"/>
  <c r="EB23" i="37"/>
  <c r="DL23" i="37"/>
  <c r="GM23" i="37"/>
  <c r="IL23" i="37" s="1"/>
  <c r="FW23" i="37"/>
  <c r="FG23" i="37"/>
  <c r="EQ23" i="37"/>
  <c r="HN23" i="37" s="1"/>
  <c r="EA23" i="37"/>
  <c r="HF23" i="37" s="1"/>
  <c r="DK23" i="37"/>
  <c r="GP23" i="37"/>
  <c r="FZ23" i="37"/>
  <c r="FJ23" i="37"/>
  <c r="ET23" i="37"/>
  <c r="ED23" i="37"/>
  <c r="DN23" i="37"/>
  <c r="GO23" i="37"/>
  <c r="IM23" i="37" s="1"/>
  <c r="FY23" i="37"/>
  <c r="FI23" i="37"/>
  <c r="ES23" i="37"/>
  <c r="HO23" i="37" s="1"/>
  <c r="EC23" i="37"/>
  <c r="HG23" i="37" s="1"/>
  <c r="DM23" i="37"/>
  <c r="GJ23" i="37"/>
  <c r="FT23" i="37"/>
  <c r="FD23" i="37"/>
  <c r="EN23" i="37"/>
  <c r="DX23" i="37"/>
  <c r="DH23" i="37"/>
  <c r="GI23" i="37"/>
  <c r="IJ23" i="37" s="1"/>
  <c r="FS23" i="37"/>
  <c r="FC23" i="37"/>
  <c r="EM23" i="37"/>
  <c r="HL23" i="37" s="1"/>
  <c r="DW23" i="37"/>
  <c r="HD23" i="37" s="1"/>
  <c r="DG23" i="37"/>
  <c r="GL23" i="37"/>
  <c r="FV23" i="37"/>
  <c r="FF23" i="37"/>
  <c r="EP23" i="37"/>
  <c r="DZ23" i="37"/>
  <c r="DJ23" i="37"/>
  <c r="GK23" i="37"/>
  <c r="IK23" i="37" s="1"/>
  <c r="FU23" i="37"/>
  <c r="FE23" i="37"/>
  <c r="EO23" i="37"/>
  <c r="HM23" i="37" s="1"/>
  <c r="DY23" i="37"/>
  <c r="HE23" i="37" s="1"/>
  <c r="DI23" i="37"/>
  <c r="GT18" i="37"/>
  <c r="HO18" i="37"/>
  <c r="HI18" i="37"/>
  <c r="IM18" i="37"/>
  <c r="HC22" i="37"/>
  <c r="IH2" i="37"/>
  <c r="IL2" i="37"/>
  <c r="IM2" i="37"/>
  <c r="IF2" i="37"/>
  <c r="HJ2" i="37"/>
  <c r="HF2" i="37"/>
  <c r="HO2" i="37"/>
  <c r="HH2" i="37"/>
  <c r="HI5" i="37"/>
  <c r="IK5" i="37"/>
  <c r="HK5" i="37"/>
  <c r="II5" i="37"/>
  <c r="GX5" i="37"/>
  <c r="HF5" i="37"/>
  <c r="ID5" i="37"/>
  <c r="IL5" i="37"/>
  <c r="HM5" i="37"/>
  <c r="GY9" i="37"/>
  <c r="HC9" i="37"/>
  <c r="GV18" i="37"/>
  <c r="HD18" i="37"/>
  <c r="HS18" i="37"/>
  <c r="GS18" i="37"/>
  <c r="HA18" i="37"/>
  <c r="HM18" i="37"/>
  <c r="IC18" i="37"/>
  <c r="HF18" i="37"/>
  <c r="HN18" i="37"/>
  <c r="HV18" i="37"/>
  <c r="ID18" i="37"/>
  <c r="IL18" i="37"/>
  <c r="GW22" i="37"/>
  <c r="HE22" i="37"/>
  <c r="IC8" i="37"/>
  <c r="HM8" i="37"/>
  <c r="GX8" i="37"/>
  <c r="HF8" i="37"/>
  <c r="HN8" i="37"/>
  <c r="HV8" i="37"/>
  <c r="ID8" i="37"/>
  <c r="IL8" i="37"/>
  <c r="HI8" i="37"/>
  <c r="IG8" i="37"/>
  <c r="HG6" i="37"/>
  <c r="IE6" i="37"/>
  <c r="HI6" i="37"/>
  <c r="IG6" i="37"/>
  <c r="GW19" i="37"/>
  <c r="HE19" i="37"/>
  <c r="HM19" i="37"/>
  <c r="HU19" i="37"/>
  <c r="IC19" i="37"/>
  <c r="IK19" i="37"/>
  <c r="GW12" i="37"/>
  <c r="HG12" i="37"/>
  <c r="HF12" i="37"/>
  <c r="HN12" i="37"/>
  <c r="HV12" i="37"/>
  <c r="ID12" i="37"/>
  <c r="IL12" i="37"/>
  <c r="HK12" i="37"/>
  <c r="HS12" i="37"/>
  <c r="IA12" i="37"/>
  <c r="II12" i="37"/>
  <c r="GW25" i="37"/>
  <c r="HE25" i="37"/>
  <c r="HM25" i="37"/>
  <c r="HU25" i="37"/>
  <c r="IC25" i="37"/>
  <c r="IK25" i="37"/>
  <c r="HG7" i="37"/>
  <c r="IE7" i="37"/>
  <c r="HI7" i="37"/>
  <c r="IG7" i="37"/>
  <c r="HE7" i="37"/>
  <c r="IC7" i="37"/>
  <c r="HM16" i="37"/>
  <c r="IK16" i="37"/>
  <c r="EP16" i="37"/>
  <c r="FF16" i="37"/>
  <c r="HU16" i="37" s="1"/>
  <c r="FV16" i="37"/>
  <c r="IC16" i="37" s="1"/>
  <c r="EL20" i="37"/>
  <c r="DJ20" i="37"/>
  <c r="FV20" i="37"/>
  <c r="ET20" i="37"/>
  <c r="DB20" i="37"/>
  <c r="GS20" i="37" s="1"/>
  <c r="FN20" i="37"/>
  <c r="HY20" i="37" s="1"/>
  <c r="DI20" i="37"/>
  <c r="DY20" i="37"/>
  <c r="HE20" i="37" s="1"/>
  <c r="EO20" i="37"/>
  <c r="HM20" i="37" s="1"/>
  <c r="FE20" i="37"/>
  <c r="HU20" i="37" s="1"/>
  <c r="FU20" i="37"/>
  <c r="IC20" i="37" s="1"/>
  <c r="GK20" i="37"/>
  <c r="IK20" i="37" s="1"/>
  <c r="DG20" i="37"/>
  <c r="DW20" i="37"/>
  <c r="EM20" i="37"/>
  <c r="FC20" i="37"/>
  <c r="FS20" i="37"/>
  <c r="GI20" i="37"/>
  <c r="IJ20" i="37" s="1"/>
  <c r="DH20" i="37"/>
  <c r="DX20" i="37"/>
  <c r="EN20" i="37"/>
  <c r="FD20" i="37"/>
  <c r="FT20" i="37"/>
  <c r="DI24" i="37"/>
  <c r="DY24" i="37"/>
  <c r="EO24" i="37"/>
  <c r="FE24" i="37"/>
  <c r="FU24" i="37"/>
  <c r="GK24" i="37"/>
  <c r="DJ24" i="37"/>
  <c r="DZ24" i="37"/>
  <c r="EP24" i="37"/>
  <c r="FF24" i="37"/>
  <c r="FV24" i="37"/>
  <c r="GL24" i="37"/>
  <c r="DG24" i="37"/>
  <c r="DW24" i="37"/>
  <c r="EM24" i="37"/>
  <c r="FC24" i="37"/>
  <c r="FS24" i="37"/>
  <c r="GI24" i="37"/>
  <c r="IJ24" i="37" s="1"/>
  <c r="DH24" i="37"/>
  <c r="DX24" i="37"/>
  <c r="EN24" i="37"/>
  <c r="FD24" i="37"/>
  <c r="FT24" i="37"/>
  <c r="DI28" i="37"/>
  <c r="DY28" i="37"/>
  <c r="EO28" i="37"/>
  <c r="FE28" i="37"/>
  <c r="FU28" i="37"/>
  <c r="GK28" i="37"/>
  <c r="DJ28" i="37"/>
  <c r="DZ28" i="37"/>
  <c r="EP28" i="37"/>
  <c r="FF28" i="37"/>
  <c r="FV28" i="37"/>
  <c r="GL28" i="37"/>
  <c r="DG28" i="37"/>
  <c r="DW28" i="37"/>
  <c r="EM28" i="37"/>
  <c r="FC28" i="37"/>
  <c r="FS28" i="37"/>
  <c r="GI28" i="37"/>
  <c r="IJ28" i="37" s="1"/>
  <c r="DH28" i="37"/>
  <c r="DX28" i="37"/>
  <c r="EN28" i="37"/>
  <c r="FD28" i="37"/>
  <c r="FT28" i="37"/>
  <c r="HI4" i="37"/>
  <c r="IK4" i="37"/>
  <c r="HK4" i="37"/>
  <c r="II4" i="37"/>
  <c r="GX4" i="37"/>
  <c r="HF4" i="37"/>
  <c r="HN4" i="37"/>
  <c r="HV4" i="37"/>
  <c r="ID4" i="37"/>
  <c r="IL4" i="37"/>
  <c r="HM4" i="37"/>
  <c r="IG4" i="37"/>
  <c r="GW21" i="37"/>
  <c r="HE21" i="37"/>
  <c r="HM21" i="37"/>
  <c r="HU21" i="37"/>
  <c r="IC21" i="37"/>
  <c r="IK21" i="37"/>
  <c r="IC2" i="37"/>
  <c r="GR5" i="37"/>
  <c r="GZ5" i="37"/>
  <c r="HH5" i="37"/>
  <c r="HX5" i="37"/>
  <c r="IF5" i="37"/>
  <c r="GW5" i="37"/>
  <c r="IG9" i="37"/>
  <c r="HH18" i="37"/>
  <c r="HP18" i="37"/>
  <c r="HX18" i="37"/>
  <c r="IF18" i="37"/>
  <c r="GY22" i="37"/>
  <c r="HG22" i="37"/>
  <c r="HK8" i="37"/>
  <c r="II8" i="37"/>
  <c r="HS8" i="37"/>
  <c r="GR8" i="37"/>
  <c r="GZ8" i="37"/>
  <c r="HH8" i="37"/>
  <c r="HP8" i="37"/>
  <c r="HX8" i="37"/>
  <c r="IF8" i="37"/>
  <c r="GS8" i="37"/>
  <c r="IK8" i="37"/>
  <c r="HK6" i="37"/>
  <c r="HO6" i="37"/>
  <c r="II6" i="37"/>
  <c r="GY19" i="37"/>
  <c r="HG19" i="37"/>
  <c r="HW19" i="37"/>
  <c r="IE19" i="37"/>
  <c r="IM19" i="37"/>
  <c r="HH12" i="37"/>
  <c r="HK7" i="37"/>
  <c r="II7" i="37"/>
  <c r="GY20" i="37"/>
  <c r="HG20" i="37"/>
  <c r="HO20" i="37"/>
  <c r="HW20" i="37"/>
  <c r="IE20" i="37"/>
  <c r="IM20" i="37"/>
  <c r="GR4" i="37"/>
  <c r="GZ4" i="37"/>
  <c r="HH4" i="37"/>
  <c r="HP4" i="37"/>
  <c r="HX4" i="37"/>
  <c r="IF4" i="37"/>
  <c r="GU4" i="37"/>
  <c r="HS4" i="37"/>
  <c r="GY21" i="37"/>
  <c r="HG21" i="37"/>
  <c r="HW21" i="37"/>
  <c r="IE21" i="37"/>
  <c r="IM21" i="37"/>
  <c r="IA5" i="37"/>
  <c r="HA9" i="37"/>
  <c r="HB18" i="37"/>
  <c r="IE18" i="37"/>
  <c r="GY18" i="37"/>
  <c r="HY18" i="37"/>
  <c r="GU22" i="37"/>
  <c r="HR26" i="37"/>
  <c r="HC8" i="37"/>
  <c r="HE8" i="37"/>
  <c r="IA8" i="37"/>
  <c r="HA6" i="37"/>
  <c r="HY6" i="37"/>
  <c r="HC6" i="37"/>
  <c r="IA6" i="37"/>
  <c r="GU19" i="37"/>
  <c r="HC19" i="37"/>
  <c r="IA19" i="37"/>
  <c r="II19" i="37"/>
  <c r="GU12" i="37"/>
  <c r="HI12" i="37"/>
  <c r="HD12" i="37"/>
  <c r="HL12" i="37"/>
  <c r="HT12" i="37"/>
  <c r="IB12" i="37"/>
  <c r="IJ12" i="37"/>
  <c r="HQ12" i="37"/>
  <c r="HY12" i="37"/>
  <c r="IG12" i="37"/>
  <c r="GU25" i="37"/>
  <c r="HC25" i="37"/>
  <c r="HK25" i="37"/>
  <c r="HS25" i="37"/>
  <c r="IA25" i="37"/>
  <c r="II25" i="37"/>
  <c r="HA7" i="37"/>
  <c r="HY7" i="37"/>
  <c r="GU20" i="37"/>
  <c r="HC20" i="37"/>
  <c r="HK20" i="37"/>
  <c r="IA20" i="37"/>
  <c r="II20" i="37"/>
  <c r="HC4" i="37"/>
  <c r="IA4" i="37"/>
  <c r="GU21" i="37"/>
  <c r="HC21" i="37"/>
  <c r="IA21" i="37"/>
  <c r="II21" i="37"/>
  <c r="GR3" i="37" l="1"/>
  <c r="DP3" i="1"/>
  <c r="HQ5" i="37"/>
  <c r="GU5" i="37"/>
  <c r="GS5" i="37"/>
  <c r="HB3" i="37"/>
  <c r="IH3" i="37"/>
  <c r="HD3" i="37"/>
  <c r="IJ3" i="37"/>
  <c r="HT28" i="37"/>
  <c r="HU28" i="37"/>
  <c r="HL24" i="37"/>
  <c r="HM24" i="37"/>
  <c r="HD20" i="37"/>
  <c r="HX21" i="37"/>
  <c r="GR21" i="37"/>
  <c r="HR21" i="37"/>
  <c r="IB28" i="37"/>
  <c r="GV28" i="37"/>
  <c r="IC28" i="37"/>
  <c r="GW28" i="37"/>
  <c r="HT24" i="37"/>
  <c r="HU24" i="37"/>
  <c r="HL20" i="37"/>
  <c r="GZ21" i="37"/>
  <c r="HZ21" i="37"/>
  <c r="GT21" i="37"/>
  <c r="HD28" i="37"/>
  <c r="IK28" i="37"/>
  <c r="HE28" i="37"/>
  <c r="IB24" i="37"/>
  <c r="GV24" i="37"/>
  <c r="IC24" i="37"/>
  <c r="GW24" i="37"/>
  <c r="HT20" i="37"/>
  <c r="GW23" i="37"/>
  <c r="IC23" i="37"/>
  <c r="GV23" i="37"/>
  <c r="IB23" i="37"/>
  <c r="GY23" i="37"/>
  <c r="IE23" i="37"/>
  <c r="GX23" i="37"/>
  <c r="ID23" i="37"/>
  <c r="GU23" i="37"/>
  <c r="IA23" i="37"/>
  <c r="GT23" i="37"/>
  <c r="HZ23" i="37"/>
  <c r="GW27" i="37"/>
  <c r="IC27" i="37"/>
  <c r="GV27" i="37"/>
  <c r="IB27" i="37"/>
  <c r="GY27" i="37"/>
  <c r="IE27" i="37"/>
  <c r="GX27" i="37"/>
  <c r="ID27" i="37"/>
  <c r="GU27" i="37"/>
  <c r="IA27" i="37"/>
  <c r="GT27" i="37"/>
  <c r="HZ27" i="37"/>
  <c r="GT3" i="37"/>
  <c r="HZ3" i="37"/>
  <c r="GV3" i="37"/>
  <c r="IB3" i="37"/>
  <c r="GW20" i="37"/>
  <c r="IM3" i="37"/>
  <c r="GW3" i="37"/>
  <c r="HL28" i="37"/>
  <c r="HM28" i="37"/>
  <c r="HD24" i="37"/>
  <c r="IK24" i="37"/>
  <c r="HE24" i="37"/>
  <c r="IB20" i="37"/>
  <c r="GV20" i="37"/>
  <c r="HU23" i="37"/>
  <c r="HT23" i="37"/>
  <c r="HW23" i="37"/>
  <c r="HV23" i="37"/>
  <c r="HS23" i="37"/>
  <c r="HR23" i="37"/>
  <c r="HU27" i="37"/>
  <c r="HT27" i="37"/>
  <c r="HW27" i="37"/>
  <c r="HV27" i="37"/>
  <c r="HS27" i="37"/>
  <c r="HR27" i="37"/>
  <c r="IC3" i="37"/>
  <c r="HR3" i="37"/>
  <c r="II3" i="37"/>
  <c r="HT3" i="37"/>
  <c r="IG3" i="37"/>
  <c r="HW3" i="37"/>
  <c r="HU3" i="37"/>
</calcChain>
</file>

<file path=xl/sharedStrings.xml><?xml version="1.0" encoding="utf-8"?>
<sst xmlns="http://schemas.openxmlformats.org/spreadsheetml/2006/main" count="72" uniqueCount="46">
  <si>
    <t>Libellé général</t>
  </si>
  <si>
    <t>Phase</t>
  </si>
  <si>
    <t>Commentaires / observations</t>
  </si>
  <si>
    <t>Projet_modèle</t>
  </si>
  <si>
    <t>Liste ressource</t>
  </si>
  <si>
    <t>Heures prévues</t>
  </si>
  <si>
    <t>Année</t>
  </si>
  <si>
    <t>N°Ressource</t>
  </si>
  <si>
    <t>absence sur 1 semaine</t>
  </si>
  <si>
    <t>présence</t>
  </si>
  <si>
    <t>Définitions</t>
  </si>
  <si>
    <t>Régime de la ressource : 100%/80% etc</t>
  </si>
  <si>
    <t>Cumul Quinzaines</t>
  </si>
  <si>
    <t>Heures de dispo par quinzaine (De base 2*38h=76h)</t>
  </si>
  <si>
    <t>N°Activités</t>
  </si>
  <si>
    <t>absence sur 2 semaines</t>
  </si>
  <si>
    <t>A renseigner</t>
  </si>
  <si>
    <t>0 ou Vide</t>
  </si>
  <si>
    <t>TOTAL absence année en cours</t>
  </si>
  <si>
    <t>A noter</t>
  </si>
  <si>
    <t>A mettre à jour selon la période de planification souhaitée</t>
  </si>
  <si>
    <t>Début tâche</t>
  </si>
  <si>
    <t>Activités Section</t>
  </si>
  <si>
    <t>valeur cohérente total absence année en cours (pour une ressource à 100%)</t>
  </si>
  <si>
    <t>S. AREND</t>
  </si>
  <si>
    <t>N. AZADIAN</t>
  </si>
  <si>
    <t>Saisie Manuelle</t>
  </si>
  <si>
    <t>Remplissage automatique</t>
  </si>
  <si>
    <t>DCE/REA</t>
  </si>
  <si>
    <t>Nature Travaux</t>
  </si>
  <si>
    <t>Client</t>
  </si>
  <si>
    <t>W. KELLER</t>
  </si>
  <si>
    <t>Fin de tâche</t>
  </si>
  <si>
    <t>Etat du dossier</t>
  </si>
  <si>
    <t>Dossier remis le</t>
  </si>
  <si>
    <t>Échéance client livrable</t>
  </si>
  <si>
    <t>Dates clés</t>
  </si>
  <si>
    <t>Informations contractuelles</t>
  </si>
  <si>
    <t>P. Pierre</t>
  </si>
  <si>
    <t>R. Romain</t>
  </si>
  <si>
    <t>A. Alexandre</t>
  </si>
  <si>
    <t>Affaires</t>
  </si>
  <si>
    <t>Activités</t>
  </si>
  <si>
    <t>Affaire 1</t>
  </si>
  <si>
    <t>Info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</si>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</sst>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#,##0.0"/>
    <numFmt numFmtId="166" formatCode="_-* #,##0.00\ [$€]_-;\-* #,##0.00\ [$€]_-;_-* &quot;-&quot;??\ [$€]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10"/>
      <color theme="0" tint="-4.9989318521683403E-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ouble">
        <color auto="1"/>
      </right>
      <top style="medium">
        <color indexed="64"/>
      </top>
      <bottom/>
      <diagonal/>
    </border>
    <border>
      <left/>
      <right style="double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double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double">
        <color auto="1"/>
      </right>
      <top style="medium">
        <color auto="1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double">
        <color auto="1"/>
      </right>
      <top style="medium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medium">
        <color indexed="64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</borders>
  <cellStyleXfs count="7">
    <xf numFmtId="0" fontId="0" fillId="0" borderId="0"/>
    <xf numFmtId="9" fontId="6" fillId="0" borderId="0" applyFont="0" applyFill="0" applyBorder="0" applyAlignment="0" applyProtection="0"/>
    <xf numFmtId="0" fontId="7" fillId="0" borderId="0"/>
    <xf numFmtId="166" fontId="8" fillId="0" borderId="0" applyFont="0" applyFill="0" applyBorder="0" applyAlignment="0" applyProtection="0"/>
    <xf numFmtId="0" fontId="8" fillId="0" borderId="0"/>
    <xf numFmtId="0" fontId="18" fillId="0" borderId="0"/>
    <xf numFmtId="166" fontId="7" fillId="0" borderId="0" applyFont="0" applyFill="0" applyBorder="0" applyAlignment="0" applyProtection="0"/>
  </cellStyleXfs>
  <cellXfs count="256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9" fontId="0" fillId="0" borderId="1" xfId="1" applyFon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/>
    <xf numFmtId="0" fontId="1" fillId="0" borderId="0" xfId="0" applyFont="1"/>
    <xf numFmtId="0" fontId="0" fillId="9" borderId="18" xfId="0" applyFill="1" applyBorder="1" applyAlignment="1">
      <alignment horizontal="left" vertical="center"/>
    </xf>
    <xf numFmtId="0" fontId="0" fillId="9" borderId="22" xfId="0" applyFill="1" applyBorder="1" applyAlignment="1">
      <alignment horizontal="center" vertical="center"/>
    </xf>
    <xf numFmtId="0" fontId="2" fillId="10" borderId="17" xfId="0" applyFont="1" applyFill="1" applyBorder="1" applyAlignment="1">
      <alignment horizontal="left" vertical="center"/>
    </xf>
    <xf numFmtId="0" fontId="2" fillId="10" borderId="21" xfId="0" applyFont="1" applyFill="1" applyBorder="1" applyAlignment="1">
      <alignment horizontal="center" vertical="center"/>
    </xf>
    <xf numFmtId="0" fontId="0" fillId="11" borderId="23" xfId="0" applyFill="1" applyBorder="1" applyAlignment="1">
      <alignment horizontal="left" vertical="center"/>
    </xf>
    <xf numFmtId="0" fontId="0" fillId="11" borderId="1" xfId="0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1" fillId="14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0" borderId="9" xfId="0" applyBorder="1" applyAlignment="1"/>
    <xf numFmtId="164" fontId="0" fillId="8" borderId="28" xfId="0" applyNumberFormat="1" applyFill="1" applyBorder="1" applyAlignment="1">
      <alignment horizontal="center" vertical="center"/>
    </xf>
    <xf numFmtId="164" fontId="0" fillId="6" borderId="28" xfId="0" applyNumberFormat="1" applyFill="1" applyBorder="1" applyAlignment="1">
      <alignment horizontal="center" vertical="center"/>
    </xf>
    <xf numFmtId="164" fontId="0" fillId="7" borderId="28" xfId="0" applyNumberFormat="1" applyFill="1" applyBorder="1" applyAlignment="1">
      <alignment horizontal="center" vertical="center"/>
    </xf>
    <xf numFmtId="165" fontId="4" fillId="12" borderId="1" xfId="0" applyNumberFormat="1" applyFont="1" applyFill="1" applyBorder="1" applyAlignment="1">
      <alignment horizontal="center" vertical="center"/>
    </xf>
    <xf numFmtId="0" fontId="4" fillId="12" borderId="18" xfId="0" applyFont="1" applyFill="1" applyBorder="1" applyAlignment="1">
      <alignment horizontal="left" vertical="center" wrapText="1"/>
    </xf>
    <xf numFmtId="0" fontId="5" fillId="15" borderId="0" xfId="0" applyFont="1" applyFill="1" applyAlignment="1" applyProtection="1">
      <alignment horizontal="center" vertical="center"/>
    </xf>
    <xf numFmtId="0" fontId="5" fillId="15" borderId="9" xfId="0" applyFont="1" applyFill="1" applyBorder="1" applyAlignment="1" applyProtection="1">
      <alignment horizontal="center" vertical="center"/>
    </xf>
    <xf numFmtId="0" fontId="1" fillId="16" borderId="39" xfId="0" applyFont="1" applyFill="1" applyBorder="1" applyAlignment="1" applyProtection="1">
      <alignment vertical="top" textRotation="255"/>
    </xf>
    <xf numFmtId="1" fontId="3" fillId="0" borderId="0" xfId="0" applyNumberFormat="1" applyFont="1" applyFill="1" applyAlignment="1">
      <alignment horizontal="center" vertical="center"/>
    </xf>
    <xf numFmtId="1" fontId="3" fillId="0" borderId="9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18" borderId="1" xfId="0" applyFill="1" applyBorder="1" applyAlignment="1">
      <alignment vertical="center"/>
    </xf>
    <xf numFmtId="1" fontId="0" fillId="0" borderId="1" xfId="0" applyNumberFormat="1" applyBorder="1" applyAlignment="1">
      <alignment horizontal="center" vertical="center"/>
    </xf>
    <xf numFmtId="0" fontId="5" fillId="15" borderId="40" xfId="0" applyFont="1" applyFill="1" applyBorder="1" applyAlignment="1" applyProtection="1">
      <alignment horizontal="center" vertical="center"/>
    </xf>
    <xf numFmtId="1" fontId="3" fillId="0" borderId="40" xfId="0" applyNumberFormat="1" applyFont="1" applyFill="1" applyBorder="1" applyAlignment="1">
      <alignment horizontal="center" vertical="center"/>
    </xf>
    <xf numFmtId="0" fontId="0" fillId="0" borderId="40" xfId="0" applyBorder="1" applyAlignment="1"/>
    <xf numFmtId="0" fontId="4" fillId="0" borderId="19" xfId="0" applyFont="1" applyFill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/>
    </xf>
    <xf numFmtId="1" fontId="0" fillId="0" borderId="20" xfId="0" applyNumberFormat="1" applyBorder="1" applyAlignment="1">
      <alignment horizontal="center" vertical="center"/>
    </xf>
    <xf numFmtId="0" fontId="0" fillId="17" borderId="39" xfId="0" applyFill="1" applyBorder="1"/>
    <xf numFmtId="0" fontId="0" fillId="17" borderId="39" xfId="0" applyFill="1" applyBorder="1" applyAlignment="1">
      <alignment horizontal="center" vertical="center" wrapText="1"/>
    </xf>
    <xf numFmtId="0" fontId="0" fillId="17" borderId="39" xfId="0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1" fontId="3" fillId="4" borderId="40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164" fontId="0" fillId="13" borderId="11" xfId="0" applyNumberFormat="1" applyFill="1" applyBorder="1" applyAlignment="1">
      <alignment horizontal="center" vertical="center"/>
    </xf>
    <xf numFmtId="164" fontId="0" fillId="13" borderId="27" xfId="0" applyNumberFormat="1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164" fontId="0" fillId="8" borderId="27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27" xfId="0" applyNumberFormat="1" applyFill="1" applyBorder="1" applyAlignment="1">
      <alignment horizontal="center" vertical="center"/>
    </xf>
    <xf numFmtId="164" fontId="0" fillId="13" borderId="10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9" fillId="16" borderId="39" xfId="0" applyFont="1" applyFill="1" applyBorder="1" applyAlignment="1" applyProtection="1">
      <alignment vertical="top" textRotation="255"/>
    </xf>
    <xf numFmtId="164" fontId="10" fillId="13" borderId="30" xfId="0" applyNumberFormat="1" applyFont="1" applyFill="1" applyBorder="1" applyAlignment="1">
      <alignment horizontal="center" vertical="center"/>
    </xf>
    <xf numFmtId="164" fontId="10" fillId="13" borderId="31" xfId="0" applyNumberFormat="1" applyFont="1" applyFill="1" applyBorder="1" applyAlignment="1">
      <alignment horizontal="center" vertical="center"/>
    </xf>
    <xf numFmtId="164" fontId="10" fillId="13" borderId="29" xfId="0" applyNumberFormat="1" applyFont="1" applyFill="1" applyBorder="1" applyAlignment="1">
      <alignment horizontal="center" vertical="center"/>
    </xf>
    <xf numFmtId="164" fontId="10" fillId="8" borderId="30" xfId="0" applyNumberFormat="1" applyFont="1" applyFill="1" applyBorder="1" applyAlignment="1">
      <alignment horizontal="center" vertical="center"/>
    </xf>
    <xf numFmtId="164" fontId="10" fillId="8" borderId="31" xfId="0" applyNumberFormat="1" applyFont="1" applyFill="1" applyBorder="1" applyAlignment="1">
      <alignment horizontal="center" vertical="center"/>
    </xf>
    <xf numFmtId="164" fontId="10" fillId="8" borderId="29" xfId="0" applyNumberFormat="1" applyFont="1" applyFill="1" applyBorder="1" applyAlignment="1">
      <alignment horizontal="center" vertical="center"/>
    </xf>
    <xf numFmtId="164" fontId="10" fillId="6" borderId="30" xfId="0" applyNumberFormat="1" applyFont="1" applyFill="1" applyBorder="1" applyAlignment="1">
      <alignment horizontal="center" vertical="center"/>
    </xf>
    <xf numFmtId="164" fontId="10" fillId="6" borderId="31" xfId="0" applyNumberFormat="1" applyFont="1" applyFill="1" applyBorder="1" applyAlignment="1">
      <alignment horizontal="center" vertical="center"/>
    </xf>
    <xf numFmtId="164" fontId="10" fillId="6" borderId="29" xfId="0" applyNumberFormat="1" applyFont="1" applyFill="1" applyBorder="1" applyAlignment="1">
      <alignment horizontal="center" vertical="center"/>
    </xf>
    <xf numFmtId="164" fontId="10" fillId="7" borderId="30" xfId="0" applyNumberFormat="1" applyFont="1" applyFill="1" applyBorder="1" applyAlignment="1">
      <alignment horizontal="center" vertical="center"/>
    </xf>
    <xf numFmtId="164" fontId="10" fillId="7" borderId="31" xfId="0" applyNumberFormat="1" applyFont="1" applyFill="1" applyBorder="1" applyAlignment="1">
      <alignment horizontal="center" vertical="center"/>
    </xf>
    <xf numFmtId="164" fontId="10" fillId="7" borderId="2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3" fontId="11" fillId="0" borderId="0" xfId="0" applyNumberFormat="1" applyFont="1" applyAlignment="1">
      <alignment horizontal="center"/>
    </xf>
    <xf numFmtId="0" fontId="14" fillId="16" borderId="39" xfId="0" applyFont="1" applyFill="1" applyBorder="1" applyAlignment="1" applyProtection="1">
      <alignment vertical="top" textRotation="255"/>
    </xf>
    <xf numFmtId="49" fontId="13" fillId="2" borderId="15" xfId="0" applyNumberFormat="1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 wrapText="1"/>
    </xf>
    <xf numFmtId="3" fontId="13" fillId="2" borderId="11" xfId="0" applyNumberFormat="1" applyFont="1" applyFill="1" applyBorder="1" applyAlignment="1">
      <alignment horizontal="center" vertical="center" wrapText="1"/>
    </xf>
    <xf numFmtId="164" fontId="13" fillId="13" borderId="11" xfId="0" applyNumberFormat="1" applyFont="1" applyFill="1" applyBorder="1" applyAlignment="1">
      <alignment horizontal="center" vertical="center" wrapText="1"/>
    </xf>
    <xf numFmtId="164" fontId="13" fillId="13" borderId="27" xfId="0" applyNumberFormat="1" applyFont="1" applyFill="1" applyBorder="1" applyAlignment="1">
      <alignment horizontal="center" vertical="center" wrapText="1"/>
    </xf>
    <xf numFmtId="164" fontId="13" fillId="8" borderId="28" xfId="0" applyNumberFormat="1" applyFont="1" applyFill="1" applyBorder="1" applyAlignment="1">
      <alignment horizontal="center" vertical="center" wrapText="1"/>
    </xf>
    <xf numFmtId="164" fontId="13" fillId="8" borderId="11" xfId="0" applyNumberFormat="1" applyFont="1" applyFill="1" applyBorder="1" applyAlignment="1">
      <alignment horizontal="center" vertical="center" wrapText="1"/>
    </xf>
    <xf numFmtId="164" fontId="13" fillId="8" borderId="27" xfId="0" applyNumberFormat="1" applyFont="1" applyFill="1" applyBorder="1" applyAlignment="1">
      <alignment horizontal="center" vertical="center" wrapText="1"/>
    </xf>
    <xf numFmtId="164" fontId="13" fillId="6" borderId="28" xfId="0" applyNumberFormat="1" applyFont="1" applyFill="1" applyBorder="1" applyAlignment="1">
      <alignment horizontal="center" vertical="center" wrapText="1"/>
    </xf>
    <xf numFmtId="164" fontId="13" fillId="6" borderId="11" xfId="0" applyNumberFormat="1" applyFont="1" applyFill="1" applyBorder="1" applyAlignment="1">
      <alignment horizontal="center" vertical="center" wrapText="1"/>
    </xf>
    <xf numFmtId="164" fontId="13" fillId="6" borderId="27" xfId="0" applyNumberFormat="1" applyFont="1" applyFill="1" applyBorder="1" applyAlignment="1">
      <alignment horizontal="center" vertical="center" wrapText="1"/>
    </xf>
    <xf numFmtId="164" fontId="13" fillId="7" borderId="28" xfId="0" applyNumberFormat="1" applyFont="1" applyFill="1" applyBorder="1" applyAlignment="1">
      <alignment horizontal="center" vertical="center" wrapText="1"/>
    </xf>
    <xf numFmtId="164" fontId="13" fillId="7" borderId="11" xfId="0" applyNumberFormat="1" applyFont="1" applyFill="1" applyBorder="1" applyAlignment="1">
      <alignment horizontal="center" vertical="center" wrapText="1"/>
    </xf>
    <xf numFmtId="164" fontId="13" fillId="7" borderId="27" xfId="0" applyNumberFormat="1" applyFont="1" applyFill="1" applyBorder="1" applyAlignment="1">
      <alignment horizontal="center" vertical="center" wrapText="1"/>
    </xf>
    <xf numFmtId="3" fontId="14" fillId="4" borderId="2" xfId="0" applyNumberFormat="1" applyFont="1" applyFill="1" applyBorder="1" applyAlignment="1">
      <alignment horizontal="center" vertical="center"/>
    </xf>
    <xf numFmtId="0" fontId="13" fillId="0" borderId="4" xfId="0" applyNumberFormat="1" applyFont="1" applyBorder="1" applyAlignment="1">
      <alignment horizontal="center" vertical="center"/>
    </xf>
    <xf numFmtId="49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/>
    </xf>
    <xf numFmtId="3" fontId="13" fillId="0" borderId="0" xfId="0" applyNumberFormat="1" applyFont="1" applyAlignment="1">
      <alignment horizontal="center" vertical="center"/>
    </xf>
    <xf numFmtId="0" fontId="12" fillId="0" borderId="0" xfId="0" applyFont="1" applyFill="1" applyAlignment="1">
      <alignment horizontal="center" wrapText="1"/>
    </xf>
    <xf numFmtId="0" fontId="12" fillId="0" borderId="9" xfId="0" applyFont="1" applyFill="1" applyBorder="1" applyAlignment="1">
      <alignment horizontal="center" wrapText="1"/>
    </xf>
    <xf numFmtId="0" fontId="14" fillId="16" borderId="46" xfId="0" applyFont="1" applyFill="1" applyBorder="1" applyAlignment="1" applyProtection="1">
      <alignment vertical="top" textRotation="255"/>
    </xf>
    <xf numFmtId="49" fontId="13" fillId="2" borderId="3" xfId="0" applyNumberFormat="1" applyFont="1" applyFill="1" applyBorder="1" applyAlignment="1">
      <alignment horizontal="center" vertical="center" wrapText="1"/>
    </xf>
    <xf numFmtId="0" fontId="13" fillId="2" borderId="15" xfId="0" applyFont="1" applyFill="1" applyBorder="1" applyAlignment="1">
      <alignment horizontal="left" vertical="center"/>
    </xf>
    <xf numFmtId="0" fontId="13" fillId="0" borderId="4" xfId="0" applyFont="1" applyBorder="1" applyAlignment="1">
      <alignment horizontal="left"/>
    </xf>
    <xf numFmtId="0" fontId="14" fillId="4" borderId="16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 wrapText="1"/>
    </xf>
    <xf numFmtId="0" fontId="14" fillId="4" borderId="48" xfId="0" applyFont="1" applyFill="1" applyBorder="1" applyAlignment="1">
      <alignment horizontal="center" vertical="center"/>
    </xf>
    <xf numFmtId="0" fontId="13" fillId="3" borderId="24" xfId="0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 wrapText="1"/>
    </xf>
    <xf numFmtId="0" fontId="13" fillId="3" borderId="49" xfId="0" applyFont="1" applyFill="1" applyBorder="1" applyAlignment="1">
      <alignment horizontal="center" vertical="center"/>
    </xf>
    <xf numFmtId="3" fontId="14" fillId="14" borderId="50" xfId="0" applyNumberFormat="1" applyFont="1" applyFill="1" applyBorder="1" applyAlignment="1">
      <alignment horizontal="center" vertical="center"/>
    </xf>
    <xf numFmtId="3" fontId="13" fillId="0" borderId="51" xfId="0" applyNumberFormat="1" applyFont="1" applyBorder="1" applyAlignment="1">
      <alignment horizontal="center" vertical="center"/>
    </xf>
    <xf numFmtId="14" fontId="13" fillId="0" borderId="24" xfId="0" applyNumberFormat="1" applyFont="1" applyBorder="1" applyAlignment="1">
      <alignment horizontal="center" vertical="center"/>
    </xf>
    <xf numFmtId="14" fontId="13" fillId="0" borderId="24" xfId="0" applyNumberFormat="1" applyFont="1" applyFill="1" applyBorder="1" applyAlignment="1">
      <alignment horizontal="center" vertical="center"/>
    </xf>
    <xf numFmtId="14" fontId="13" fillId="3" borderId="24" xfId="0" applyNumberFormat="1" applyFont="1" applyFill="1" applyBorder="1" applyAlignment="1">
      <alignment horizontal="center" vertical="center"/>
    </xf>
    <xf numFmtId="14" fontId="13" fillId="0" borderId="49" xfId="0" applyNumberFormat="1" applyFont="1" applyBorder="1" applyAlignment="1">
      <alignment horizontal="left" vertical="center"/>
    </xf>
    <xf numFmtId="0" fontId="13" fillId="0" borderId="49" xfId="0" applyFont="1" applyBorder="1" applyAlignment="1">
      <alignment horizontal="left" vertical="center"/>
    </xf>
    <xf numFmtId="1" fontId="15" fillId="4" borderId="50" xfId="0" applyNumberFormat="1" applyFont="1" applyFill="1" applyBorder="1" applyAlignment="1">
      <alignment horizontal="center" vertical="center" wrapText="1"/>
    </xf>
    <xf numFmtId="1" fontId="15" fillId="4" borderId="16" xfId="0" applyNumberFormat="1" applyFont="1" applyFill="1" applyBorder="1" applyAlignment="1">
      <alignment horizontal="center" vertical="center" wrapText="1"/>
    </xf>
    <xf numFmtId="1" fontId="15" fillId="4" borderId="48" xfId="0" applyNumberFormat="1" applyFont="1" applyFill="1" applyBorder="1" applyAlignment="1">
      <alignment horizontal="center" vertical="center" wrapText="1"/>
    </xf>
    <xf numFmtId="1" fontId="16" fillId="0" borderId="51" xfId="0" applyNumberFormat="1" applyFont="1" applyFill="1" applyBorder="1" applyAlignment="1">
      <alignment horizontal="center" vertical="center" wrapText="1"/>
    </xf>
    <xf numFmtId="1" fontId="16" fillId="0" borderId="24" xfId="0" applyNumberFormat="1" applyFont="1" applyFill="1" applyBorder="1" applyAlignment="1">
      <alignment horizontal="center" vertical="center" wrapText="1"/>
    </xf>
    <xf numFmtId="1" fontId="16" fillId="0" borderId="49" xfId="0" applyNumberFormat="1" applyFont="1" applyFill="1" applyBorder="1" applyAlignment="1">
      <alignment horizontal="center" vertical="center" wrapText="1"/>
    </xf>
    <xf numFmtId="0" fontId="10" fillId="4" borderId="50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48" xfId="0" applyFont="1" applyFill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center"/>
    </xf>
    <xf numFmtId="0" fontId="13" fillId="3" borderId="53" xfId="0" applyFont="1" applyFill="1" applyBorder="1" applyAlignment="1">
      <alignment horizontal="left" vertical="center"/>
    </xf>
    <xf numFmtId="0" fontId="14" fillId="4" borderId="15" xfId="0" applyFont="1" applyFill="1" applyBorder="1" applyAlignment="1">
      <alignment horizontal="left" vertical="center" wrapText="1"/>
    </xf>
    <xf numFmtId="0" fontId="14" fillId="4" borderId="16" xfId="0" applyFont="1" applyFill="1" applyBorder="1" applyAlignment="1">
      <alignment horizontal="center" vertical="center" wrapText="1"/>
    </xf>
    <xf numFmtId="0" fontId="14" fillId="4" borderId="48" xfId="0" applyFont="1" applyFill="1" applyBorder="1" applyAlignment="1">
      <alignment horizontal="center" vertical="center" wrapText="1"/>
    </xf>
    <xf numFmtId="0" fontId="13" fillId="3" borderId="24" xfId="0" applyFont="1" applyFill="1" applyBorder="1" applyAlignment="1">
      <alignment horizontal="left" vertical="center"/>
    </xf>
    <xf numFmtId="14" fontId="13" fillId="0" borderId="49" xfId="0" applyNumberFormat="1" applyFont="1" applyBorder="1" applyAlignment="1">
      <alignment horizontal="left" vertical="center" wrapText="1"/>
    </xf>
    <xf numFmtId="0" fontId="14" fillId="4" borderId="48" xfId="0" applyFont="1" applyFill="1" applyBorder="1" applyAlignment="1">
      <alignment horizontal="left" vertical="center" wrapText="1"/>
    </xf>
    <xf numFmtId="3" fontId="14" fillId="4" borderId="3" xfId="0" applyNumberFormat="1" applyFont="1" applyFill="1" applyBorder="1" applyAlignment="1">
      <alignment horizontal="left" vertical="center" wrapText="1"/>
    </xf>
    <xf numFmtId="0" fontId="14" fillId="4" borderId="16" xfId="0" applyFont="1" applyFill="1" applyBorder="1" applyAlignment="1">
      <alignment horizontal="left" vertical="center" wrapText="1"/>
    </xf>
    <xf numFmtId="0" fontId="13" fillId="5" borderId="24" xfId="0" applyFont="1" applyFill="1" applyBorder="1" applyAlignment="1">
      <alignment horizontal="center" vertical="center"/>
    </xf>
    <xf numFmtId="14" fontId="11" fillId="3" borderId="0" xfId="0" applyNumberFormat="1" applyFont="1" applyFill="1" applyAlignment="1">
      <alignment horizont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27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164" fontId="0" fillId="8" borderId="27" xfId="0" applyNumberFormat="1" applyFill="1" applyBorder="1" applyAlignment="1">
      <alignment horizontal="center" vertical="center"/>
    </xf>
    <xf numFmtId="164" fontId="0" fillId="13" borderId="11" xfId="0" applyNumberFormat="1" applyFill="1" applyBorder="1" applyAlignment="1">
      <alignment horizontal="center" vertical="center"/>
    </xf>
    <xf numFmtId="164" fontId="0" fillId="13" borderId="27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0" fillId="7" borderId="12" xfId="0" applyNumberFormat="1" applyFill="1" applyBorder="1" applyAlignment="1">
      <alignment horizontal="center" vertical="center"/>
    </xf>
    <xf numFmtId="164" fontId="0" fillId="7" borderId="21" xfId="0" applyNumberFormat="1" applyFill="1" applyBorder="1" applyAlignment="1">
      <alignment horizontal="center" vertical="center"/>
    </xf>
    <xf numFmtId="164" fontId="0" fillId="7" borderId="26" xfId="0" applyNumberFormat="1" applyFill="1" applyBorder="1" applyAlignment="1">
      <alignment horizontal="center" vertical="center"/>
    </xf>
    <xf numFmtId="164" fontId="0" fillId="6" borderId="21" xfId="0" applyNumberFormat="1" applyFill="1" applyBorder="1" applyAlignment="1">
      <alignment horizontal="center" vertical="center"/>
    </xf>
    <xf numFmtId="164" fontId="0" fillId="6" borderId="26" xfId="0" applyNumberFormat="1" applyFill="1" applyBorder="1" applyAlignment="1">
      <alignment horizontal="center" vertical="center"/>
    </xf>
    <xf numFmtId="164" fontId="0" fillId="8" borderId="21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6" borderId="12" xfId="0" applyNumberFormat="1" applyFill="1" applyBorder="1" applyAlignment="1">
      <alignment horizontal="center" vertical="center"/>
    </xf>
    <xf numFmtId="164" fontId="0" fillId="13" borderId="21" xfId="0" applyNumberFormat="1" applyFill="1" applyBorder="1" applyAlignment="1">
      <alignment horizontal="center" vertical="center"/>
    </xf>
    <xf numFmtId="164" fontId="0" fillId="13" borderId="26" xfId="0" applyNumberFormat="1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 vertical="center"/>
    </xf>
    <xf numFmtId="164" fontId="0" fillId="13" borderId="12" xfId="0" applyNumberFormat="1" applyFill="1" applyBorder="1" applyAlignment="1">
      <alignment horizontal="center" vertical="center"/>
    </xf>
    <xf numFmtId="164" fontId="0" fillId="7" borderId="41" xfId="0" applyNumberFormat="1" applyFill="1" applyBorder="1" applyAlignment="1">
      <alignment horizontal="center" vertical="center"/>
    </xf>
    <xf numFmtId="164" fontId="1" fillId="13" borderId="38" xfId="0" applyNumberFormat="1" applyFont="1" applyFill="1" applyBorder="1" applyAlignment="1" applyProtection="1">
      <alignment horizontal="center" vertical="center"/>
    </xf>
    <xf numFmtId="164" fontId="1" fillId="13" borderId="34" xfId="0" applyNumberFormat="1" applyFont="1" applyFill="1" applyBorder="1" applyAlignment="1" applyProtection="1">
      <alignment horizontal="center" vertical="center"/>
    </xf>
    <xf numFmtId="164" fontId="1" fillId="13" borderId="30" xfId="0" applyNumberFormat="1" applyFont="1" applyFill="1" applyBorder="1" applyAlignment="1" applyProtection="1">
      <alignment horizontal="center" vertical="center"/>
    </xf>
    <xf numFmtId="164" fontId="1" fillId="8" borderId="37" xfId="0" applyNumberFormat="1" applyFont="1" applyFill="1" applyBorder="1" applyAlignment="1" applyProtection="1">
      <alignment horizontal="center" vertical="center"/>
    </xf>
    <xf numFmtId="164" fontId="1" fillId="8" borderId="34" xfId="0" applyNumberFormat="1" applyFont="1" applyFill="1" applyBorder="1" applyAlignment="1" applyProtection="1">
      <alignment horizontal="center" vertical="center"/>
    </xf>
    <xf numFmtId="164" fontId="1" fillId="8" borderId="30" xfId="0" applyNumberFormat="1" applyFont="1" applyFill="1" applyBorder="1" applyAlignment="1" applyProtection="1">
      <alignment horizontal="center" vertical="center"/>
    </xf>
    <xf numFmtId="164" fontId="1" fillId="6" borderId="36" xfId="0" applyNumberFormat="1" applyFont="1" applyFill="1" applyBorder="1" applyAlignment="1" applyProtection="1">
      <alignment horizontal="center" vertical="center"/>
    </xf>
    <xf numFmtId="164" fontId="1" fillId="6" borderId="0" xfId="0" applyNumberFormat="1" applyFont="1" applyFill="1" applyBorder="1" applyAlignment="1" applyProtection="1">
      <alignment horizontal="center" vertical="center"/>
    </xf>
    <xf numFmtId="164" fontId="1" fillId="6" borderId="9" xfId="0" applyNumberFormat="1" applyFont="1" applyFill="1" applyBorder="1" applyAlignment="1" applyProtection="1">
      <alignment horizontal="center" vertical="center"/>
    </xf>
    <xf numFmtId="164" fontId="1" fillId="7" borderId="33" xfId="0" applyNumberFormat="1" applyFont="1" applyFill="1" applyBorder="1" applyAlignment="1" applyProtection="1">
      <alignment horizontal="center" vertical="center"/>
    </xf>
    <xf numFmtId="164" fontId="1" fillId="7" borderId="34" xfId="0" applyNumberFormat="1" applyFont="1" applyFill="1" applyBorder="1" applyAlignment="1" applyProtection="1">
      <alignment horizontal="center" vertical="center"/>
    </xf>
    <xf numFmtId="164" fontId="1" fillId="7" borderId="30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64" fontId="9" fillId="13" borderId="33" xfId="0" applyNumberFormat="1" applyFont="1" applyFill="1" applyBorder="1" applyAlignment="1">
      <alignment horizontal="center" vertical="center"/>
    </xf>
    <xf numFmtId="164" fontId="9" fillId="13" borderId="34" xfId="0" applyNumberFormat="1" applyFont="1" applyFill="1" applyBorder="1" applyAlignment="1">
      <alignment horizontal="center" vertical="center"/>
    </xf>
    <xf numFmtId="164" fontId="9" fillId="13" borderId="35" xfId="0" applyNumberFormat="1" applyFont="1" applyFill="1" applyBorder="1" applyAlignment="1">
      <alignment horizontal="center" vertical="center"/>
    </xf>
    <xf numFmtId="164" fontId="9" fillId="8" borderId="33" xfId="0" applyNumberFormat="1" applyFont="1" applyFill="1" applyBorder="1" applyAlignment="1">
      <alignment horizontal="center" vertical="center"/>
    </xf>
    <xf numFmtId="164" fontId="9" fillId="8" borderId="34" xfId="0" applyNumberFormat="1" applyFont="1" applyFill="1" applyBorder="1" applyAlignment="1">
      <alignment horizontal="center" vertical="center"/>
    </xf>
    <xf numFmtId="164" fontId="9" fillId="8" borderId="35" xfId="0" applyNumberFormat="1" applyFont="1" applyFill="1" applyBorder="1" applyAlignment="1">
      <alignment horizontal="center" vertical="center"/>
    </xf>
    <xf numFmtId="164" fontId="9" fillId="6" borderId="33" xfId="0" applyNumberFormat="1" applyFont="1" applyFill="1" applyBorder="1" applyAlignment="1">
      <alignment horizontal="center" vertical="center"/>
    </xf>
    <xf numFmtId="164" fontId="9" fillId="6" borderId="34" xfId="0" applyNumberFormat="1" applyFont="1" applyFill="1" applyBorder="1" applyAlignment="1">
      <alignment horizontal="center" vertical="center"/>
    </xf>
    <xf numFmtId="164" fontId="9" fillId="6" borderId="30" xfId="0" applyNumberFormat="1" applyFont="1" applyFill="1" applyBorder="1" applyAlignment="1">
      <alignment horizontal="center" vertical="center"/>
    </xf>
    <xf numFmtId="164" fontId="9" fillId="7" borderId="37" xfId="0" applyNumberFormat="1" applyFont="1" applyFill="1" applyBorder="1" applyAlignment="1">
      <alignment horizontal="center" vertical="center"/>
    </xf>
    <xf numFmtId="164" fontId="9" fillId="7" borderId="34" xfId="0" applyNumberFormat="1" applyFont="1" applyFill="1" applyBorder="1" applyAlignment="1">
      <alignment horizontal="center" vertical="center"/>
    </xf>
    <xf numFmtId="164" fontId="9" fillId="7" borderId="30" xfId="0" applyNumberFormat="1" applyFont="1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27" xfId="0" applyNumberFormat="1" applyFill="1" applyBorder="1" applyAlignment="1">
      <alignment horizontal="center" vertical="center"/>
    </xf>
    <xf numFmtId="164" fontId="0" fillId="7" borderId="32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164" fontId="0" fillId="6" borderId="32" xfId="0" applyNumberFormat="1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164" fontId="0" fillId="8" borderId="27" xfId="0" applyNumberFormat="1" applyFill="1" applyBorder="1" applyAlignment="1">
      <alignment horizontal="center" vertical="center"/>
    </xf>
    <xf numFmtId="164" fontId="0" fillId="8" borderId="32" xfId="0" applyNumberFormat="1" applyFill="1" applyBorder="1" applyAlignment="1">
      <alignment horizontal="center" vertical="center"/>
    </xf>
    <xf numFmtId="164" fontId="14" fillId="6" borderId="0" xfId="0" applyNumberFormat="1" applyFont="1" applyFill="1" applyBorder="1" applyAlignment="1" applyProtection="1">
      <alignment horizontal="center" vertical="center" wrapText="1"/>
    </xf>
    <xf numFmtId="164" fontId="14" fillId="6" borderId="9" xfId="0" applyNumberFormat="1" applyFont="1" applyFill="1" applyBorder="1" applyAlignment="1" applyProtection="1">
      <alignment horizontal="center" vertical="center" wrapText="1"/>
    </xf>
    <xf numFmtId="164" fontId="14" fillId="7" borderId="33" xfId="0" applyNumberFormat="1" applyFont="1" applyFill="1" applyBorder="1" applyAlignment="1" applyProtection="1">
      <alignment horizontal="center" vertical="center" wrapText="1"/>
    </xf>
    <xf numFmtId="164" fontId="14" fillId="7" borderId="34" xfId="0" applyNumberFormat="1" applyFont="1" applyFill="1" applyBorder="1" applyAlignment="1" applyProtection="1">
      <alignment horizontal="center" vertical="center" wrapText="1"/>
    </xf>
    <xf numFmtId="164" fontId="14" fillId="7" borderId="30" xfId="0" applyNumberFormat="1" applyFont="1" applyFill="1" applyBorder="1" applyAlignment="1" applyProtection="1">
      <alignment horizontal="center" vertical="center" wrapText="1"/>
    </xf>
    <xf numFmtId="164" fontId="0" fillId="13" borderId="11" xfId="0" applyNumberFormat="1" applyFill="1" applyBorder="1" applyAlignment="1">
      <alignment horizontal="center" vertical="center"/>
    </xf>
    <xf numFmtId="164" fontId="0" fillId="13" borderId="27" xfId="0" applyNumberFormat="1" applyFill="1" applyBorder="1" applyAlignment="1">
      <alignment horizontal="center" vertical="center"/>
    </xf>
    <xf numFmtId="164" fontId="0" fillId="13" borderId="32" xfId="0" applyNumberFormat="1" applyFill="1" applyBorder="1" applyAlignment="1">
      <alignment horizontal="center" vertical="center"/>
    </xf>
    <xf numFmtId="3" fontId="14" fillId="2" borderId="43" xfId="0" applyNumberFormat="1" applyFont="1" applyFill="1" applyBorder="1" applyAlignment="1">
      <alignment horizontal="center" vertical="center"/>
    </xf>
    <xf numFmtId="3" fontId="14" fillId="2" borderId="44" xfId="0" applyNumberFormat="1" applyFont="1" applyFill="1" applyBorder="1" applyAlignment="1">
      <alignment horizontal="center" vertical="center"/>
    </xf>
    <xf numFmtId="3" fontId="14" fillId="2" borderId="45" xfId="0" applyNumberFormat="1" applyFont="1" applyFill="1" applyBorder="1" applyAlignment="1">
      <alignment horizontal="center" vertical="center"/>
    </xf>
    <xf numFmtId="0" fontId="14" fillId="2" borderId="52" xfId="0" applyFont="1" applyFill="1" applyBorder="1" applyAlignment="1">
      <alignment horizontal="center" vertical="center"/>
    </xf>
    <xf numFmtId="0" fontId="14" fillId="2" borderId="44" xfId="0" applyFont="1" applyFill="1" applyBorder="1" applyAlignment="1">
      <alignment horizontal="center" vertical="center"/>
    </xf>
    <xf numFmtId="0" fontId="14" fillId="2" borderId="45" xfId="0" applyFont="1" applyFill="1" applyBorder="1" applyAlignment="1">
      <alignment horizontal="center" vertical="center"/>
    </xf>
    <xf numFmtId="0" fontId="17" fillId="2" borderId="47" xfId="0" applyFont="1" applyFill="1" applyBorder="1" applyAlignment="1">
      <alignment horizontal="center"/>
    </xf>
    <xf numFmtId="0" fontId="17" fillId="2" borderId="44" xfId="0" applyFont="1" applyFill="1" applyBorder="1" applyAlignment="1">
      <alignment horizontal="center"/>
    </xf>
    <xf numFmtId="0" fontId="17" fillId="2" borderId="28" xfId="0" applyFont="1" applyFill="1" applyBorder="1" applyAlignment="1">
      <alignment horizontal="center"/>
    </xf>
    <xf numFmtId="164" fontId="14" fillId="13" borderId="38" xfId="0" applyNumberFormat="1" applyFont="1" applyFill="1" applyBorder="1" applyAlignment="1" applyProtection="1">
      <alignment horizontal="center" vertical="center" wrapText="1"/>
    </xf>
    <xf numFmtId="164" fontId="14" fillId="13" borderId="34" xfId="0" applyNumberFormat="1" applyFont="1" applyFill="1" applyBorder="1" applyAlignment="1" applyProtection="1">
      <alignment horizontal="center" vertical="center" wrapText="1"/>
    </xf>
    <xf numFmtId="164" fontId="14" fillId="13" borderId="30" xfId="0" applyNumberFormat="1" applyFont="1" applyFill="1" applyBorder="1" applyAlignment="1" applyProtection="1">
      <alignment horizontal="center" vertical="center" wrapText="1"/>
    </xf>
    <xf numFmtId="164" fontId="14" fillId="8" borderId="37" xfId="0" applyNumberFormat="1" applyFont="1" applyFill="1" applyBorder="1" applyAlignment="1" applyProtection="1">
      <alignment horizontal="center" vertical="center" wrapText="1"/>
    </xf>
    <xf numFmtId="164" fontId="14" fillId="8" borderId="34" xfId="0" applyNumberFormat="1" applyFont="1" applyFill="1" applyBorder="1" applyAlignment="1" applyProtection="1">
      <alignment horizontal="center" vertical="center" wrapText="1"/>
    </xf>
    <xf numFmtId="164" fontId="14" fillId="8" borderId="54" xfId="0" applyNumberFormat="1" applyFont="1" applyFill="1" applyBorder="1" applyAlignment="1" applyProtection="1">
      <alignment horizontal="center" vertical="center" wrapText="1"/>
    </xf>
  </cellXfs>
  <cellStyles count="7">
    <cellStyle name="Euro" xfId="3"/>
    <cellStyle name="Euro 2" xfId="6"/>
    <cellStyle name="Normal" xfId="0" builtinId="0"/>
    <cellStyle name="Normal 2" xfId="2"/>
    <cellStyle name="Normal 3" xfId="4"/>
    <cellStyle name="Normal 4" xfId="5"/>
    <cellStyle name="Pourcentage" xfId="1" builtinId="5"/>
  </cellStyles>
  <dxfs count="14">
    <dxf>
      <font>
        <b/>
        <i val="0"/>
        <strike val="0"/>
        <color rgb="FFFF0000"/>
      </font>
      <fill>
        <patternFill>
          <bgColor theme="7" tint="0.79998168889431442"/>
        </patternFill>
      </fill>
    </dxf>
    <dxf>
      <font>
        <color auto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7030A0"/>
        </patternFill>
      </fill>
    </dxf>
    <dxf>
      <font>
        <b/>
        <i val="0"/>
        <strike val="0"/>
        <color rgb="FFFF0000"/>
      </font>
      <fill>
        <patternFill>
          <bgColor theme="7" tint="0.79998168889431442"/>
        </patternFill>
      </fill>
    </dxf>
    <dxf>
      <font>
        <color auto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557893</xdr:colOff>
      <xdr:row>2</xdr:row>
      <xdr:rowOff>176893</xdr:rowOff>
    </xdr:from>
    <xdr:to>
      <xdr:col>4</xdr:col>
      <xdr:colOff>312964</xdr:colOff>
      <xdr:row>10</xdr:row>
      <xdr:rowOff>13607</xdr:rowOff>
    </xdr:to>
    <xdr:cxnSp macro="">
      <xdr:nvCxnSpPr>
        <xdr:cNvPr id="3" name="Connecteur droit avec flèche 2"/>
        <xdr:cNvCxnSpPr/>
      </xdr:nvCxnSpPr>
      <xdr:spPr>
        <a:xfrm flipH="1" flipV="1">
          <a:off x="557893" y="734786"/>
          <a:ext cx="2789464" cy="13607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670560</xdr:colOff>
          <xdr:row>1</xdr:row>
          <xdr:rowOff>45720</xdr:rowOff>
        </xdr:from>
        <xdr:to>
          <xdr:col>2</xdr:col>
          <xdr:colOff>1920240</xdr:colOff>
          <xdr:row>1</xdr:row>
          <xdr:rowOff>457200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1:F11"/>
  <sheetViews>
    <sheetView zoomScale="90" zoomScaleNormal="90" workbookViewId="0">
      <selection activeCell="C7" sqref="C7"/>
    </sheetView>
  </sheetViews>
  <sheetFormatPr baseColWidth="10" defaultColWidth="11.44140625" defaultRowHeight="14.4" x14ac:dyDescent="0.3"/>
  <cols>
    <col min="1" max="1" width="8.88671875" style="9" customWidth="1"/>
    <col min="2" max="2" width="13.88671875" style="9" bestFit="1" customWidth="1"/>
    <col min="3" max="3" width="20.6640625" style="9" bestFit="1" customWidth="1"/>
    <col min="4" max="4" width="41.33203125" style="9" bestFit="1" customWidth="1"/>
    <col min="5" max="5" width="11.44140625" style="9"/>
    <col min="6" max="6" width="52.6640625" style="9" bestFit="1" customWidth="1"/>
    <col min="7" max="16384" width="11.44140625" style="9"/>
  </cols>
  <sheetData>
    <row r="1" spans="1:6" ht="14.4" customHeight="1" x14ac:dyDescent="0.3">
      <c r="A1" s="183" t="s">
        <v>16</v>
      </c>
      <c r="B1" s="183"/>
      <c r="C1" s="183"/>
    </row>
    <row r="2" spans="1:6" s="12" customFormat="1" ht="45" customHeight="1" x14ac:dyDescent="0.3">
      <c r="A2" s="15" t="s">
        <v>6</v>
      </c>
      <c r="B2" s="15" t="s">
        <v>14</v>
      </c>
      <c r="C2" s="15" t="s">
        <v>42</v>
      </c>
      <c r="D2" s="15"/>
      <c r="F2" s="7"/>
    </row>
    <row r="3" spans="1:6" s="1" customFormat="1" x14ac:dyDescent="0.3">
      <c r="A3" s="14">
        <v>2019</v>
      </c>
      <c r="B3" s="4">
        <v>1</v>
      </c>
      <c r="C3" s="4">
        <v>1</v>
      </c>
      <c r="F3" s="7"/>
    </row>
    <row r="4" spans="1:6" x14ac:dyDescent="0.3">
      <c r="A4" s="4">
        <f>$A$3+1</f>
        <v>2020</v>
      </c>
      <c r="B4" s="4">
        <v>2</v>
      </c>
      <c r="C4" s="4">
        <v>2</v>
      </c>
      <c r="F4" s="7"/>
    </row>
    <row r="5" spans="1:6" x14ac:dyDescent="0.3">
      <c r="A5" s="4">
        <f>$A$3+2</f>
        <v>2021</v>
      </c>
      <c r="B5" s="4">
        <v>3</v>
      </c>
      <c r="C5" s="4">
        <v>3</v>
      </c>
      <c r="F5" s="7"/>
    </row>
    <row r="6" spans="1:6" x14ac:dyDescent="0.3">
      <c r="A6" s="4">
        <f>$A$3+3</f>
        <v>2022</v>
      </c>
      <c r="B6" s="4">
        <v>4</v>
      </c>
      <c r="C6" s="4">
        <v>4</v>
      </c>
      <c r="F6" s="7"/>
    </row>
    <row r="7" spans="1:6" x14ac:dyDescent="0.3">
      <c r="B7" s="4"/>
      <c r="C7" s="4"/>
      <c r="F7" s="7"/>
    </row>
    <row r="8" spans="1:6" x14ac:dyDescent="0.3">
      <c r="B8" s="4"/>
      <c r="C8" s="4"/>
      <c r="F8" s="7"/>
    </row>
    <row r="9" spans="1:6" x14ac:dyDescent="0.3">
      <c r="B9" s="4"/>
      <c r="C9" s="4"/>
    </row>
    <row r="10" spans="1:6" x14ac:dyDescent="0.3">
      <c r="B10" s="4"/>
      <c r="C10" s="4"/>
    </row>
    <row r="11" spans="1:6" x14ac:dyDescent="0.3">
      <c r="B11" s="4"/>
      <c r="C11" s="4"/>
      <c r="F11" s="26" t="s">
        <v>20</v>
      </c>
    </row>
  </sheetData>
  <mergeCells count="1">
    <mergeCell ref="A1:C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IN50"/>
  <sheetViews>
    <sheetView tabSelected="1" zoomScale="80" zoomScaleNormal="80" workbookViewId="0">
      <pane xSplit="5" ySplit="2" topLeftCell="F3" activePane="bottomRight" state="frozenSplit"/>
      <selection pane="topRight" activeCell="E1" sqref="E1"/>
      <selection pane="bottomLeft" activeCell="A2" sqref="A2"/>
      <selection pane="bottomRight" activeCell="F3" sqref="F3"/>
    </sheetView>
  </sheetViews>
  <sheetFormatPr baseColWidth="10" defaultColWidth="11.44140625" defaultRowHeight="14.4" outlineLevelCol="1" x14ac:dyDescent="0.3"/>
  <cols>
    <col min="1" max="1" width="16" style="9" bestFit="1" customWidth="1"/>
    <col min="2" max="2" width="46.6640625" style="9" bestFit="1" customWidth="1"/>
    <col min="3" max="3" width="17.6640625" style="9" bestFit="1" customWidth="1"/>
    <col min="4" max="4" width="24.44140625" style="9" bestFit="1" customWidth="1"/>
    <col min="5" max="5" width="21.5546875" style="4" bestFit="1" customWidth="1"/>
    <col min="6" max="6" width="4.6640625" style="4" customWidth="1"/>
    <col min="7" max="8" width="4.6640625" style="9" customWidth="1"/>
    <col min="9" max="9" width="4.6640625" customWidth="1"/>
    <col min="10" max="10" width="4.6640625" style="11" customWidth="1"/>
    <col min="11" max="101" width="4.6640625" style="9" customWidth="1"/>
    <col min="102" max="102" width="6" style="9" customWidth="1"/>
    <col min="103" max="103" width="4.6640625" style="4" customWidth="1" outlineLevel="1"/>
    <col min="104" max="106" width="4.6640625" style="9" customWidth="1" outlineLevel="1"/>
    <col min="107" max="107" width="4.6640625" style="17" customWidth="1" outlineLevel="1"/>
    <col min="108" max="198" width="4.6640625" style="9" customWidth="1" outlineLevel="1"/>
    <col min="199" max="199" width="6.6640625" style="9" customWidth="1"/>
    <col min="200" max="200" width="8.33203125" style="9" hidden="1" customWidth="1" outlineLevel="1"/>
    <col min="201" max="201" width="7.6640625" style="9" hidden="1" customWidth="1" outlineLevel="1"/>
    <col min="202" max="202" width="8.33203125" style="9" hidden="1" customWidth="1" outlineLevel="1"/>
    <col min="203" max="204" width="7.33203125" style="9" hidden="1" customWidth="1" outlineLevel="1"/>
    <col min="205" max="206" width="7.44140625" style="9" hidden="1" customWidth="1" outlineLevel="1"/>
    <col min="207" max="207" width="7.88671875" style="9" hidden="1" customWidth="1" outlineLevel="1"/>
    <col min="208" max="208" width="8" style="9" hidden="1" customWidth="1" outlineLevel="1"/>
    <col min="209" max="209" width="7.109375" style="9" hidden="1" customWidth="1" outlineLevel="1"/>
    <col min="210" max="210" width="7.5546875" style="9" hidden="1" customWidth="1" outlineLevel="1"/>
    <col min="211" max="211" width="7.44140625" style="9" hidden="1" customWidth="1" outlineLevel="1"/>
    <col min="212" max="212" width="8.33203125" style="9" hidden="1" customWidth="1" outlineLevel="1"/>
    <col min="213" max="213" width="7.6640625" style="9" hidden="1" customWidth="1" outlineLevel="1"/>
    <col min="214" max="214" width="8.33203125" style="9" hidden="1" customWidth="1" outlineLevel="1"/>
    <col min="215" max="216" width="7.33203125" style="9" hidden="1" customWidth="1" outlineLevel="1"/>
    <col min="217" max="218" width="7.44140625" style="9" hidden="1" customWidth="1" outlineLevel="1"/>
    <col min="219" max="219" width="7.88671875" style="9" hidden="1" customWidth="1" outlineLevel="1"/>
    <col min="220" max="220" width="8" style="9" hidden="1" customWidth="1" outlineLevel="1"/>
    <col min="221" max="221" width="7.109375" style="9" hidden="1" customWidth="1" outlineLevel="1"/>
    <col min="222" max="222" width="7.5546875" style="9" hidden="1" customWidth="1" outlineLevel="1"/>
    <col min="223" max="223" width="7.44140625" style="9" hidden="1" customWidth="1" outlineLevel="1"/>
    <col min="224" max="224" width="8.33203125" style="9" hidden="1" customWidth="1" outlineLevel="1"/>
    <col min="225" max="225" width="7.6640625" style="9" hidden="1" customWidth="1" outlineLevel="1"/>
    <col min="226" max="226" width="8.33203125" style="9" hidden="1" customWidth="1" outlineLevel="1"/>
    <col min="227" max="228" width="7.33203125" style="9" hidden="1" customWidth="1" outlineLevel="1"/>
    <col min="229" max="230" width="7.44140625" style="9" hidden="1" customWidth="1" outlineLevel="1"/>
    <col min="231" max="231" width="7.88671875" style="9" hidden="1" customWidth="1" outlineLevel="1"/>
    <col min="232" max="232" width="8" style="9" hidden="1" customWidth="1" outlineLevel="1"/>
    <col min="233" max="233" width="7.109375" style="9" hidden="1" customWidth="1" outlineLevel="1"/>
    <col min="234" max="234" width="7.5546875" style="9" hidden="1" customWidth="1" outlineLevel="1"/>
    <col min="235" max="235" width="7.44140625" style="9" hidden="1" customWidth="1" outlineLevel="1"/>
    <col min="236" max="236" width="8.33203125" style="9" hidden="1" customWidth="1" outlineLevel="1"/>
    <col min="237" max="237" width="7.6640625" style="9" hidden="1" customWidth="1" outlineLevel="1"/>
    <col min="238" max="238" width="8.33203125" style="9" hidden="1" customWidth="1" outlineLevel="1"/>
    <col min="239" max="240" width="7.33203125" style="9" hidden="1" customWidth="1" outlineLevel="1"/>
    <col min="241" max="242" width="7.44140625" style="9" hidden="1" customWidth="1" outlineLevel="1"/>
    <col min="243" max="243" width="7.88671875" style="9" hidden="1" customWidth="1" outlineLevel="1"/>
    <col min="244" max="244" width="8" style="9" hidden="1" customWidth="1" outlineLevel="1"/>
    <col min="245" max="245" width="7.109375" style="9" hidden="1" customWidth="1" outlineLevel="1"/>
    <col min="246" max="246" width="7.5546875" style="9" hidden="1" customWidth="1" outlineLevel="1"/>
    <col min="247" max="247" width="6.33203125" style="9" hidden="1" customWidth="1" outlineLevel="1"/>
    <col min="248" max="248" width="6.6640625" style="9" customWidth="1" collapsed="1"/>
    <col min="249" max="16384" width="11.44140625" style="9"/>
  </cols>
  <sheetData>
    <row r="1" spans="1:248" ht="14.4" customHeight="1" thickBot="1" x14ac:dyDescent="0.35">
      <c r="A1" s="25"/>
      <c r="B1" s="25"/>
      <c r="E1" s="24" t="s">
        <v>12</v>
      </c>
      <c r="F1" s="16">
        <v>2</v>
      </c>
      <c r="G1" s="16">
        <v>4</v>
      </c>
      <c r="H1" s="16">
        <v>6</v>
      </c>
      <c r="I1" s="16">
        <v>8</v>
      </c>
      <c r="J1" s="16">
        <v>10</v>
      </c>
      <c r="K1" s="16">
        <v>12</v>
      </c>
      <c r="L1" s="16">
        <v>14</v>
      </c>
      <c r="M1" s="16">
        <v>16</v>
      </c>
      <c r="N1" s="16">
        <v>18</v>
      </c>
      <c r="O1" s="16">
        <v>20</v>
      </c>
      <c r="P1" s="16">
        <v>22</v>
      </c>
      <c r="Q1" s="16">
        <v>24</v>
      </c>
      <c r="R1" s="16">
        <v>26</v>
      </c>
      <c r="S1" s="16">
        <v>28</v>
      </c>
      <c r="T1" s="16">
        <v>30</v>
      </c>
      <c r="U1" s="16">
        <v>32</v>
      </c>
      <c r="V1" s="16">
        <v>34</v>
      </c>
      <c r="W1" s="16">
        <v>36</v>
      </c>
      <c r="X1" s="16">
        <v>38</v>
      </c>
      <c r="Y1" s="16">
        <v>40</v>
      </c>
      <c r="Z1" s="16">
        <v>42</v>
      </c>
      <c r="AA1" s="16">
        <v>44</v>
      </c>
      <c r="AB1" s="16">
        <v>46</v>
      </c>
      <c r="AC1" s="35">
        <v>48</v>
      </c>
      <c r="AD1" s="34">
        <v>50</v>
      </c>
      <c r="AE1" s="16">
        <v>52</v>
      </c>
      <c r="AF1" s="16">
        <v>54</v>
      </c>
      <c r="AG1" s="16">
        <v>56</v>
      </c>
      <c r="AH1" s="16">
        <v>58</v>
      </c>
      <c r="AI1" s="16">
        <v>60</v>
      </c>
      <c r="AJ1" s="16">
        <v>62</v>
      </c>
      <c r="AK1" s="16">
        <v>64</v>
      </c>
      <c r="AL1" s="16">
        <v>66</v>
      </c>
      <c r="AM1" s="16">
        <v>68</v>
      </c>
      <c r="AN1" s="16">
        <v>70</v>
      </c>
      <c r="AO1" s="16">
        <v>72</v>
      </c>
      <c r="AP1" s="16">
        <v>74</v>
      </c>
      <c r="AQ1" s="16">
        <v>76</v>
      </c>
      <c r="AR1" s="16">
        <v>78</v>
      </c>
      <c r="AS1" s="16">
        <v>80</v>
      </c>
      <c r="AT1" s="16">
        <v>82</v>
      </c>
      <c r="AU1" s="16">
        <v>84</v>
      </c>
      <c r="AV1" s="16">
        <v>86</v>
      </c>
      <c r="AW1" s="16">
        <v>88</v>
      </c>
      <c r="AX1" s="16">
        <v>90</v>
      </c>
      <c r="AY1" s="16">
        <v>92</v>
      </c>
      <c r="AZ1" s="16">
        <v>94</v>
      </c>
      <c r="BA1" s="35">
        <v>96</v>
      </c>
      <c r="BB1" s="34">
        <v>98</v>
      </c>
      <c r="BC1" s="16">
        <v>100</v>
      </c>
      <c r="BD1" s="16">
        <v>102</v>
      </c>
      <c r="BE1" s="16">
        <v>104</v>
      </c>
      <c r="BF1" s="16">
        <v>106</v>
      </c>
      <c r="BG1" s="16">
        <v>108</v>
      </c>
      <c r="BH1" s="16">
        <v>110</v>
      </c>
      <c r="BI1" s="16">
        <v>112</v>
      </c>
      <c r="BJ1" s="16">
        <v>114</v>
      </c>
      <c r="BK1" s="16">
        <v>116</v>
      </c>
      <c r="BL1" s="16">
        <v>118</v>
      </c>
      <c r="BM1" s="16">
        <v>120</v>
      </c>
      <c r="BN1" s="16">
        <v>122</v>
      </c>
      <c r="BO1" s="16">
        <v>124</v>
      </c>
      <c r="BP1" s="16">
        <v>126</v>
      </c>
      <c r="BQ1" s="16">
        <v>128</v>
      </c>
      <c r="BR1" s="16">
        <v>130</v>
      </c>
      <c r="BS1" s="16">
        <v>132</v>
      </c>
      <c r="BT1" s="16">
        <v>134</v>
      </c>
      <c r="BU1" s="16">
        <v>136</v>
      </c>
      <c r="BV1" s="16">
        <v>138</v>
      </c>
      <c r="BW1" s="16">
        <v>140</v>
      </c>
      <c r="BX1" s="16">
        <v>142</v>
      </c>
      <c r="BY1" s="35">
        <v>144</v>
      </c>
      <c r="BZ1" s="34">
        <v>146</v>
      </c>
      <c r="CA1" s="16">
        <v>148</v>
      </c>
      <c r="CB1" s="16">
        <v>150</v>
      </c>
      <c r="CC1" s="16">
        <v>152</v>
      </c>
      <c r="CD1" s="16">
        <v>154</v>
      </c>
      <c r="CE1" s="16">
        <v>156</v>
      </c>
      <c r="CF1" s="16">
        <v>158</v>
      </c>
      <c r="CG1" s="16">
        <v>160</v>
      </c>
      <c r="CH1" s="16">
        <v>162</v>
      </c>
      <c r="CI1" s="16">
        <v>164</v>
      </c>
      <c r="CJ1" s="16">
        <v>166</v>
      </c>
      <c r="CK1" s="16">
        <v>168</v>
      </c>
      <c r="CL1" s="16">
        <v>170</v>
      </c>
      <c r="CM1" s="16">
        <v>172</v>
      </c>
      <c r="CN1" s="16">
        <v>174</v>
      </c>
      <c r="CO1" s="16">
        <v>176</v>
      </c>
      <c r="CP1" s="16">
        <v>178</v>
      </c>
      <c r="CQ1" s="16">
        <v>180</v>
      </c>
      <c r="CR1" s="16">
        <v>182</v>
      </c>
      <c r="CS1" s="16">
        <v>184</v>
      </c>
      <c r="CT1" s="16">
        <v>186</v>
      </c>
      <c r="CU1" s="16">
        <v>188</v>
      </c>
      <c r="CV1" s="16">
        <v>190</v>
      </c>
      <c r="CW1" s="62">
        <v>192</v>
      </c>
      <c r="CX1" s="66"/>
      <c r="CY1" s="34">
        <v>2</v>
      </c>
      <c r="CZ1" s="16">
        <v>4</v>
      </c>
      <c r="DA1" s="16">
        <v>6</v>
      </c>
      <c r="DB1" s="16">
        <v>8</v>
      </c>
      <c r="DC1" s="16">
        <v>10</v>
      </c>
      <c r="DD1" s="16">
        <v>12</v>
      </c>
      <c r="DE1" s="16">
        <v>14</v>
      </c>
      <c r="DF1" s="16">
        <v>16</v>
      </c>
      <c r="DG1" s="16">
        <v>18</v>
      </c>
      <c r="DH1" s="16">
        <v>20</v>
      </c>
      <c r="DI1" s="16">
        <v>22</v>
      </c>
      <c r="DJ1" s="16">
        <v>24</v>
      </c>
      <c r="DK1" s="16">
        <v>26</v>
      </c>
      <c r="DL1" s="16">
        <v>28</v>
      </c>
      <c r="DM1" s="16">
        <v>30</v>
      </c>
      <c r="DN1" s="16">
        <v>32</v>
      </c>
      <c r="DO1" s="16">
        <v>34</v>
      </c>
      <c r="DP1" s="16">
        <v>36</v>
      </c>
      <c r="DQ1" s="16">
        <v>38</v>
      </c>
      <c r="DR1" s="16">
        <v>40</v>
      </c>
      <c r="DS1" s="16">
        <v>42</v>
      </c>
      <c r="DT1" s="16">
        <v>44</v>
      </c>
      <c r="DU1" s="16">
        <v>46</v>
      </c>
      <c r="DV1" s="35">
        <v>48</v>
      </c>
      <c r="DW1" s="34">
        <v>50</v>
      </c>
      <c r="DX1" s="16">
        <v>52</v>
      </c>
      <c r="DY1" s="16">
        <v>54</v>
      </c>
      <c r="DZ1" s="16">
        <v>56</v>
      </c>
      <c r="EA1" s="16">
        <v>58</v>
      </c>
      <c r="EB1" s="16">
        <v>60</v>
      </c>
      <c r="EC1" s="16">
        <v>62</v>
      </c>
      <c r="ED1" s="16">
        <v>64</v>
      </c>
      <c r="EE1" s="16">
        <v>66</v>
      </c>
      <c r="EF1" s="16">
        <v>68</v>
      </c>
      <c r="EG1" s="16">
        <v>70</v>
      </c>
      <c r="EH1" s="16">
        <v>72</v>
      </c>
      <c r="EI1" s="16">
        <v>74</v>
      </c>
      <c r="EJ1" s="16">
        <v>76</v>
      </c>
      <c r="EK1" s="16">
        <v>78</v>
      </c>
      <c r="EL1" s="16">
        <v>80</v>
      </c>
      <c r="EM1" s="16">
        <v>82</v>
      </c>
      <c r="EN1" s="16">
        <v>84</v>
      </c>
      <c r="EO1" s="16">
        <v>86</v>
      </c>
      <c r="EP1" s="16">
        <v>88</v>
      </c>
      <c r="EQ1" s="16">
        <v>90</v>
      </c>
      <c r="ER1" s="16">
        <v>92</v>
      </c>
      <c r="ES1" s="16">
        <v>94</v>
      </c>
      <c r="ET1" s="35">
        <v>96</v>
      </c>
      <c r="EU1" s="34">
        <v>98</v>
      </c>
      <c r="EV1" s="16">
        <v>100</v>
      </c>
      <c r="EW1" s="16">
        <v>102</v>
      </c>
      <c r="EX1" s="16">
        <v>104</v>
      </c>
      <c r="EY1" s="16">
        <v>106</v>
      </c>
      <c r="EZ1" s="16">
        <v>108</v>
      </c>
      <c r="FA1" s="16">
        <v>110</v>
      </c>
      <c r="FB1" s="16">
        <v>112</v>
      </c>
      <c r="FC1" s="16">
        <v>114</v>
      </c>
      <c r="FD1" s="16">
        <v>116</v>
      </c>
      <c r="FE1" s="16">
        <v>118</v>
      </c>
      <c r="FF1" s="16">
        <v>120</v>
      </c>
      <c r="FG1" s="16">
        <v>122</v>
      </c>
      <c r="FH1" s="16">
        <v>124</v>
      </c>
      <c r="FI1" s="16">
        <v>126</v>
      </c>
      <c r="FJ1" s="16">
        <v>128</v>
      </c>
      <c r="FK1" s="16">
        <v>130</v>
      </c>
      <c r="FL1" s="16">
        <v>132</v>
      </c>
      <c r="FM1" s="16">
        <v>134</v>
      </c>
      <c r="FN1" s="16">
        <v>136</v>
      </c>
      <c r="FO1" s="16">
        <v>138</v>
      </c>
      <c r="FP1" s="16">
        <v>140</v>
      </c>
      <c r="FQ1" s="16">
        <v>142</v>
      </c>
      <c r="FR1" s="35">
        <v>144</v>
      </c>
      <c r="FS1" s="34">
        <v>146</v>
      </c>
      <c r="FT1" s="16">
        <v>148</v>
      </c>
      <c r="FU1" s="16">
        <v>150</v>
      </c>
      <c r="FV1" s="16">
        <v>152</v>
      </c>
      <c r="FW1" s="16">
        <v>154</v>
      </c>
      <c r="FX1" s="16">
        <v>156</v>
      </c>
      <c r="FY1" s="16">
        <v>158</v>
      </c>
      <c r="FZ1" s="16">
        <v>160</v>
      </c>
      <c r="GA1" s="16">
        <v>162</v>
      </c>
      <c r="GB1" s="16">
        <v>164</v>
      </c>
      <c r="GC1" s="16">
        <v>166</v>
      </c>
      <c r="GD1" s="16">
        <v>168</v>
      </c>
      <c r="GE1" s="16">
        <v>170</v>
      </c>
      <c r="GF1" s="16">
        <v>172</v>
      </c>
      <c r="GG1" s="16">
        <v>174</v>
      </c>
      <c r="GH1" s="16">
        <v>176</v>
      </c>
      <c r="GI1" s="16">
        <v>178</v>
      </c>
      <c r="GJ1" s="16">
        <v>180</v>
      </c>
      <c r="GK1" s="16">
        <v>182</v>
      </c>
      <c r="GL1" s="16">
        <v>184</v>
      </c>
      <c r="GM1" s="16">
        <v>186</v>
      </c>
      <c r="GN1" s="16">
        <v>188</v>
      </c>
      <c r="GO1" s="16">
        <v>190</v>
      </c>
      <c r="GP1" s="35">
        <v>192</v>
      </c>
      <c r="GQ1" s="66"/>
      <c r="GR1" s="197" t="s">
        <v>27</v>
      </c>
      <c r="GS1" s="198"/>
      <c r="GT1" s="198"/>
      <c r="GU1" s="198"/>
      <c r="GV1" s="198"/>
      <c r="GW1" s="198"/>
      <c r="GX1" s="198"/>
      <c r="GY1" s="198"/>
      <c r="GZ1" s="198"/>
      <c r="HA1" s="198"/>
      <c r="HB1" s="198"/>
      <c r="HC1" s="199"/>
      <c r="HD1" s="200" t="s">
        <v>27</v>
      </c>
      <c r="HE1" s="201"/>
      <c r="HF1" s="201"/>
      <c r="HG1" s="201"/>
      <c r="HH1" s="201"/>
      <c r="HI1" s="201"/>
      <c r="HJ1" s="201"/>
      <c r="HK1" s="201"/>
      <c r="HL1" s="201"/>
      <c r="HM1" s="201"/>
      <c r="HN1" s="201"/>
      <c r="HO1" s="202"/>
      <c r="HP1" s="203" t="s">
        <v>27</v>
      </c>
      <c r="HQ1" s="204"/>
      <c r="HR1" s="204"/>
      <c r="HS1" s="204"/>
      <c r="HT1" s="204"/>
      <c r="HU1" s="204"/>
      <c r="HV1" s="204"/>
      <c r="HW1" s="204"/>
      <c r="HX1" s="204"/>
      <c r="HY1" s="204"/>
      <c r="HZ1" s="204"/>
      <c r="IA1" s="205"/>
      <c r="IB1" s="206" t="s">
        <v>27</v>
      </c>
      <c r="IC1" s="207"/>
      <c r="ID1" s="207"/>
      <c r="IE1" s="207"/>
      <c r="IF1" s="207"/>
      <c r="IG1" s="207"/>
      <c r="IH1" s="207"/>
      <c r="II1" s="207"/>
      <c r="IJ1" s="207"/>
      <c r="IK1" s="207"/>
      <c r="IL1" s="207"/>
      <c r="IM1" s="208"/>
      <c r="IN1" s="66"/>
    </row>
    <row r="2" spans="1:248" s="12" customFormat="1" ht="43.8" thickBot="1" x14ac:dyDescent="0.35">
      <c r="A2" s="42" t="s">
        <v>7</v>
      </c>
      <c r="B2" s="42" t="s">
        <v>4</v>
      </c>
      <c r="C2" s="42" t="s">
        <v>11</v>
      </c>
      <c r="D2" s="42" t="s">
        <v>13</v>
      </c>
      <c r="E2" s="43" t="s">
        <v>18</v>
      </c>
      <c r="F2" s="192">
        <f>DATE(Paramètres!$A$3,1,1)</f>
        <v>43466</v>
      </c>
      <c r="G2" s="192" t="e">
        <f>DATE(Congés!#REF!,2,1)</f>
        <v>#REF!</v>
      </c>
      <c r="H2" s="192">
        <f>DATE(Paramètres!$A$3,2,1)</f>
        <v>43497</v>
      </c>
      <c r="I2" s="192" t="e">
        <f>DATE(Congés!#REF!,2,1)</f>
        <v>#REF!</v>
      </c>
      <c r="J2" s="192">
        <f>DATE(Paramètres!$A$3,3,1)</f>
        <v>43525</v>
      </c>
      <c r="K2" s="192" t="e">
        <f>DATE(Congés!#REF!,2,1)</f>
        <v>#REF!</v>
      </c>
      <c r="L2" s="192">
        <f>DATE(Paramètres!$A$3,4,1)</f>
        <v>43556</v>
      </c>
      <c r="M2" s="192" t="e">
        <f>DATE(Congés!#REF!,2,1)</f>
        <v>#REF!</v>
      </c>
      <c r="N2" s="192">
        <f>DATE(Paramètres!$A$3,5,1)</f>
        <v>43586</v>
      </c>
      <c r="O2" s="192" t="e">
        <f>DATE(Congés!#REF!,2,1)</f>
        <v>#REF!</v>
      </c>
      <c r="P2" s="192">
        <f>DATE(Paramètres!$A$3,6,1)</f>
        <v>43617</v>
      </c>
      <c r="Q2" s="192" t="e">
        <f>DATE(Congés!#REF!,2,1)</f>
        <v>#REF!</v>
      </c>
      <c r="R2" s="192">
        <f>DATE(Paramètres!$A$3,7,1)</f>
        <v>43647</v>
      </c>
      <c r="S2" s="192" t="e">
        <f>DATE(Congés!#REF!,2,1)</f>
        <v>#REF!</v>
      </c>
      <c r="T2" s="192">
        <f>DATE(Paramètres!$A$3,8,1)</f>
        <v>43678</v>
      </c>
      <c r="U2" s="192" t="e">
        <f>DATE(Congés!#REF!,2,1)</f>
        <v>#REF!</v>
      </c>
      <c r="V2" s="192">
        <f>DATE(Paramètres!$A$3,9,1)</f>
        <v>43709</v>
      </c>
      <c r="W2" s="192" t="e">
        <f>DATE(Congés!#REF!,2,1)</f>
        <v>#REF!</v>
      </c>
      <c r="X2" s="192">
        <f>DATE(Paramètres!$A$3,10,1)</f>
        <v>43739</v>
      </c>
      <c r="Y2" s="192" t="e">
        <f>DATE(Congés!#REF!,2,1)</f>
        <v>#REF!</v>
      </c>
      <c r="Z2" s="192">
        <f>DATE(Paramètres!$A$3,11,1)</f>
        <v>43770</v>
      </c>
      <c r="AA2" s="192" t="e">
        <f>DATE(Congés!#REF!,2,1)</f>
        <v>#REF!</v>
      </c>
      <c r="AB2" s="192">
        <f>DATE(Paramètres!$A$3,12,1)</f>
        <v>43800</v>
      </c>
      <c r="AC2" s="193" t="e">
        <f>DATE(Congés!#REF!,2,1)</f>
        <v>#REF!</v>
      </c>
      <c r="AD2" s="194">
        <f>DATE(Paramètres!$A$3,13,1)</f>
        <v>43831</v>
      </c>
      <c r="AE2" s="189" t="e">
        <f>DATE(Congés!#REF!,2,1)</f>
        <v>#REF!</v>
      </c>
      <c r="AF2" s="189">
        <f>DATE(Paramètres!$A$3,14,1)</f>
        <v>43862</v>
      </c>
      <c r="AG2" s="189" t="e">
        <f>DATE(Congés!#REF!,2,1)</f>
        <v>#REF!</v>
      </c>
      <c r="AH2" s="189">
        <f>DATE(Paramètres!$A$3,15,1)</f>
        <v>43891</v>
      </c>
      <c r="AI2" s="189" t="e">
        <f>DATE(Congés!#REF!,2,1)</f>
        <v>#REF!</v>
      </c>
      <c r="AJ2" s="189">
        <f>DATE(Paramètres!$A$3,16,1)</f>
        <v>43922</v>
      </c>
      <c r="AK2" s="189" t="e">
        <f>DATE(Congés!#REF!,2,1)</f>
        <v>#REF!</v>
      </c>
      <c r="AL2" s="189">
        <f>DATE(Paramètres!$A$3,17,1)</f>
        <v>43952</v>
      </c>
      <c r="AM2" s="189" t="e">
        <f>DATE(Congés!#REF!,2,1)</f>
        <v>#REF!</v>
      </c>
      <c r="AN2" s="189">
        <f>DATE(Paramètres!$A$3,18,1)</f>
        <v>43983</v>
      </c>
      <c r="AO2" s="189" t="e">
        <f>DATE(Congés!#REF!,2,1)</f>
        <v>#REF!</v>
      </c>
      <c r="AP2" s="189">
        <f>DATE(Paramètres!$A$3,19,1)</f>
        <v>44013</v>
      </c>
      <c r="AQ2" s="189" t="e">
        <f>DATE(Congés!#REF!,2,1)</f>
        <v>#REF!</v>
      </c>
      <c r="AR2" s="189">
        <f>DATE(Paramètres!$A$3,20,1)</f>
        <v>44044</v>
      </c>
      <c r="AS2" s="189" t="e">
        <f>DATE(Congés!#REF!,2,1)</f>
        <v>#REF!</v>
      </c>
      <c r="AT2" s="189">
        <f>DATE(Paramètres!$A$3,21,1)</f>
        <v>44075</v>
      </c>
      <c r="AU2" s="189" t="e">
        <f>DATE(Congés!#REF!,2,1)</f>
        <v>#REF!</v>
      </c>
      <c r="AV2" s="189">
        <f>DATE(Paramètres!$A$3,22,1)</f>
        <v>44105</v>
      </c>
      <c r="AW2" s="189" t="e">
        <f>DATE(Congés!#REF!,2,1)</f>
        <v>#REF!</v>
      </c>
      <c r="AX2" s="189">
        <f>DATE(Paramètres!$A$3,23,1)</f>
        <v>44136</v>
      </c>
      <c r="AY2" s="189" t="e">
        <f>DATE(Congés!#REF!,2,1)</f>
        <v>#REF!</v>
      </c>
      <c r="AZ2" s="189">
        <f>DATE(Paramètres!$A$3,24,1)</f>
        <v>44166</v>
      </c>
      <c r="BA2" s="190" t="e">
        <f>DATE(Congés!#REF!,2,1)</f>
        <v>#REF!</v>
      </c>
      <c r="BB2" s="191">
        <f>DATE(Paramètres!$A$3,25,1)</f>
        <v>44197</v>
      </c>
      <c r="BC2" s="187" t="e">
        <f>DATE(Congés!#REF!,2,1)</f>
        <v>#REF!</v>
      </c>
      <c r="BD2" s="187">
        <f>DATE(Paramètres!$A$3,26,1)</f>
        <v>44228</v>
      </c>
      <c r="BE2" s="187" t="e">
        <f>DATE(Congés!#REF!,2,1)</f>
        <v>#REF!</v>
      </c>
      <c r="BF2" s="187">
        <f>DATE(Paramètres!$A$3,27,1)</f>
        <v>44256</v>
      </c>
      <c r="BG2" s="187" t="e">
        <f>DATE(Congés!#REF!,2,1)</f>
        <v>#REF!</v>
      </c>
      <c r="BH2" s="187">
        <f>DATE(Paramètres!$A$3,28,1)</f>
        <v>44287</v>
      </c>
      <c r="BI2" s="187" t="e">
        <f>DATE(Congés!#REF!,2,1)</f>
        <v>#REF!</v>
      </c>
      <c r="BJ2" s="187">
        <f>DATE(Paramètres!$A$3,29,1)</f>
        <v>44317</v>
      </c>
      <c r="BK2" s="187" t="e">
        <f>DATE(Congés!#REF!,2,1)</f>
        <v>#REF!</v>
      </c>
      <c r="BL2" s="187">
        <f>DATE(Paramètres!$A$3,30,1)</f>
        <v>44348</v>
      </c>
      <c r="BM2" s="187" t="e">
        <f>DATE(Congés!#REF!,2,1)</f>
        <v>#REF!</v>
      </c>
      <c r="BN2" s="187">
        <f>DATE(Paramètres!$A$3,31,1)</f>
        <v>44378</v>
      </c>
      <c r="BO2" s="187" t="e">
        <f>DATE(Congés!#REF!,2,1)</f>
        <v>#REF!</v>
      </c>
      <c r="BP2" s="187">
        <f>DATE(Paramètres!$A$3,32,1)</f>
        <v>44409</v>
      </c>
      <c r="BQ2" s="187" t="e">
        <f>DATE(Congés!#REF!,2,1)</f>
        <v>#REF!</v>
      </c>
      <c r="BR2" s="187">
        <f>DATE(Paramètres!$A$3,33,1)</f>
        <v>44440</v>
      </c>
      <c r="BS2" s="187" t="e">
        <f>DATE(Congés!#REF!,2,1)</f>
        <v>#REF!</v>
      </c>
      <c r="BT2" s="187">
        <f>DATE(Paramètres!$A$3,34,1)</f>
        <v>44470</v>
      </c>
      <c r="BU2" s="187" t="e">
        <f>DATE(Congés!#REF!,2,1)</f>
        <v>#REF!</v>
      </c>
      <c r="BV2" s="187">
        <f>DATE(Paramètres!$A$3,35,1)</f>
        <v>44501</v>
      </c>
      <c r="BW2" s="187" t="e">
        <f>DATE(Congés!#REF!,2,1)</f>
        <v>#REF!</v>
      </c>
      <c r="BX2" s="187">
        <f>DATE(Paramètres!$A$3,36,1)</f>
        <v>44531</v>
      </c>
      <c r="BY2" s="188" t="e">
        <f>DATE(Congés!#REF!,2,1)</f>
        <v>#REF!</v>
      </c>
      <c r="BZ2" s="184">
        <f>DATE(Paramètres!$A$3,37,1)</f>
        <v>44562</v>
      </c>
      <c r="CA2" s="185" t="e">
        <f>DATE(Congés!#REF!,2,1)</f>
        <v>#REF!</v>
      </c>
      <c r="CB2" s="185">
        <f>DATE(Paramètres!$A$3,38,1)</f>
        <v>44593</v>
      </c>
      <c r="CC2" s="185" t="e">
        <f>DATE(Congés!#REF!,2,1)</f>
        <v>#REF!</v>
      </c>
      <c r="CD2" s="185">
        <f>DATE(Paramètres!$A$3,39,1)</f>
        <v>44621</v>
      </c>
      <c r="CE2" s="185" t="e">
        <f>DATE(Congés!#REF!,2,1)</f>
        <v>#REF!</v>
      </c>
      <c r="CF2" s="185">
        <f>DATE(Paramètres!$A$3,40,1)</f>
        <v>44652</v>
      </c>
      <c r="CG2" s="185" t="e">
        <f>DATE(Congés!#REF!,2,1)</f>
        <v>#REF!</v>
      </c>
      <c r="CH2" s="185">
        <f>DATE(Paramètres!$A$3,41,1)</f>
        <v>44682</v>
      </c>
      <c r="CI2" s="185" t="e">
        <f>DATE(Congés!#REF!,2,1)</f>
        <v>#REF!</v>
      </c>
      <c r="CJ2" s="185">
        <f>DATE(Paramètres!$A$3,42,1)</f>
        <v>44713</v>
      </c>
      <c r="CK2" s="185" t="e">
        <f>DATE(Congés!#REF!,2,1)</f>
        <v>#REF!</v>
      </c>
      <c r="CL2" s="185">
        <f>DATE(Paramètres!$A$3,43,1)</f>
        <v>44743</v>
      </c>
      <c r="CM2" s="185" t="e">
        <f>DATE(Congés!#REF!,2,1)</f>
        <v>#REF!</v>
      </c>
      <c r="CN2" s="185">
        <f>DATE(Paramètres!$A$3,44,1)</f>
        <v>44774</v>
      </c>
      <c r="CO2" s="185" t="e">
        <f>DATE(Congés!#REF!,2,1)</f>
        <v>#REF!</v>
      </c>
      <c r="CP2" s="185">
        <f>DATE(Paramètres!$A$3,45,1)</f>
        <v>44805</v>
      </c>
      <c r="CQ2" s="185" t="e">
        <f>DATE(Congés!#REF!,2,1)</f>
        <v>#REF!</v>
      </c>
      <c r="CR2" s="185">
        <f>DATE(Paramètres!$A$3,46,1)</f>
        <v>44835</v>
      </c>
      <c r="CS2" s="185" t="e">
        <f>DATE(Congés!#REF!,2,1)</f>
        <v>#REF!</v>
      </c>
      <c r="CT2" s="185">
        <f>DATE(Paramètres!$A$3,47,1)</f>
        <v>44866</v>
      </c>
      <c r="CU2" s="185" t="e">
        <f>DATE(Congés!#REF!,2,1)</f>
        <v>#REF!</v>
      </c>
      <c r="CV2" s="185">
        <f>DATE(Paramètres!$A$3,48,1)</f>
        <v>44896</v>
      </c>
      <c r="CW2" s="196" t="e">
        <f>DATE(Congés!#REF!,2,1)</f>
        <v>#REF!</v>
      </c>
      <c r="CX2" s="67"/>
      <c r="CY2" s="195">
        <f>DATE(Paramètres!$A$3,1,1)</f>
        <v>43466</v>
      </c>
      <c r="CZ2" s="192" t="e">
        <f>DATE(Congés!#REF!,2,1)</f>
        <v>#REF!</v>
      </c>
      <c r="DA2" s="192">
        <f>DATE(Paramètres!$A$3,2,1)</f>
        <v>43497</v>
      </c>
      <c r="DB2" s="192" t="e">
        <f>DATE(Congés!#REF!,2,1)</f>
        <v>#REF!</v>
      </c>
      <c r="DC2" s="192">
        <f>DATE(Paramètres!$A$3,3,1)</f>
        <v>43525</v>
      </c>
      <c r="DD2" s="192" t="e">
        <f>DATE(Congés!#REF!,2,1)</f>
        <v>#REF!</v>
      </c>
      <c r="DE2" s="192">
        <f>DATE(Paramètres!$A$3,4,1)</f>
        <v>43556</v>
      </c>
      <c r="DF2" s="192" t="e">
        <f>DATE(Congés!#REF!,2,1)</f>
        <v>#REF!</v>
      </c>
      <c r="DG2" s="192">
        <f>DATE(Paramètres!$A$3,5,1)</f>
        <v>43586</v>
      </c>
      <c r="DH2" s="192" t="e">
        <f>DATE(Congés!#REF!,2,1)</f>
        <v>#REF!</v>
      </c>
      <c r="DI2" s="192">
        <f>DATE(Paramètres!$A$3,6,1)</f>
        <v>43617</v>
      </c>
      <c r="DJ2" s="192" t="e">
        <f>DATE(Congés!#REF!,2,1)</f>
        <v>#REF!</v>
      </c>
      <c r="DK2" s="192">
        <f>DATE(Paramètres!$A$3,7,1)</f>
        <v>43647</v>
      </c>
      <c r="DL2" s="192" t="e">
        <f>DATE(Congés!#REF!,2,1)</f>
        <v>#REF!</v>
      </c>
      <c r="DM2" s="192">
        <f>DATE(Paramètres!$A$3,8,1)</f>
        <v>43678</v>
      </c>
      <c r="DN2" s="192" t="e">
        <f>DATE(Congés!#REF!,2,1)</f>
        <v>#REF!</v>
      </c>
      <c r="DO2" s="192">
        <f>DATE(Paramètres!$A$3,9,1)</f>
        <v>43709</v>
      </c>
      <c r="DP2" s="192" t="e">
        <f>DATE(Congés!#REF!,2,1)</f>
        <v>#REF!</v>
      </c>
      <c r="DQ2" s="192">
        <f>DATE(Paramètres!$A$3,10,1)</f>
        <v>43739</v>
      </c>
      <c r="DR2" s="192" t="e">
        <f>DATE(Congés!#REF!,2,1)</f>
        <v>#REF!</v>
      </c>
      <c r="DS2" s="192">
        <f>DATE(Paramètres!$A$3,11,1)</f>
        <v>43770</v>
      </c>
      <c r="DT2" s="192" t="e">
        <f>DATE(Congés!#REF!,2,1)</f>
        <v>#REF!</v>
      </c>
      <c r="DU2" s="192">
        <f>DATE(Paramètres!$A$3,12,1)</f>
        <v>43800</v>
      </c>
      <c r="DV2" s="193" t="e">
        <f>DATE(Congés!#REF!,2,1)</f>
        <v>#REF!</v>
      </c>
      <c r="DW2" s="194">
        <f>DATE(Paramètres!$A$3,13,1)</f>
        <v>43831</v>
      </c>
      <c r="DX2" s="189" t="e">
        <f>DATE(Congés!#REF!,2,1)</f>
        <v>#REF!</v>
      </c>
      <c r="DY2" s="189">
        <f>DATE(Paramètres!$A$3,14,1)</f>
        <v>43862</v>
      </c>
      <c r="DZ2" s="189" t="e">
        <f>DATE(Congés!#REF!,2,1)</f>
        <v>#REF!</v>
      </c>
      <c r="EA2" s="189">
        <f>DATE(Paramètres!$A$3,15,1)</f>
        <v>43891</v>
      </c>
      <c r="EB2" s="189" t="e">
        <f>DATE(Congés!#REF!,2,1)</f>
        <v>#REF!</v>
      </c>
      <c r="EC2" s="189">
        <f>DATE(Paramètres!$A$3,16,1)</f>
        <v>43922</v>
      </c>
      <c r="ED2" s="189" t="e">
        <f>DATE(Congés!#REF!,2,1)</f>
        <v>#REF!</v>
      </c>
      <c r="EE2" s="189">
        <f>DATE(Paramètres!$A$3,17,1)</f>
        <v>43952</v>
      </c>
      <c r="EF2" s="189" t="e">
        <f>DATE(Congés!#REF!,2,1)</f>
        <v>#REF!</v>
      </c>
      <c r="EG2" s="189">
        <f>DATE(Paramètres!$A$3,18,1)</f>
        <v>43983</v>
      </c>
      <c r="EH2" s="189" t="e">
        <f>DATE(Congés!#REF!,2,1)</f>
        <v>#REF!</v>
      </c>
      <c r="EI2" s="189">
        <f>DATE(Paramètres!$A$3,19,1)</f>
        <v>44013</v>
      </c>
      <c r="EJ2" s="189" t="e">
        <f>DATE(Congés!#REF!,2,1)</f>
        <v>#REF!</v>
      </c>
      <c r="EK2" s="189">
        <f>DATE(Paramètres!$A$3,20,1)</f>
        <v>44044</v>
      </c>
      <c r="EL2" s="189" t="e">
        <f>DATE(Congés!#REF!,2,1)</f>
        <v>#REF!</v>
      </c>
      <c r="EM2" s="189">
        <f>DATE(Paramètres!$A$3,21,1)</f>
        <v>44075</v>
      </c>
      <c r="EN2" s="189" t="e">
        <f>DATE(Congés!#REF!,2,1)</f>
        <v>#REF!</v>
      </c>
      <c r="EO2" s="189">
        <f>DATE(Paramètres!$A$3,22,1)</f>
        <v>44105</v>
      </c>
      <c r="EP2" s="189" t="e">
        <f>DATE(Congés!#REF!,2,1)</f>
        <v>#REF!</v>
      </c>
      <c r="EQ2" s="189">
        <f>DATE(Paramètres!$A$3,23,1)</f>
        <v>44136</v>
      </c>
      <c r="ER2" s="189" t="e">
        <f>DATE(Congés!#REF!,2,1)</f>
        <v>#REF!</v>
      </c>
      <c r="ES2" s="189">
        <f>DATE(Paramètres!$A$3,24,1)</f>
        <v>44166</v>
      </c>
      <c r="ET2" s="190" t="e">
        <f>DATE(Congés!#REF!,2,1)</f>
        <v>#REF!</v>
      </c>
      <c r="EU2" s="191">
        <f>DATE(Paramètres!$A$3,25,1)</f>
        <v>44197</v>
      </c>
      <c r="EV2" s="187" t="e">
        <f>DATE(Congés!#REF!,2,1)</f>
        <v>#REF!</v>
      </c>
      <c r="EW2" s="187">
        <f>DATE(Paramètres!$A$3,26,1)</f>
        <v>44228</v>
      </c>
      <c r="EX2" s="187" t="e">
        <f>DATE(Congés!#REF!,2,1)</f>
        <v>#REF!</v>
      </c>
      <c r="EY2" s="187">
        <f>DATE(Paramètres!$A$3,27,1)</f>
        <v>44256</v>
      </c>
      <c r="EZ2" s="187" t="e">
        <f>DATE(Congés!#REF!,2,1)</f>
        <v>#REF!</v>
      </c>
      <c r="FA2" s="187">
        <f>DATE(Paramètres!$A$3,28,1)</f>
        <v>44287</v>
      </c>
      <c r="FB2" s="187" t="e">
        <f>DATE(Congés!#REF!,2,1)</f>
        <v>#REF!</v>
      </c>
      <c r="FC2" s="187">
        <f>DATE(Paramètres!$A$3,29,1)</f>
        <v>44317</v>
      </c>
      <c r="FD2" s="187" t="e">
        <f>DATE(Congés!#REF!,2,1)</f>
        <v>#REF!</v>
      </c>
      <c r="FE2" s="187">
        <f>DATE(Paramètres!$A$3,30,1)</f>
        <v>44348</v>
      </c>
      <c r="FF2" s="187" t="e">
        <f>DATE(Congés!#REF!,2,1)</f>
        <v>#REF!</v>
      </c>
      <c r="FG2" s="187">
        <f>DATE(Paramètres!$A$3,31,1)</f>
        <v>44378</v>
      </c>
      <c r="FH2" s="187" t="e">
        <f>DATE(Congés!#REF!,2,1)</f>
        <v>#REF!</v>
      </c>
      <c r="FI2" s="187">
        <f>DATE(Paramètres!$A$3,32,1)</f>
        <v>44409</v>
      </c>
      <c r="FJ2" s="187" t="e">
        <f>DATE(Congés!#REF!,2,1)</f>
        <v>#REF!</v>
      </c>
      <c r="FK2" s="187">
        <f>DATE(Paramètres!$A$3,33,1)</f>
        <v>44440</v>
      </c>
      <c r="FL2" s="187" t="e">
        <f>DATE(Congés!#REF!,2,1)</f>
        <v>#REF!</v>
      </c>
      <c r="FM2" s="187">
        <f>DATE(Paramètres!$A$3,34,1)</f>
        <v>44470</v>
      </c>
      <c r="FN2" s="187" t="e">
        <f>DATE(Congés!#REF!,2,1)</f>
        <v>#REF!</v>
      </c>
      <c r="FO2" s="187">
        <f>DATE(Paramètres!$A$3,35,1)</f>
        <v>44501</v>
      </c>
      <c r="FP2" s="187" t="e">
        <f>DATE(Congés!#REF!,2,1)</f>
        <v>#REF!</v>
      </c>
      <c r="FQ2" s="187">
        <f>DATE(Paramètres!$A$3,36,1)</f>
        <v>44531</v>
      </c>
      <c r="FR2" s="188" t="e">
        <f>DATE(Congés!#REF!,2,1)</f>
        <v>#REF!</v>
      </c>
      <c r="FS2" s="184">
        <f>DATE(Paramètres!$A$3,37,1)</f>
        <v>44562</v>
      </c>
      <c r="FT2" s="185" t="e">
        <f>DATE(Congés!#REF!,2,1)</f>
        <v>#REF!</v>
      </c>
      <c r="FU2" s="185">
        <f>DATE(Paramètres!$A$3,38,1)</f>
        <v>44593</v>
      </c>
      <c r="FV2" s="185" t="e">
        <f>DATE(Congés!#REF!,2,1)</f>
        <v>#REF!</v>
      </c>
      <c r="FW2" s="185">
        <f>DATE(Paramètres!$A$3,39,1)</f>
        <v>44621</v>
      </c>
      <c r="FX2" s="185" t="e">
        <f>DATE(Congés!#REF!,2,1)</f>
        <v>#REF!</v>
      </c>
      <c r="FY2" s="185">
        <f>DATE(Paramètres!$A$3,40,1)</f>
        <v>44652</v>
      </c>
      <c r="FZ2" s="185" t="e">
        <f>DATE(Congés!#REF!,2,1)</f>
        <v>#REF!</v>
      </c>
      <c r="GA2" s="185">
        <f>DATE(Paramètres!$A$3,41,1)</f>
        <v>44682</v>
      </c>
      <c r="GB2" s="185" t="e">
        <f>DATE(Congés!#REF!,2,1)</f>
        <v>#REF!</v>
      </c>
      <c r="GC2" s="185">
        <f>DATE(Paramètres!$A$3,42,1)</f>
        <v>44713</v>
      </c>
      <c r="GD2" s="185" t="e">
        <f>DATE(Congés!#REF!,2,1)</f>
        <v>#REF!</v>
      </c>
      <c r="GE2" s="185">
        <f>DATE(Paramètres!$A$3,43,1)</f>
        <v>44743</v>
      </c>
      <c r="GF2" s="185" t="e">
        <f>DATE(Congés!#REF!,2,1)</f>
        <v>#REF!</v>
      </c>
      <c r="GG2" s="185">
        <f>DATE(Paramètres!$A$3,44,1)</f>
        <v>44774</v>
      </c>
      <c r="GH2" s="185" t="e">
        <f>DATE(Congés!#REF!,2,1)</f>
        <v>#REF!</v>
      </c>
      <c r="GI2" s="185">
        <f>DATE(Paramètres!$A$3,45,1)</f>
        <v>44805</v>
      </c>
      <c r="GJ2" s="185" t="e">
        <f>DATE(Congés!#REF!,2,1)</f>
        <v>#REF!</v>
      </c>
      <c r="GK2" s="185">
        <f>DATE(Paramètres!$A$3,46,1)</f>
        <v>44835</v>
      </c>
      <c r="GL2" s="185" t="e">
        <f>DATE(Congés!#REF!,2,1)</f>
        <v>#REF!</v>
      </c>
      <c r="GM2" s="185">
        <f>DATE(Paramètres!$A$3,47,1)</f>
        <v>44866</v>
      </c>
      <c r="GN2" s="185" t="e">
        <f>DATE(Congés!#REF!,2,1)</f>
        <v>#REF!</v>
      </c>
      <c r="GO2" s="185">
        <f>DATE(Paramètres!$A$3,48,1)</f>
        <v>44896</v>
      </c>
      <c r="GP2" s="186" t="e">
        <f>DATE(Congés!#REF!,2,1)</f>
        <v>#REF!</v>
      </c>
      <c r="GQ2" s="67"/>
      <c r="GR2" s="83">
        <f>DATE(Paramètres!$A$3,1,1)</f>
        <v>43466</v>
      </c>
      <c r="GS2" s="75">
        <f>DATE(Paramètres!$A$3,2,1)</f>
        <v>43497</v>
      </c>
      <c r="GT2" s="75">
        <f>DATE(Paramètres!$A$3,3,1)</f>
        <v>43525</v>
      </c>
      <c r="GU2" s="75">
        <f>DATE(Paramètres!$A$3,4,1)</f>
        <v>43556</v>
      </c>
      <c r="GV2" s="75">
        <f>DATE(Paramètres!$A$3,5,1)</f>
        <v>43586</v>
      </c>
      <c r="GW2" s="75">
        <f>DATE(Paramètres!$A$3,6,1)</f>
        <v>43617</v>
      </c>
      <c r="GX2" s="75">
        <f>DATE(Paramètres!$A$3,7,1)</f>
        <v>43647</v>
      </c>
      <c r="GY2" s="75">
        <f>DATE(Paramètres!$A$3,8,1)</f>
        <v>43678</v>
      </c>
      <c r="GZ2" s="75">
        <f>DATE(Paramètres!$A$3,9,1)</f>
        <v>43709</v>
      </c>
      <c r="HA2" s="75">
        <f>DATE(Paramètres!$A$3,10,1)</f>
        <v>43739</v>
      </c>
      <c r="HB2" s="75">
        <f>DATE(Paramètres!$A$3,11,1)</f>
        <v>43770</v>
      </c>
      <c r="HC2" s="76">
        <f>DATE(Paramètres!$A$3,12,1)</f>
        <v>43800</v>
      </c>
      <c r="HD2" s="45">
        <f>DATE(Paramètres!$A$4,1,1)</f>
        <v>43831</v>
      </c>
      <c r="HE2" s="77">
        <f>DATE(Paramètres!$A$4,2,1)</f>
        <v>43862</v>
      </c>
      <c r="HF2" s="77">
        <f>DATE(Paramètres!$A$4,3,1)</f>
        <v>43891</v>
      </c>
      <c r="HG2" s="77">
        <f>DATE(Paramètres!$A$4,4,1)</f>
        <v>43922</v>
      </c>
      <c r="HH2" s="77">
        <f>DATE(Paramètres!$A$4,5,1)</f>
        <v>43952</v>
      </c>
      <c r="HI2" s="77">
        <f>DATE(Paramètres!$A$4,6,1)</f>
        <v>43983</v>
      </c>
      <c r="HJ2" s="77">
        <f>DATE(Paramètres!$A$4,7,1)</f>
        <v>44013</v>
      </c>
      <c r="HK2" s="77">
        <f>DATE(Paramètres!$A$4,8,1)</f>
        <v>44044</v>
      </c>
      <c r="HL2" s="77">
        <f>DATE(Paramètres!$A$4,9,1)</f>
        <v>44075</v>
      </c>
      <c r="HM2" s="77">
        <f>DATE(Paramètres!$A$4,10,1)</f>
        <v>44105</v>
      </c>
      <c r="HN2" s="77">
        <f>DATE(Paramètres!$A$4,11,1)</f>
        <v>44136</v>
      </c>
      <c r="HO2" s="78">
        <f>DATE(Paramètres!$A$4,12,1)</f>
        <v>44166</v>
      </c>
      <c r="HP2" s="46">
        <f>DATE(Paramètres!$A$5,1,1)</f>
        <v>44197</v>
      </c>
      <c r="HQ2" s="79">
        <f>DATE(Paramètres!$A$5,2,1)</f>
        <v>44228</v>
      </c>
      <c r="HR2" s="79">
        <f>DATE(Paramètres!$A$5,3,1)</f>
        <v>44256</v>
      </c>
      <c r="HS2" s="79">
        <f>DATE(Paramètres!$A$5,4,1)</f>
        <v>44287</v>
      </c>
      <c r="HT2" s="79">
        <f>DATE(Paramètres!$A$5,5,1)</f>
        <v>44317</v>
      </c>
      <c r="HU2" s="79">
        <f>DATE(Paramètres!$A$5,6,1)</f>
        <v>44348</v>
      </c>
      <c r="HV2" s="79">
        <f>DATE(Paramètres!$A$5,7,1)</f>
        <v>44378</v>
      </c>
      <c r="HW2" s="79">
        <f>DATE(Paramètres!$A$5,8,1)</f>
        <v>44409</v>
      </c>
      <c r="HX2" s="79">
        <f>DATE(Paramètres!$A$5,9,1)</f>
        <v>44440</v>
      </c>
      <c r="HY2" s="79">
        <f>DATE(Paramètres!$A$5,10,1)</f>
        <v>44470</v>
      </c>
      <c r="HZ2" s="79">
        <f>DATE(Paramètres!$A$5,11,1)</f>
        <v>44501</v>
      </c>
      <c r="IA2" s="80">
        <f>DATE(Paramètres!$A$5,12,1)</f>
        <v>44531</v>
      </c>
      <c r="IB2" s="47">
        <f>DATE(Paramètres!$A$6,1,1)</f>
        <v>44562</v>
      </c>
      <c r="IC2" s="81">
        <f>DATE(Paramètres!$A$6,2,1)</f>
        <v>44593</v>
      </c>
      <c r="ID2" s="81">
        <f>DATE(Paramètres!$A$6,3,1)</f>
        <v>44621</v>
      </c>
      <c r="IE2" s="81">
        <f>DATE(Paramètres!$A$6,4,1)</f>
        <v>44652</v>
      </c>
      <c r="IF2" s="81">
        <f>DATE(Paramètres!$A$6,5,1)</f>
        <v>44682</v>
      </c>
      <c r="IG2" s="81">
        <f>DATE(Paramètres!$A$6,6,1)</f>
        <v>44713</v>
      </c>
      <c r="IH2" s="81">
        <f>DATE(Paramètres!$A$6,7,1)</f>
        <v>44743</v>
      </c>
      <c r="II2" s="81">
        <f>DATE(Paramètres!$A$6,8,1)</f>
        <v>44774</v>
      </c>
      <c r="IJ2" s="81">
        <f>DATE(Paramètres!$A$6,9,1)</f>
        <v>44805</v>
      </c>
      <c r="IK2" s="81">
        <f>DATE(Paramètres!$A$6,10,1)</f>
        <v>44835</v>
      </c>
      <c r="IL2" s="81">
        <f>DATE(Paramètres!$A$6,11,1)</f>
        <v>44866</v>
      </c>
      <c r="IM2" s="82">
        <f>DATE(Paramètres!$A$6,12,1)</f>
        <v>44896</v>
      </c>
      <c r="IN2" s="67"/>
    </row>
    <row r="3" spans="1:248" s="1" customFormat="1" x14ac:dyDescent="0.3">
      <c r="A3" s="18">
        <v>1</v>
      </c>
      <c r="B3" s="19" t="s">
        <v>38</v>
      </c>
      <c r="C3" s="20">
        <v>1</v>
      </c>
      <c r="D3" s="21">
        <f>IF(B3="",0,76*C3)</f>
        <v>76</v>
      </c>
      <c r="E3" s="48">
        <f>SUM(F3:AC3)</f>
        <v>0</v>
      </c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7"/>
      <c r="AD3" s="38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7"/>
      <c r="BB3" s="38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7"/>
      <c r="BZ3" s="38"/>
      <c r="CA3" s="36"/>
      <c r="CB3" s="36"/>
      <c r="CC3" s="36"/>
      <c r="CD3" s="36"/>
      <c r="CE3" s="36"/>
      <c r="CF3" s="36"/>
      <c r="CG3" s="36"/>
      <c r="CH3" s="36"/>
      <c r="CI3" s="36"/>
      <c r="CJ3" s="36"/>
      <c r="CK3" s="36"/>
      <c r="CL3" s="36"/>
      <c r="CM3" s="36"/>
      <c r="CN3" s="36"/>
      <c r="CO3" s="36"/>
      <c r="CP3" s="36"/>
      <c r="CQ3" s="36"/>
      <c r="CR3" s="36"/>
      <c r="CS3" s="36"/>
      <c r="CT3" s="36"/>
      <c r="CU3" s="36"/>
      <c r="CV3" s="36"/>
      <c r="CW3" s="63"/>
      <c r="CX3" s="68"/>
      <c r="CY3" s="65">
        <f>$D3-($D3*F3)</f>
        <v>76</v>
      </c>
      <c r="CZ3" s="58">
        <f t="shared" ref="CZ3:DO18" si="0">$D3-($D3*G3)</f>
        <v>76</v>
      </c>
      <c r="DA3" s="36">
        <f t="shared" si="0"/>
        <v>76</v>
      </c>
      <c r="DB3" s="36">
        <f t="shared" si="0"/>
        <v>76</v>
      </c>
      <c r="DC3" s="36">
        <f t="shared" si="0"/>
        <v>76</v>
      </c>
      <c r="DD3" s="36">
        <f t="shared" si="0"/>
        <v>76</v>
      </c>
      <c r="DE3" s="36">
        <f t="shared" si="0"/>
        <v>76</v>
      </c>
      <c r="DF3" s="36">
        <f t="shared" si="0"/>
        <v>76</v>
      </c>
      <c r="DG3" s="36">
        <f t="shared" si="0"/>
        <v>76</v>
      </c>
      <c r="DH3" s="36">
        <f t="shared" si="0"/>
        <v>76</v>
      </c>
      <c r="DI3" s="36">
        <f t="shared" si="0"/>
        <v>76</v>
      </c>
      <c r="DJ3" s="36">
        <f t="shared" si="0"/>
        <v>76</v>
      </c>
      <c r="DK3" s="36">
        <f t="shared" si="0"/>
        <v>76</v>
      </c>
      <c r="DL3" s="36">
        <f t="shared" si="0"/>
        <v>76</v>
      </c>
      <c r="DM3" s="36">
        <f t="shared" si="0"/>
        <v>76</v>
      </c>
      <c r="DN3" s="36">
        <f t="shared" si="0"/>
        <v>76</v>
      </c>
      <c r="DO3" s="36">
        <f t="shared" si="0"/>
        <v>76</v>
      </c>
      <c r="DP3" s="36">
        <f t="shared" ref="DP3:EE18" si="1">$D3-($D3*W3)</f>
        <v>76</v>
      </c>
      <c r="DQ3" s="36">
        <f t="shared" si="1"/>
        <v>76</v>
      </c>
      <c r="DR3" s="36">
        <f t="shared" si="1"/>
        <v>76</v>
      </c>
      <c r="DS3" s="36">
        <f t="shared" si="1"/>
        <v>76</v>
      </c>
      <c r="DT3" s="36">
        <f t="shared" si="1"/>
        <v>76</v>
      </c>
      <c r="DU3" s="36">
        <f t="shared" si="1"/>
        <v>76</v>
      </c>
      <c r="DV3" s="37">
        <f t="shared" si="1"/>
        <v>76</v>
      </c>
      <c r="DW3" s="38">
        <f t="shared" si="1"/>
        <v>76</v>
      </c>
      <c r="DX3" s="36">
        <f t="shared" si="1"/>
        <v>76</v>
      </c>
      <c r="DY3" s="36">
        <f t="shared" si="1"/>
        <v>76</v>
      </c>
      <c r="DZ3" s="36">
        <f t="shared" si="1"/>
        <v>76</v>
      </c>
      <c r="EA3" s="36">
        <f t="shared" si="1"/>
        <v>76</v>
      </c>
      <c r="EB3" s="36">
        <f t="shared" si="1"/>
        <v>76</v>
      </c>
      <c r="EC3" s="36">
        <f t="shared" si="1"/>
        <v>76</v>
      </c>
      <c r="ED3" s="36">
        <f t="shared" si="1"/>
        <v>76</v>
      </c>
      <c r="EE3" s="36">
        <f t="shared" si="1"/>
        <v>76</v>
      </c>
      <c r="EF3" s="36">
        <f t="shared" ref="EF3:EU18" si="2">$D3-($D3*AM3)</f>
        <v>76</v>
      </c>
      <c r="EG3" s="36">
        <f t="shared" si="2"/>
        <v>76</v>
      </c>
      <c r="EH3" s="36">
        <f t="shared" si="2"/>
        <v>76</v>
      </c>
      <c r="EI3" s="36">
        <f t="shared" si="2"/>
        <v>76</v>
      </c>
      <c r="EJ3" s="36">
        <f t="shared" si="2"/>
        <v>76</v>
      </c>
      <c r="EK3" s="36">
        <f t="shared" si="2"/>
        <v>76</v>
      </c>
      <c r="EL3" s="36">
        <f t="shared" si="2"/>
        <v>76</v>
      </c>
      <c r="EM3" s="36">
        <f t="shared" si="2"/>
        <v>76</v>
      </c>
      <c r="EN3" s="36">
        <f t="shared" si="2"/>
        <v>76</v>
      </c>
      <c r="EO3" s="36">
        <f t="shared" si="2"/>
        <v>76</v>
      </c>
      <c r="EP3" s="36">
        <f t="shared" si="2"/>
        <v>76</v>
      </c>
      <c r="EQ3" s="36">
        <f t="shared" si="2"/>
        <v>76</v>
      </c>
      <c r="ER3" s="36">
        <f t="shared" si="2"/>
        <v>76</v>
      </c>
      <c r="ES3" s="36">
        <f t="shared" si="2"/>
        <v>76</v>
      </c>
      <c r="ET3" s="37">
        <f t="shared" si="2"/>
        <v>76</v>
      </c>
      <c r="EU3" s="38">
        <f t="shared" si="2"/>
        <v>76</v>
      </c>
      <c r="EV3" s="36">
        <f t="shared" ref="EV3:FK18" si="3">$D3-($D3*BC3)</f>
        <v>76</v>
      </c>
      <c r="EW3" s="36">
        <f t="shared" si="3"/>
        <v>76</v>
      </c>
      <c r="EX3" s="36">
        <f t="shared" si="3"/>
        <v>76</v>
      </c>
      <c r="EY3" s="36">
        <f t="shared" si="3"/>
        <v>76</v>
      </c>
      <c r="EZ3" s="36">
        <f t="shared" si="3"/>
        <v>76</v>
      </c>
      <c r="FA3" s="36">
        <f t="shared" si="3"/>
        <v>76</v>
      </c>
      <c r="FB3" s="36">
        <f t="shared" si="3"/>
        <v>76</v>
      </c>
      <c r="FC3" s="36">
        <f t="shared" si="3"/>
        <v>76</v>
      </c>
      <c r="FD3" s="36">
        <f t="shared" si="3"/>
        <v>76</v>
      </c>
      <c r="FE3" s="36">
        <f t="shared" si="3"/>
        <v>76</v>
      </c>
      <c r="FF3" s="36">
        <f t="shared" si="3"/>
        <v>76</v>
      </c>
      <c r="FG3" s="36">
        <f t="shared" si="3"/>
        <v>76</v>
      </c>
      <c r="FH3" s="36">
        <f t="shared" si="3"/>
        <v>76</v>
      </c>
      <c r="FI3" s="36">
        <f t="shared" si="3"/>
        <v>76</v>
      </c>
      <c r="FJ3" s="36">
        <f t="shared" si="3"/>
        <v>76</v>
      </c>
      <c r="FK3" s="36">
        <f t="shared" si="3"/>
        <v>76</v>
      </c>
      <c r="FL3" s="36">
        <f t="shared" ref="FL3:GA18" si="4">$D3-($D3*BS3)</f>
        <v>76</v>
      </c>
      <c r="FM3" s="36">
        <f t="shared" si="4"/>
        <v>76</v>
      </c>
      <c r="FN3" s="36">
        <f t="shared" si="4"/>
        <v>76</v>
      </c>
      <c r="FO3" s="36">
        <f t="shared" si="4"/>
        <v>76</v>
      </c>
      <c r="FP3" s="36">
        <f t="shared" si="4"/>
        <v>76</v>
      </c>
      <c r="FQ3" s="36">
        <f t="shared" si="4"/>
        <v>76</v>
      </c>
      <c r="FR3" s="37">
        <f t="shared" si="4"/>
        <v>76</v>
      </c>
      <c r="FS3" s="38">
        <f t="shared" si="4"/>
        <v>76</v>
      </c>
      <c r="FT3" s="36">
        <f t="shared" si="4"/>
        <v>76</v>
      </c>
      <c r="FU3" s="36">
        <f t="shared" si="4"/>
        <v>76</v>
      </c>
      <c r="FV3" s="36">
        <f t="shared" si="4"/>
        <v>76</v>
      </c>
      <c r="FW3" s="36">
        <f t="shared" si="4"/>
        <v>76</v>
      </c>
      <c r="FX3" s="36">
        <f t="shared" si="4"/>
        <v>76</v>
      </c>
      <c r="FY3" s="36">
        <f t="shared" si="4"/>
        <v>76</v>
      </c>
      <c r="FZ3" s="36">
        <f t="shared" si="4"/>
        <v>76</v>
      </c>
      <c r="GA3" s="36">
        <f t="shared" si="4"/>
        <v>76</v>
      </c>
      <c r="GB3" s="36">
        <f t="shared" ref="GB3:GP19" si="5">$D3-($D3*CI3)</f>
        <v>76</v>
      </c>
      <c r="GC3" s="36">
        <f t="shared" si="5"/>
        <v>76</v>
      </c>
      <c r="GD3" s="36">
        <f t="shared" si="5"/>
        <v>76</v>
      </c>
      <c r="GE3" s="36">
        <f t="shared" si="5"/>
        <v>76</v>
      </c>
      <c r="GF3" s="36">
        <f t="shared" si="5"/>
        <v>76</v>
      </c>
      <c r="GG3" s="36">
        <f t="shared" si="5"/>
        <v>76</v>
      </c>
      <c r="GH3" s="36">
        <f t="shared" si="5"/>
        <v>76</v>
      </c>
      <c r="GI3" s="36">
        <f t="shared" si="5"/>
        <v>76</v>
      </c>
      <c r="GJ3" s="36">
        <f t="shared" si="5"/>
        <v>76</v>
      </c>
      <c r="GK3" s="36">
        <f t="shared" si="5"/>
        <v>76</v>
      </c>
      <c r="GL3" s="36">
        <f t="shared" si="5"/>
        <v>76</v>
      </c>
      <c r="GM3" s="36">
        <f t="shared" si="5"/>
        <v>76</v>
      </c>
      <c r="GN3" s="36">
        <f t="shared" si="5"/>
        <v>76</v>
      </c>
      <c r="GO3" s="36">
        <f t="shared" si="5"/>
        <v>76</v>
      </c>
      <c r="GP3" s="37">
        <f t="shared" si="5"/>
        <v>76</v>
      </c>
      <c r="GQ3" s="68"/>
      <c r="GR3" s="85">
        <f ca="1">(SUM(OFFSET($CY3,,2*(COLUMN()-COLUMN($GR$3:$GR$42)),,2)))</f>
        <v>152</v>
      </c>
      <c r="GS3" s="86">
        <f t="shared" ref="GS3:IM8" ca="1" si="6">(SUM(OFFSET($CY3,,2*(COLUMN()-COLUMN($GR$3:$GR$42)),,2)))</f>
        <v>152</v>
      </c>
      <c r="GT3" s="86">
        <f t="shared" ca="1" si="6"/>
        <v>152</v>
      </c>
      <c r="GU3" s="86">
        <f t="shared" ca="1" si="6"/>
        <v>152</v>
      </c>
      <c r="GV3" s="86">
        <f t="shared" ca="1" si="6"/>
        <v>152</v>
      </c>
      <c r="GW3" s="86">
        <f t="shared" ca="1" si="6"/>
        <v>152</v>
      </c>
      <c r="GX3" s="86">
        <f t="shared" ca="1" si="6"/>
        <v>152</v>
      </c>
      <c r="GY3" s="86">
        <f t="shared" ca="1" si="6"/>
        <v>152</v>
      </c>
      <c r="GZ3" s="86">
        <f t="shared" ca="1" si="6"/>
        <v>152</v>
      </c>
      <c r="HA3" s="86">
        <f t="shared" ca="1" si="6"/>
        <v>152</v>
      </c>
      <c r="HB3" s="86">
        <f t="shared" ca="1" si="6"/>
        <v>152</v>
      </c>
      <c r="HC3" s="91">
        <f t="shared" ca="1" si="6"/>
        <v>152</v>
      </c>
      <c r="HD3" s="86">
        <f t="shared" ca="1" si="6"/>
        <v>152</v>
      </c>
      <c r="HE3" s="86">
        <f t="shared" ca="1" si="6"/>
        <v>152</v>
      </c>
      <c r="HF3" s="86">
        <f t="shared" ca="1" si="6"/>
        <v>152</v>
      </c>
      <c r="HG3" s="86">
        <f t="shared" ca="1" si="6"/>
        <v>152</v>
      </c>
      <c r="HH3" s="86">
        <f t="shared" ca="1" si="6"/>
        <v>152</v>
      </c>
      <c r="HI3" s="86">
        <f t="shared" ca="1" si="6"/>
        <v>152</v>
      </c>
      <c r="HJ3" s="86">
        <f t="shared" ca="1" si="6"/>
        <v>152</v>
      </c>
      <c r="HK3" s="86">
        <f t="shared" ca="1" si="6"/>
        <v>152</v>
      </c>
      <c r="HL3" s="86">
        <f t="shared" ca="1" si="6"/>
        <v>152</v>
      </c>
      <c r="HM3" s="86">
        <f t="shared" ca="1" si="6"/>
        <v>152</v>
      </c>
      <c r="HN3" s="86">
        <f t="shared" ca="1" si="6"/>
        <v>152</v>
      </c>
      <c r="HO3" s="91">
        <f t="shared" ca="1" si="6"/>
        <v>152</v>
      </c>
      <c r="HP3" s="86">
        <f t="shared" ca="1" si="6"/>
        <v>152</v>
      </c>
      <c r="HQ3" s="86">
        <f t="shared" ca="1" si="6"/>
        <v>152</v>
      </c>
      <c r="HR3" s="86">
        <f t="shared" ca="1" si="6"/>
        <v>152</v>
      </c>
      <c r="HS3" s="86">
        <f t="shared" ca="1" si="6"/>
        <v>152</v>
      </c>
      <c r="HT3" s="86">
        <f t="shared" ca="1" si="6"/>
        <v>152</v>
      </c>
      <c r="HU3" s="86">
        <f t="shared" ca="1" si="6"/>
        <v>152</v>
      </c>
      <c r="HV3" s="86">
        <f t="shared" ca="1" si="6"/>
        <v>152</v>
      </c>
      <c r="HW3" s="86">
        <f t="shared" ca="1" si="6"/>
        <v>152</v>
      </c>
      <c r="HX3" s="86">
        <f t="shared" ca="1" si="6"/>
        <v>152</v>
      </c>
      <c r="HY3" s="86">
        <f t="shared" ca="1" si="6"/>
        <v>152</v>
      </c>
      <c r="HZ3" s="86">
        <f t="shared" ca="1" si="6"/>
        <v>152</v>
      </c>
      <c r="IA3" s="91">
        <f t="shared" ca="1" si="6"/>
        <v>152</v>
      </c>
      <c r="IB3" s="86">
        <f t="shared" ca="1" si="6"/>
        <v>152</v>
      </c>
      <c r="IC3" s="86">
        <f t="shared" ca="1" si="6"/>
        <v>152</v>
      </c>
      <c r="ID3" s="86">
        <f t="shared" ca="1" si="6"/>
        <v>152</v>
      </c>
      <c r="IE3" s="86">
        <f t="shared" ca="1" si="6"/>
        <v>152</v>
      </c>
      <c r="IF3" s="86">
        <f t="shared" ca="1" si="6"/>
        <v>152</v>
      </c>
      <c r="IG3" s="86">
        <f t="shared" ca="1" si="6"/>
        <v>152</v>
      </c>
      <c r="IH3" s="86">
        <f t="shared" ca="1" si="6"/>
        <v>152</v>
      </c>
      <c r="II3" s="86">
        <f t="shared" ca="1" si="6"/>
        <v>152</v>
      </c>
      <c r="IJ3" s="86">
        <f t="shared" ca="1" si="6"/>
        <v>152</v>
      </c>
      <c r="IK3" s="86">
        <f t="shared" ca="1" si="6"/>
        <v>152</v>
      </c>
      <c r="IL3" s="86">
        <f t="shared" ca="1" si="6"/>
        <v>152</v>
      </c>
      <c r="IM3" s="87">
        <f t="shared" ca="1" si="6"/>
        <v>152</v>
      </c>
      <c r="IN3" s="68"/>
    </row>
    <row r="4" spans="1:248" x14ac:dyDescent="0.3">
      <c r="A4" s="22">
        <v>2</v>
      </c>
      <c r="B4" s="19" t="s">
        <v>39</v>
      </c>
      <c r="C4" s="20">
        <v>1</v>
      </c>
      <c r="D4" s="21">
        <f t="shared" ref="D4:D30" si="7">IF(B4="",0,76*C4)</f>
        <v>76</v>
      </c>
      <c r="E4" s="48">
        <f t="shared" ref="E4:E31" si="8">SUM(F4:AC4)</f>
        <v>0</v>
      </c>
      <c r="F4" s="36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40"/>
      <c r="AD4" s="41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40"/>
      <c r="BB4" s="41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40"/>
      <c r="BZ4" s="41"/>
      <c r="CA4" s="39"/>
      <c r="CB4" s="39"/>
      <c r="CC4" s="39"/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39"/>
      <c r="CW4" s="64"/>
      <c r="CX4" s="66"/>
      <c r="CY4" s="38">
        <f t="shared" ref="CY4:DN32" si="9">$D4-($D4*F4)</f>
        <v>76</v>
      </c>
      <c r="CZ4" s="39">
        <f t="shared" si="0"/>
        <v>76</v>
      </c>
      <c r="DA4" s="39">
        <f t="shared" si="0"/>
        <v>76</v>
      </c>
      <c r="DB4" s="39">
        <f t="shared" si="0"/>
        <v>76</v>
      </c>
      <c r="DC4" s="39">
        <f t="shared" si="0"/>
        <v>76</v>
      </c>
      <c r="DD4" s="39">
        <f t="shared" si="0"/>
        <v>76</v>
      </c>
      <c r="DE4" s="39">
        <f t="shared" si="0"/>
        <v>76</v>
      </c>
      <c r="DF4" s="39">
        <f t="shared" si="0"/>
        <v>76</v>
      </c>
      <c r="DG4" s="39">
        <f t="shared" si="0"/>
        <v>76</v>
      </c>
      <c r="DH4" s="39">
        <f t="shared" si="0"/>
        <v>76</v>
      </c>
      <c r="DI4" s="39">
        <f t="shared" si="0"/>
        <v>76</v>
      </c>
      <c r="DJ4" s="39">
        <f t="shared" si="0"/>
        <v>76</v>
      </c>
      <c r="DK4" s="39">
        <f t="shared" si="0"/>
        <v>76</v>
      </c>
      <c r="DL4" s="39">
        <f t="shared" si="0"/>
        <v>76</v>
      </c>
      <c r="DM4" s="39">
        <f t="shared" si="0"/>
        <v>76</v>
      </c>
      <c r="DN4" s="39">
        <f t="shared" si="0"/>
        <v>76</v>
      </c>
      <c r="DO4" s="39">
        <f t="shared" si="0"/>
        <v>76</v>
      </c>
      <c r="DP4" s="39">
        <f t="shared" si="1"/>
        <v>76</v>
      </c>
      <c r="DQ4" s="39">
        <f t="shared" si="1"/>
        <v>76</v>
      </c>
      <c r="DR4" s="39">
        <f t="shared" si="1"/>
        <v>76</v>
      </c>
      <c r="DS4" s="39">
        <f t="shared" si="1"/>
        <v>76</v>
      </c>
      <c r="DT4" s="39">
        <f t="shared" si="1"/>
        <v>76</v>
      </c>
      <c r="DU4" s="39">
        <f t="shared" si="1"/>
        <v>76</v>
      </c>
      <c r="DV4" s="40">
        <f t="shared" si="1"/>
        <v>76</v>
      </c>
      <c r="DW4" s="41">
        <f t="shared" si="1"/>
        <v>76</v>
      </c>
      <c r="DX4" s="39">
        <f t="shared" si="1"/>
        <v>76</v>
      </c>
      <c r="DY4" s="39">
        <f t="shared" si="1"/>
        <v>76</v>
      </c>
      <c r="DZ4" s="39">
        <f t="shared" si="1"/>
        <v>76</v>
      </c>
      <c r="EA4" s="39">
        <f t="shared" si="1"/>
        <v>76</v>
      </c>
      <c r="EB4" s="39">
        <f t="shared" si="1"/>
        <v>76</v>
      </c>
      <c r="EC4" s="39">
        <f t="shared" si="1"/>
        <v>76</v>
      </c>
      <c r="ED4" s="39">
        <f t="shared" si="1"/>
        <v>76</v>
      </c>
      <c r="EE4" s="39">
        <f t="shared" si="1"/>
        <v>76</v>
      </c>
      <c r="EF4" s="39">
        <f t="shared" si="2"/>
        <v>76</v>
      </c>
      <c r="EG4" s="39">
        <f t="shared" si="2"/>
        <v>76</v>
      </c>
      <c r="EH4" s="39">
        <f t="shared" si="2"/>
        <v>76</v>
      </c>
      <c r="EI4" s="39">
        <f t="shared" si="2"/>
        <v>76</v>
      </c>
      <c r="EJ4" s="39">
        <f t="shared" si="2"/>
        <v>76</v>
      </c>
      <c r="EK4" s="39">
        <f t="shared" si="2"/>
        <v>76</v>
      </c>
      <c r="EL4" s="39">
        <f t="shared" si="2"/>
        <v>76</v>
      </c>
      <c r="EM4" s="39">
        <f t="shared" si="2"/>
        <v>76</v>
      </c>
      <c r="EN4" s="39">
        <f t="shared" si="2"/>
        <v>76</v>
      </c>
      <c r="EO4" s="39">
        <f t="shared" si="2"/>
        <v>76</v>
      </c>
      <c r="EP4" s="39">
        <f t="shared" si="2"/>
        <v>76</v>
      </c>
      <c r="EQ4" s="39">
        <f t="shared" si="2"/>
        <v>76</v>
      </c>
      <c r="ER4" s="39">
        <f t="shared" si="2"/>
        <v>76</v>
      </c>
      <c r="ES4" s="39">
        <f t="shared" si="2"/>
        <v>76</v>
      </c>
      <c r="ET4" s="40">
        <f t="shared" si="2"/>
        <v>76</v>
      </c>
      <c r="EU4" s="41">
        <f t="shared" si="2"/>
        <v>76</v>
      </c>
      <c r="EV4" s="39">
        <f t="shared" si="3"/>
        <v>76</v>
      </c>
      <c r="EW4" s="39">
        <f t="shared" si="3"/>
        <v>76</v>
      </c>
      <c r="EX4" s="39">
        <f t="shared" si="3"/>
        <v>76</v>
      </c>
      <c r="EY4" s="39">
        <f t="shared" si="3"/>
        <v>76</v>
      </c>
      <c r="EZ4" s="39">
        <f t="shared" si="3"/>
        <v>76</v>
      </c>
      <c r="FA4" s="39">
        <f t="shared" si="3"/>
        <v>76</v>
      </c>
      <c r="FB4" s="39">
        <f t="shared" si="3"/>
        <v>76</v>
      </c>
      <c r="FC4" s="39">
        <f t="shared" si="3"/>
        <v>76</v>
      </c>
      <c r="FD4" s="39">
        <f t="shared" si="3"/>
        <v>76</v>
      </c>
      <c r="FE4" s="39">
        <f t="shared" si="3"/>
        <v>76</v>
      </c>
      <c r="FF4" s="39">
        <f t="shared" si="3"/>
        <v>76</v>
      </c>
      <c r="FG4" s="39">
        <f t="shared" si="3"/>
        <v>76</v>
      </c>
      <c r="FH4" s="39">
        <f t="shared" si="3"/>
        <v>76</v>
      </c>
      <c r="FI4" s="39">
        <f t="shared" si="3"/>
        <v>76</v>
      </c>
      <c r="FJ4" s="39">
        <f t="shared" si="3"/>
        <v>76</v>
      </c>
      <c r="FK4" s="39">
        <f t="shared" si="3"/>
        <v>76</v>
      </c>
      <c r="FL4" s="39">
        <f t="shared" si="4"/>
        <v>76</v>
      </c>
      <c r="FM4" s="39">
        <f t="shared" si="4"/>
        <v>76</v>
      </c>
      <c r="FN4" s="39">
        <f t="shared" si="4"/>
        <v>76</v>
      </c>
      <c r="FO4" s="39">
        <f t="shared" si="4"/>
        <v>76</v>
      </c>
      <c r="FP4" s="39">
        <f t="shared" si="4"/>
        <v>76</v>
      </c>
      <c r="FQ4" s="39">
        <f t="shared" si="4"/>
        <v>76</v>
      </c>
      <c r="FR4" s="40">
        <f t="shared" si="4"/>
        <v>76</v>
      </c>
      <c r="FS4" s="41">
        <f t="shared" si="4"/>
        <v>76</v>
      </c>
      <c r="FT4" s="39">
        <f t="shared" si="4"/>
        <v>76</v>
      </c>
      <c r="FU4" s="39">
        <f t="shared" si="4"/>
        <v>76</v>
      </c>
      <c r="FV4" s="39">
        <f t="shared" si="4"/>
        <v>76</v>
      </c>
      <c r="FW4" s="39">
        <f t="shared" si="4"/>
        <v>76</v>
      </c>
      <c r="FX4" s="39">
        <f t="shared" si="4"/>
        <v>76</v>
      </c>
      <c r="FY4" s="39">
        <f t="shared" si="4"/>
        <v>76</v>
      </c>
      <c r="FZ4" s="39">
        <f t="shared" si="4"/>
        <v>76</v>
      </c>
      <c r="GA4" s="39">
        <f t="shared" si="4"/>
        <v>76</v>
      </c>
      <c r="GB4" s="39">
        <f t="shared" si="5"/>
        <v>76</v>
      </c>
      <c r="GC4" s="39">
        <f t="shared" si="5"/>
        <v>76</v>
      </c>
      <c r="GD4" s="39">
        <f t="shared" si="5"/>
        <v>76</v>
      </c>
      <c r="GE4" s="39">
        <f t="shared" si="5"/>
        <v>76</v>
      </c>
      <c r="GF4" s="39">
        <f t="shared" si="5"/>
        <v>76</v>
      </c>
      <c r="GG4" s="39">
        <f t="shared" si="5"/>
        <v>76</v>
      </c>
      <c r="GH4" s="39">
        <f t="shared" si="5"/>
        <v>76</v>
      </c>
      <c r="GI4" s="39">
        <f t="shared" si="5"/>
        <v>76</v>
      </c>
      <c r="GJ4" s="39">
        <f t="shared" si="5"/>
        <v>76</v>
      </c>
      <c r="GK4" s="39">
        <f t="shared" si="5"/>
        <v>76</v>
      </c>
      <c r="GL4" s="39">
        <f t="shared" si="5"/>
        <v>76</v>
      </c>
      <c r="GM4" s="39">
        <f t="shared" si="5"/>
        <v>76</v>
      </c>
      <c r="GN4" s="39">
        <f t="shared" si="5"/>
        <v>76</v>
      </c>
      <c r="GO4" s="39">
        <f t="shared" si="5"/>
        <v>76</v>
      </c>
      <c r="GP4" s="40">
        <f t="shared" si="5"/>
        <v>76</v>
      </c>
      <c r="GQ4" s="66"/>
      <c r="GR4" s="84">
        <f t="shared" ref="GR4:HG24" ca="1" si="10">(SUM(OFFSET($CY4,,2*(COLUMN()-COLUMN($GR$3:$GR$42)),,2)))</f>
        <v>152</v>
      </c>
      <c r="GS4" s="23">
        <f t="shared" ca="1" si="6"/>
        <v>152</v>
      </c>
      <c r="GT4" s="23">
        <f t="shared" ca="1" si="6"/>
        <v>152</v>
      </c>
      <c r="GU4" s="23">
        <f t="shared" ca="1" si="6"/>
        <v>152</v>
      </c>
      <c r="GV4" s="23">
        <f t="shared" ca="1" si="6"/>
        <v>152</v>
      </c>
      <c r="GW4" s="23">
        <f t="shared" ca="1" si="6"/>
        <v>152</v>
      </c>
      <c r="GX4" s="23">
        <f t="shared" ca="1" si="6"/>
        <v>152</v>
      </c>
      <c r="GY4" s="23">
        <f t="shared" ca="1" si="6"/>
        <v>152</v>
      </c>
      <c r="GZ4" s="23">
        <f t="shared" ca="1" si="6"/>
        <v>152</v>
      </c>
      <c r="HA4" s="23">
        <f t="shared" ca="1" si="6"/>
        <v>152</v>
      </c>
      <c r="HB4" s="23">
        <f t="shared" ca="1" si="6"/>
        <v>152</v>
      </c>
      <c r="HC4" s="8">
        <f t="shared" ca="1" si="6"/>
        <v>152</v>
      </c>
      <c r="HD4" s="23">
        <f t="shared" ca="1" si="6"/>
        <v>152</v>
      </c>
      <c r="HE4" s="23">
        <f t="shared" ca="1" si="6"/>
        <v>152</v>
      </c>
      <c r="HF4" s="23">
        <f t="shared" ca="1" si="6"/>
        <v>152</v>
      </c>
      <c r="HG4" s="23">
        <f t="shared" ca="1" si="6"/>
        <v>152</v>
      </c>
      <c r="HH4" s="23">
        <f t="shared" ca="1" si="6"/>
        <v>152</v>
      </c>
      <c r="HI4" s="23">
        <f t="shared" ca="1" si="6"/>
        <v>152</v>
      </c>
      <c r="HJ4" s="23">
        <f t="shared" ca="1" si="6"/>
        <v>152</v>
      </c>
      <c r="HK4" s="23">
        <f t="shared" ca="1" si="6"/>
        <v>152</v>
      </c>
      <c r="HL4" s="23">
        <f t="shared" ca="1" si="6"/>
        <v>152</v>
      </c>
      <c r="HM4" s="23">
        <f t="shared" ca="1" si="6"/>
        <v>152</v>
      </c>
      <c r="HN4" s="23">
        <f t="shared" ca="1" si="6"/>
        <v>152</v>
      </c>
      <c r="HO4" s="8">
        <f t="shared" ca="1" si="6"/>
        <v>152</v>
      </c>
      <c r="HP4" s="23">
        <f t="shared" ca="1" si="6"/>
        <v>152</v>
      </c>
      <c r="HQ4" s="23">
        <f t="shared" ca="1" si="6"/>
        <v>152</v>
      </c>
      <c r="HR4" s="23">
        <f t="shared" ca="1" si="6"/>
        <v>152</v>
      </c>
      <c r="HS4" s="23">
        <f t="shared" ca="1" si="6"/>
        <v>152</v>
      </c>
      <c r="HT4" s="23">
        <f t="shared" ca="1" si="6"/>
        <v>152</v>
      </c>
      <c r="HU4" s="23">
        <f t="shared" ca="1" si="6"/>
        <v>152</v>
      </c>
      <c r="HV4" s="23">
        <f t="shared" ca="1" si="6"/>
        <v>152</v>
      </c>
      <c r="HW4" s="23">
        <f t="shared" ca="1" si="6"/>
        <v>152</v>
      </c>
      <c r="HX4" s="23">
        <f t="shared" ca="1" si="6"/>
        <v>152</v>
      </c>
      <c r="HY4" s="23">
        <f t="shared" ca="1" si="6"/>
        <v>152</v>
      </c>
      <c r="HZ4" s="23">
        <f t="shared" ca="1" si="6"/>
        <v>152</v>
      </c>
      <c r="IA4" s="8">
        <f t="shared" ca="1" si="6"/>
        <v>152</v>
      </c>
      <c r="IB4" s="23">
        <f t="shared" ca="1" si="6"/>
        <v>152</v>
      </c>
      <c r="IC4" s="23">
        <f t="shared" ca="1" si="6"/>
        <v>152</v>
      </c>
      <c r="ID4" s="23">
        <f t="shared" ca="1" si="6"/>
        <v>152</v>
      </c>
      <c r="IE4" s="23">
        <f t="shared" ca="1" si="6"/>
        <v>152</v>
      </c>
      <c r="IF4" s="23">
        <f t="shared" ca="1" si="6"/>
        <v>152</v>
      </c>
      <c r="IG4" s="23">
        <f t="shared" ca="1" si="6"/>
        <v>152</v>
      </c>
      <c r="IH4" s="23">
        <f t="shared" ca="1" si="6"/>
        <v>152</v>
      </c>
      <c r="II4" s="23">
        <f t="shared" ca="1" si="6"/>
        <v>152</v>
      </c>
      <c r="IJ4" s="23">
        <f t="shared" ca="1" si="6"/>
        <v>152</v>
      </c>
      <c r="IK4" s="23">
        <f t="shared" ca="1" si="6"/>
        <v>152</v>
      </c>
      <c r="IL4" s="23">
        <f t="shared" ca="1" si="6"/>
        <v>152</v>
      </c>
      <c r="IM4" s="88">
        <f t="shared" ca="1" si="6"/>
        <v>152</v>
      </c>
      <c r="IN4" s="66"/>
    </row>
    <row r="5" spans="1:248" x14ac:dyDescent="0.3">
      <c r="A5" s="18">
        <v>3</v>
      </c>
      <c r="B5" s="19" t="s">
        <v>40</v>
      </c>
      <c r="C5" s="20">
        <v>1</v>
      </c>
      <c r="D5" s="21">
        <f t="shared" si="7"/>
        <v>76</v>
      </c>
      <c r="E5" s="48">
        <f t="shared" si="8"/>
        <v>0</v>
      </c>
      <c r="F5" s="36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40"/>
      <c r="AD5" s="41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40"/>
      <c r="BB5" s="41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40"/>
      <c r="BZ5" s="41"/>
      <c r="CA5" s="39"/>
      <c r="CB5" s="39"/>
      <c r="CC5" s="39"/>
      <c r="CD5" s="39"/>
      <c r="CE5" s="39"/>
      <c r="CF5" s="39"/>
      <c r="CG5" s="39"/>
      <c r="CH5" s="39"/>
      <c r="CI5" s="39"/>
      <c r="CJ5" s="39"/>
      <c r="CK5" s="39"/>
      <c r="CL5" s="39"/>
      <c r="CM5" s="39"/>
      <c r="CN5" s="39"/>
      <c r="CO5" s="39"/>
      <c r="CP5" s="39"/>
      <c r="CQ5" s="39"/>
      <c r="CR5" s="39"/>
      <c r="CS5" s="39"/>
      <c r="CT5" s="39"/>
      <c r="CU5" s="39"/>
      <c r="CV5" s="39"/>
      <c r="CW5" s="64"/>
      <c r="CX5" s="66"/>
      <c r="CY5" s="38">
        <f t="shared" si="9"/>
        <v>76</v>
      </c>
      <c r="CZ5" s="39">
        <f t="shared" si="0"/>
        <v>76</v>
      </c>
      <c r="DA5" s="39">
        <f t="shared" si="0"/>
        <v>76</v>
      </c>
      <c r="DB5" s="39">
        <f t="shared" si="0"/>
        <v>76</v>
      </c>
      <c r="DC5" s="39">
        <f t="shared" si="0"/>
        <v>76</v>
      </c>
      <c r="DD5" s="39">
        <f t="shared" si="0"/>
        <v>76</v>
      </c>
      <c r="DE5" s="39">
        <f t="shared" si="0"/>
        <v>76</v>
      </c>
      <c r="DF5" s="39">
        <f t="shared" si="0"/>
        <v>76</v>
      </c>
      <c r="DG5" s="39">
        <f t="shared" si="0"/>
        <v>76</v>
      </c>
      <c r="DH5" s="39">
        <f t="shared" si="0"/>
        <v>76</v>
      </c>
      <c r="DI5" s="39">
        <f t="shared" si="0"/>
        <v>76</v>
      </c>
      <c r="DJ5" s="39">
        <f t="shared" si="0"/>
        <v>76</v>
      </c>
      <c r="DK5" s="39">
        <f t="shared" si="0"/>
        <v>76</v>
      </c>
      <c r="DL5" s="39">
        <f t="shared" si="0"/>
        <v>76</v>
      </c>
      <c r="DM5" s="39">
        <f t="shared" si="0"/>
        <v>76</v>
      </c>
      <c r="DN5" s="39">
        <f t="shared" si="0"/>
        <v>76</v>
      </c>
      <c r="DO5" s="39">
        <f t="shared" si="0"/>
        <v>76</v>
      </c>
      <c r="DP5" s="39">
        <f t="shared" si="1"/>
        <v>76</v>
      </c>
      <c r="DQ5" s="39">
        <f t="shared" si="1"/>
        <v>76</v>
      </c>
      <c r="DR5" s="39">
        <f t="shared" si="1"/>
        <v>76</v>
      </c>
      <c r="DS5" s="39">
        <f t="shared" si="1"/>
        <v>76</v>
      </c>
      <c r="DT5" s="39">
        <f t="shared" si="1"/>
        <v>76</v>
      </c>
      <c r="DU5" s="39">
        <f t="shared" si="1"/>
        <v>76</v>
      </c>
      <c r="DV5" s="40">
        <f t="shared" si="1"/>
        <v>76</v>
      </c>
      <c r="DW5" s="41">
        <f t="shared" si="1"/>
        <v>76</v>
      </c>
      <c r="DX5" s="39">
        <f t="shared" si="1"/>
        <v>76</v>
      </c>
      <c r="DY5" s="39">
        <f t="shared" si="1"/>
        <v>76</v>
      </c>
      <c r="DZ5" s="39">
        <f t="shared" si="1"/>
        <v>76</v>
      </c>
      <c r="EA5" s="39">
        <f t="shared" si="1"/>
        <v>76</v>
      </c>
      <c r="EB5" s="39">
        <f t="shared" si="1"/>
        <v>76</v>
      </c>
      <c r="EC5" s="39">
        <f t="shared" si="1"/>
        <v>76</v>
      </c>
      <c r="ED5" s="39">
        <f t="shared" si="1"/>
        <v>76</v>
      </c>
      <c r="EE5" s="39">
        <f t="shared" si="1"/>
        <v>76</v>
      </c>
      <c r="EF5" s="39">
        <f t="shared" si="2"/>
        <v>76</v>
      </c>
      <c r="EG5" s="39">
        <f t="shared" si="2"/>
        <v>76</v>
      </c>
      <c r="EH5" s="39">
        <f t="shared" si="2"/>
        <v>76</v>
      </c>
      <c r="EI5" s="39">
        <f t="shared" si="2"/>
        <v>76</v>
      </c>
      <c r="EJ5" s="39">
        <f t="shared" si="2"/>
        <v>76</v>
      </c>
      <c r="EK5" s="39">
        <f t="shared" si="2"/>
        <v>76</v>
      </c>
      <c r="EL5" s="39">
        <f t="shared" si="2"/>
        <v>76</v>
      </c>
      <c r="EM5" s="39">
        <f t="shared" si="2"/>
        <v>76</v>
      </c>
      <c r="EN5" s="39">
        <f t="shared" si="2"/>
        <v>76</v>
      </c>
      <c r="EO5" s="39">
        <f t="shared" si="2"/>
        <v>76</v>
      </c>
      <c r="EP5" s="39">
        <f t="shared" si="2"/>
        <v>76</v>
      </c>
      <c r="EQ5" s="39">
        <f t="shared" si="2"/>
        <v>76</v>
      </c>
      <c r="ER5" s="39">
        <f t="shared" si="2"/>
        <v>76</v>
      </c>
      <c r="ES5" s="39">
        <f t="shared" si="2"/>
        <v>76</v>
      </c>
      <c r="ET5" s="40">
        <f t="shared" si="2"/>
        <v>76</v>
      </c>
      <c r="EU5" s="41">
        <f t="shared" si="2"/>
        <v>76</v>
      </c>
      <c r="EV5" s="39">
        <f t="shared" si="3"/>
        <v>76</v>
      </c>
      <c r="EW5" s="39">
        <f t="shared" si="3"/>
        <v>76</v>
      </c>
      <c r="EX5" s="39">
        <f t="shared" si="3"/>
        <v>76</v>
      </c>
      <c r="EY5" s="39">
        <f t="shared" si="3"/>
        <v>76</v>
      </c>
      <c r="EZ5" s="39">
        <f t="shared" si="3"/>
        <v>76</v>
      </c>
      <c r="FA5" s="39">
        <f t="shared" si="3"/>
        <v>76</v>
      </c>
      <c r="FB5" s="39">
        <f t="shared" si="3"/>
        <v>76</v>
      </c>
      <c r="FC5" s="39">
        <f t="shared" si="3"/>
        <v>76</v>
      </c>
      <c r="FD5" s="39">
        <f t="shared" si="3"/>
        <v>76</v>
      </c>
      <c r="FE5" s="39">
        <f t="shared" si="3"/>
        <v>76</v>
      </c>
      <c r="FF5" s="39">
        <f t="shared" si="3"/>
        <v>76</v>
      </c>
      <c r="FG5" s="39">
        <f t="shared" si="3"/>
        <v>76</v>
      </c>
      <c r="FH5" s="39">
        <f t="shared" si="3"/>
        <v>76</v>
      </c>
      <c r="FI5" s="39">
        <f t="shared" si="3"/>
        <v>76</v>
      </c>
      <c r="FJ5" s="39">
        <f t="shared" si="3"/>
        <v>76</v>
      </c>
      <c r="FK5" s="39">
        <f t="shared" si="3"/>
        <v>76</v>
      </c>
      <c r="FL5" s="39">
        <f t="shared" si="4"/>
        <v>76</v>
      </c>
      <c r="FM5" s="39">
        <f t="shared" si="4"/>
        <v>76</v>
      </c>
      <c r="FN5" s="39">
        <f t="shared" si="4"/>
        <v>76</v>
      </c>
      <c r="FO5" s="39">
        <f t="shared" si="4"/>
        <v>76</v>
      </c>
      <c r="FP5" s="39">
        <f t="shared" si="4"/>
        <v>76</v>
      </c>
      <c r="FQ5" s="39">
        <f t="shared" si="4"/>
        <v>76</v>
      </c>
      <c r="FR5" s="40">
        <f t="shared" si="4"/>
        <v>76</v>
      </c>
      <c r="FS5" s="41">
        <f t="shared" si="4"/>
        <v>76</v>
      </c>
      <c r="FT5" s="39">
        <f t="shared" si="4"/>
        <v>76</v>
      </c>
      <c r="FU5" s="39">
        <f t="shared" si="4"/>
        <v>76</v>
      </c>
      <c r="FV5" s="39">
        <f t="shared" si="4"/>
        <v>76</v>
      </c>
      <c r="FW5" s="39">
        <f t="shared" si="4"/>
        <v>76</v>
      </c>
      <c r="FX5" s="39">
        <f t="shared" si="4"/>
        <v>76</v>
      </c>
      <c r="FY5" s="39">
        <f t="shared" si="4"/>
        <v>76</v>
      </c>
      <c r="FZ5" s="39">
        <f t="shared" si="4"/>
        <v>76</v>
      </c>
      <c r="GA5" s="39">
        <f t="shared" si="4"/>
        <v>76</v>
      </c>
      <c r="GB5" s="39">
        <f t="shared" si="5"/>
        <v>76</v>
      </c>
      <c r="GC5" s="39">
        <f t="shared" si="5"/>
        <v>76</v>
      </c>
      <c r="GD5" s="39">
        <f t="shared" si="5"/>
        <v>76</v>
      </c>
      <c r="GE5" s="39">
        <f t="shared" si="5"/>
        <v>76</v>
      </c>
      <c r="GF5" s="39">
        <f t="shared" si="5"/>
        <v>76</v>
      </c>
      <c r="GG5" s="39">
        <f t="shared" si="5"/>
        <v>76</v>
      </c>
      <c r="GH5" s="39">
        <f t="shared" si="5"/>
        <v>76</v>
      </c>
      <c r="GI5" s="39">
        <f t="shared" si="5"/>
        <v>76</v>
      </c>
      <c r="GJ5" s="39">
        <f t="shared" si="5"/>
        <v>76</v>
      </c>
      <c r="GK5" s="39">
        <f t="shared" si="5"/>
        <v>76</v>
      </c>
      <c r="GL5" s="39">
        <f t="shared" si="5"/>
        <v>76</v>
      </c>
      <c r="GM5" s="39">
        <f t="shared" si="5"/>
        <v>76</v>
      </c>
      <c r="GN5" s="39">
        <f t="shared" si="5"/>
        <v>76</v>
      </c>
      <c r="GO5" s="39">
        <f t="shared" si="5"/>
        <v>76</v>
      </c>
      <c r="GP5" s="40">
        <f t="shared" si="5"/>
        <v>76</v>
      </c>
      <c r="GQ5" s="66"/>
      <c r="GR5" s="84">
        <f t="shared" ca="1" si="10"/>
        <v>152</v>
      </c>
      <c r="GS5" s="23">
        <f t="shared" ca="1" si="6"/>
        <v>152</v>
      </c>
      <c r="GT5" s="23">
        <f t="shared" ca="1" si="6"/>
        <v>152</v>
      </c>
      <c r="GU5" s="23">
        <f t="shared" ca="1" si="6"/>
        <v>152</v>
      </c>
      <c r="GV5" s="23">
        <f t="shared" ca="1" si="6"/>
        <v>152</v>
      </c>
      <c r="GW5" s="23">
        <f t="shared" ca="1" si="6"/>
        <v>152</v>
      </c>
      <c r="GX5" s="23">
        <f t="shared" ca="1" si="6"/>
        <v>152</v>
      </c>
      <c r="GY5" s="23">
        <f t="shared" ca="1" si="6"/>
        <v>152</v>
      </c>
      <c r="GZ5" s="23">
        <f t="shared" ca="1" si="6"/>
        <v>152</v>
      </c>
      <c r="HA5" s="23">
        <f t="shared" ca="1" si="6"/>
        <v>152</v>
      </c>
      <c r="HB5" s="23">
        <f t="shared" ca="1" si="6"/>
        <v>152</v>
      </c>
      <c r="HC5" s="8">
        <f t="shared" ca="1" si="6"/>
        <v>152</v>
      </c>
      <c r="HD5" s="23">
        <f t="shared" ca="1" si="6"/>
        <v>152</v>
      </c>
      <c r="HE5" s="23">
        <f t="shared" ca="1" si="6"/>
        <v>152</v>
      </c>
      <c r="HF5" s="23">
        <f t="shared" ca="1" si="6"/>
        <v>152</v>
      </c>
      <c r="HG5" s="23">
        <f t="shared" ca="1" si="6"/>
        <v>152</v>
      </c>
      <c r="HH5" s="23">
        <f t="shared" ca="1" si="6"/>
        <v>152</v>
      </c>
      <c r="HI5" s="23">
        <f t="shared" ca="1" si="6"/>
        <v>152</v>
      </c>
      <c r="HJ5" s="23">
        <f t="shared" ca="1" si="6"/>
        <v>152</v>
      </c>
      <c r="HK5" s="23">
        <f t="shared" ca="1" si="6"/>
        <v>152</v>
      </c>
      <c r="HL5" s="23">
        <f t="shared" ca="1" si="6"/>
        <v>152</v>
      </c>
      <c r="HM5" s="23">
        <f t="shared" ca="1" si="6"/>
        <v>152</v>
      </c>
      <c r="HN5" s="23">
        <f t="shared" ca="1" si="6"/>
        <v>152</v>
      </c>
      <c r="HO5" s="8">
        <f t="shared" ca="1" si="6"/>
        <v>152</v>
      </c>
      <c r="HP5" s="23">
        <f t="shared" ca="1" si="6"/>
        <v>152</v>
      </c>
      <c r="HQ5" s="23">
        <f t="shared" ca="1" si="6"/>
        <v>152</v>
      </c>
      <c r="HR5" s="23">
        <f t="shared" ca="1" si="6"/>
        <v>152</v>
      </c>
      <c r="HS5" s="23">
        <f t="shared" ca="1" si="6"/>
        <v>152</v>
      </c>
      <c r="HT5" s="23">
        <f t="shared" ca="1" si="6"/>
        <v>152</v>
      </c>
      <c r="HU5" s="23">
        <f t="shared" ca="1" si="6"/>
        <v>152</v>
      </c>
      <c r="HV5" s="23">
        <f t="shared" ca="1" si="6"/>
        <v>152</v>
      </c>
      <c r="HW5" s="23">
        <f t="shared" ca="1" si="6"/>
        <v>152</v>
      </c>
      <c r="HX5" s="23">
        <f t="shared" ca="1" si="6"/>
        <v>152</v>
      </c>
      <c r="HY5" s="23">
        <f t="shared" ca="1" si="6"/>
        <v>152</v>
      </c>
      <c r="HZ5" s="23">
        <f t="shared" ca="1" si="6"/>
        <v>152</v>
      </c>
      <c r="IA5" s="8">
        <f t="shared" ca="1" si="6"/>
        <v>152</v>
      </c>
      <c r="IB5" s="23">
        <f t="shared" ca="1" si="6"/>
        <v>152</v>
      </c>
      <c r="IC5" s="23">
        <f t="shared" ca="1" si="6"/>
        <v>152</v>
      </c>
      <c r="ID5" s="23">
        <f t="shared" ca="1" si="6"/>
        <v>152</v>
      </c>
      <c r="IE5" s="23">
        <f t="shared" ca="1" si="6"/>
        <v>152</v>
      </c>
      <c r="IF5" s="23">
        <f t="shared" ca="1" si="6"/>
        <v>152</v>
      </c>
      <c r="IG5" s="23">
        <f t="shared" ca="1" si="6"/>
        <v>152</v>
      </c>
      <c r="IH5" s="23">
        <f t="shared" ca="1" si="6"/>
        <v>152</v>
      </c>
      <c r="II5" s="23">
        <f t="shared" ca="1" si="6"/>
        <v>152</v>
      </c>
      <c r="IJ5" s="23">
        <f t="shared" ca="1" si="6"/>
        <v>152</v>
      </c>
      <c r="IK5" s="23">
        <f t="shared" ca="1" si="6"/>
        <v>152</v>
      </c>
      <c r="IL5" s="23">
        <f t="shared" ca="1" si="6"/>
        <v>152</v>
      </c>
      <c r="IM5" s="88">
        <f t="shared" ca="1" si="6"/>
        <v>152</v>
      </c>
      <c r="IN5" s="66"/>
    </row>
    <row r="6" spans="1:248" x14ac:dyDescent="0.3">
      <c r="A6" s="22">
        <v>4</v>
      </c>
      <c r="B6" s="19"/>
      <c r="C6" s="20">
        <v>1</v>
      </c>
      <c r="D6" s="21">
        <f t="shared" si="7"/>
        <v>0</v>
      </c>
      <c r="E6" s="48">
        <f t="shared" si="8"/>
        <v>0</v>
      </c>
      <c r="F6" s="36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40"/>
      <c r="AD6" s="41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40"/>
      <c r="BB6" s="41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40"/>
      <c r="BZ6" s="41"/>
      <c r="CA6" s="39"/>
      <c r="CB6" s="39"/>
      <c r="CC6" s="39"/>
      <c r="CD6" s="39"/>
      <c r="CE6" s="39"/>
      <c r="CF6" s="39"/>
      <c r="CG6" s="39"/>
      <c r="CH6" s="39"/>
      <c r="CI6" s="39"/>
      <c r="CJ6" s="39"/>
      <c r="CK6" s="39"/>
      <c r="CL6" s="39"/>
      <c r="CM6" s="39"/>
      <c r="CN6" s="39"/>
      <c r="CO6" s="39"/>
      <c r="CP6" s="39"/>
      <c r="CQ6" s="39"/>
      <c r="CR6" s="39"/>
      <c r="CS6" s="39"/>
      <c r="CT6" s="39"/>
      <c r="CU6" s="39"/>
      <c r="CV6" s="39"/>
      <c r="CW6" s="64"/>
      <c r="CX6" s="66"/>
      <c r="CY6" s="38">
        <f t="shared" si="9"/>
        <v>0</v>
      </c>
      <c r="CZ6" s="39">
        <f t="shared" si="0"/>
        <v>0</v>
      </c>
      <c r="DA6" s="39">
        <f t="shared" si="0"/>
        <v>0</v>
      </c>
      <c r="DB6" s="39">
        <f t="shared" si="0"/>
        <v>0</v>
      </c>
      <c r="DC6" s="39">
        <f t="shared" si="0"/>
        <v>0</v>
      </c>
      <c r="DD6" s="39">
        <f t="shared" si="0"/>
        <v>0</v>
      </c>
      <c r="DE6" s="39">
        <f t="shared" si="0"/>
        <v>0</v>
      </c>
      <c r="DF6" s="39">
        <f t="shared" si="0"/>
        <v>0</v>
      </c>
      <c r="DG6" s="39">
        <f t="shared" si="0"/>
        <v>0</v>
      </c>
      <c r="DH6" s="39">
        <f t="shared" si="0"/>
        <v>0</v>
      </c>
      <c r="DI6" s="39">
        <f t="shared" si="0"/>
        <v>0</v>
      </c>
      <c r="DJ6" s="39">
        <f t="shared" si="0"/>
        <v>0</v>
      </c>
      <c r="DK6" s="39">
        <f t="shared" si="0"/>
        <v>0</v>
      </c>
      <c r="DL6" s="39">
        <f t="shared" si="0"/>
        <v>0</v>
      </c>
      <c r="DM6" s="39">
        <f t="shared" si="0"/>
        <v>0</v>
      </c>
      <c r="DN6" s="39">
        <f t="shared" si="0"/>
        <v>0</v>
      </c>
      <c r="DO6" s="39">
        <f t="shared" si="0"/>
        <v>0</v>
      </c>
      <c r="DP6" s="39">
        <f t="shared" si="1"/>
        <v>0</v>
      </c>
      <c r="DQ6" s="39">
        <f t="shared" si="1"/>
        <v>0</v>
      </c>
      <c r="DR6" s="39">
        <f t="shared" si="1"/>
        <v>0</v>
      </c>
      <c r="DS6" s="39">
        <f t="shared" si="1"/>
        <v>0</v>
      </c>
      <c r="DT6" s="39">
        <f t="shared" si="1"/>
        <v>0</v>
      </c>
      <c r="DU6" s="39">
        <f t="shared" si="1"/>
        <v>0</v>
      </c>
      <c r="DV6" s="40">
        <f t="shared" si="1"/>
        <v>0</v>
      </c>
      <c r="DW6" s="41">
        <f t="shared" si="1"/>
        <v>0</v>
      </c>
      <c r="DX6" s="39">
        <f t="shared" si="1"/>
        <v>0</v>
      </c>
      <c r="DY6" s="39">
        <f t="shared" si="1"/>
        <v>0</v>
      </c>
      <c r="DZ6" s="39">
        <f t="shared" si="1"/>
        <v>0</v>
      </c>
      <c r="EA6" s="39">
        <f t="shared" si="1"/>
        <v>0</v>
      </c>
      <c r="EB6" s="39">
        <f t="shared" si="1"/>
        <v>0</v>
      </c>
      <c r="EC6" s="39">
        <f t="shared" si="1"/>
        <v>0</v>
      </c>
      <c r="ED6" s="39">
        <f t="shared" si="1"/>
        <v>0</v>
      </c>
      <c r="EE6" s="39">
        <f t="shared" si="1"/>
        <v>0</v>
      </c>
      <c r="EF6" s="39">
        <f t="shared" si="2"/>
        <v>0</v>
      </c>
      <c r="EG6" s="39">
        <f t="shared" si="2"/>
        <v>0</v>
      </c>
      <c r="EH6" s="39">
        <f t="shared" si="2"/>
        <v>0</v>
      </c>
      <c r="EI6" s="39">
        <f t="shared" si="2"/>
        <v>0</v>
      </c>
      <c r="EJ6" s="39">
        <f t="shared" si="2"/>
        <v>0</v>
      </c>
      <c r="EK6" s="39">
        <f t="shared" si="2"/>
        <v>0</v>
      </c>
      <c r="EL6" s="39">
        <f t="shared" si="2"/>
        <v>0</v>
      </c>
      <c r="EM6" s="39">
        <f t="shared" si="2"/>
        <v>0</v>
      </c>
      <c r="EN6" s="39">
        <f t="shared" si="2"/>
        <v>0</v>
      </c>
      <c r="EO6" s="39">
        <f t="shared" si="2"/>
        <v>0</v>
      </c>
      <c r="EP6" s="39">
        <f t="shared" si="2"/>
        <v>0</v>
      </c>
      <c r="EQ6" s="39">
        <f t="shared" si="2"/>
        <v>0</v>
      </c>
      <c r="ER6" s="39">
        <f t="shared" si="2"/>
        <v>0</v>
      </c>
      <c r="ES6" s="39">
        <f t="shared" si="2"/>
        <v>0</v>
      </c>
      <c r="ET6" s="40">
        <f t="shared" si="2"/>
        <v>0</v>
      </c>
      <c r="EU6" s="41">
        <f t="shared" si="2"/>
        <v>0</v>
      </c>
      <c r="EV6" s="39">
        <f t="shared" si="3"/>
        <v>0</v>
      </c>
      <c r="EW6" s="39">
        <f t="shared" si="3"/>
        <v>0</v>
      </c>
      <c r="EX6" s="39">
        <f t="shared" si="3"/>
        <v>0</v>
      </c>
      <c r="EY6" s="39">
        <f t="shared" si="3"/>
        <v>0</v>
      </c>
      <c r="EZ6" s="39">
        <f t="shared" si="3"/>
        <v>0</v>
      </c>
      <c r="FA6" s="39">
        <f t="shared" si="3"/>
        <v>0</v>
      </c>
      <c r="FB6" s="39">
        <f t="shared" si="3"/>
        <v>0</v>
      </c>
      <c r="FC6" s="39">
        <f t="shared" si="3"/>
        <v>0</v>
      </c>
      <c r="FD6" s="39">
        <f t="shared" si="3"/>
        <v>0</v>
      </c>
      <c r="FE6" s="39">
        <f t="shared" si="3"/>
        <v>0</v>
      </c>
      <c r="FF6" s="39">
        <f t="shared" si="3"/>
        <v>0</v>
      </c>
      <c r="FG6" s="39">
        <f t="shared" si="3"/>
        <v>0</v>
      </c>
      <c r="FH6" s="39">
        <f t="shared" si="3"/>
        <v>0</v>
      </c>
      <c r="FI6" s="39">
        <f t="shared" si="3"/>
        <v>0</v>
      </c>
      <c r="FJ6" s="39">
        <f t="shared" si="3"/>
        <v>0</v>
      </c>
      <c r="FK6" s="39">
        <f t="shared" si="3"/>
        <v>0</v>
      </c>
      <c r="FL6" s="39">
        <f t="shared" si="4"/>
        <v>0</v>
      </c>
      <c r="FM6" s="39">
        <f t="shared" si="4"/>
        <v>0</v>
      </c>
      <c r="FN6" s="39">
        <f t="shared" si="4"/>
        <v>0</v>
      </c>
      <c r="FO6" s="39">
        <f t="shared" si="4"/>
        <v>0</v>
      </c>
      <c r="FP6" s="39">
        <f t="shared" si="4"/>
        <v>0</v>
      </c>
      <c r="FQ6" s="39">
        <f t="shared" si="4"/>
        <v>0</v>
      </c>
      <c r="FR6" s="40">
        <f t="shared" si="4"/>
        <v>0</v>
      </c>
      <c r="FS6" s="41">
        <f t="shared" si="4"/>
        <v>0</v>
      </c>
      <c r="FT6" s="39">
        <f t="shared" si="4"/>
        <v>0</v>
      </c>
      <c r="FU6" s="39">
        <f t="shared" si="4"/>
        <v>0</v>
      </c>
      <c r="FV6" s="39">
        <f t="shared" si="4"/>
        <v>0</v>
      </c>
      <c r="FW6" s="39">
        <f t="shared" si="4"/>
        <v>0</v>
      </c>
      <c r="FX6" s="39">
        <f t="shared" si="4"/>
        <v>0</v>
      </c>
      <c r="FY6" s="39">
        <f t="shared" si="4"/>
        <v>0</v>
      </c>
      <c r="FZ6" s="39">
        <f t="shared" si="4"/>
        <v>0</v>
      </c>
      <c r="GA6" s="39">
        <f t="shared" si="4"/>
        <v>0</v>
      </c>
      <c r="GB6" s="39">
        <f t="shared" si="5"/>
        <v>0</v>
      </c>
      <c r="GC6" s="39">
        <f t="shared" si="5"/>
        <v>0</v>
      </c>
      <c r="GD6" s="39">
        <f t="shared" si="5"/>
        <v>0</v>
      </c>
      <c r="GE6" s="39">
        <f t="shared" si="5"/>
        <v>0</v>
      </c>
      <c r="GF6" s="39">
        <f t="shared" si="5"/>
        <v>0</v>
      </c>
      <c r="GG6" s="39">
        <f t="shared" si="5"/>
        <v>0</v>
      </c>
      <c r="GH6" s="39">
        <f t="shared" si="5"/>
        <v>0</v>
      </c>
      <c r="GI6" s="39">
        <f t="shared" si="5"/>
        <v>0</v>
      </c>
      <c r="GJ6" s="39">
        <f t="shared" si="5"/>
        <v>0</v>
      </c>
      <c r="GK6" s="39">
        <f t="shared" si="5"/>
        <v>0</v>
      </c>
      <c r="GL6" s="39">
        <f t="shared" si="5"/>
        <v>0</v>
      </c>
      <c r="GM6" s="39">
        <f t="shared" si="5"/>
        <v>0</v>
      </c>
      <c r="GN6" s="39">
        <f t="shared" si="5"/>
        <v>0</v>
      </c>
      <c r="GO6" s="39">
        <f t="shared" si="5"/>
        <v>0</v>
      </c>
      <c r="GP6" s="40">
        <f t="shared" si="5"/>
        <v>0</v>
      </c>
      <c r="GQ6" s="66"/>
      <c r="GR6" s="84">
        <f t="shared" ca="1" si="10"/>
        <v>0</v>
      </c>
      <c r="GS6" s="23">
        <f t="shared" ca="1" si="6"/>
        <v>0</v>
      </c>
      <c r="GT6" s="23">
        <f t="shared" ca="1" si="6"/>
        <v>0</v>
      </c>
      <c r="GU6" s="23">
        <f t="shared" ca="1" si="6"/>
        <v>0</v>
      </c>
      <c r="GV6" s="23">
        <f t="shared" ca="1" si="6"/>
        <v>0</v>
      </c>
      <c r="GW6" s="23">
        <f t="shared" ca="1" si="6"/>
        <v>0</v>
      </c>
      <c r="GX6" s="23">
        <f t="shared" ca="1" si="6"/>
        <v>0</v>
      </c>
      <c r="GY6" s="23">
        <f t="shared" ca="1" si="6"/>
        <v>0</v>
      </c>
      <c r="GZ6" s="23">
        <f t="shared" ca="1" si="6"/>
        <v>0</v>
      </c>
      <c r="HA6" s="23">
        <f t="shared" ca="1" si="6"/>
        <v>0</v>
      </c>
      <c r="HB6" s="23">
        <f t="shared" ca="1" si="6"/>
        <v>0</v>
      </c>
      <c r="HC6" s="8">
        <f t="shared" ca="1" si="6"/>
        <v>0</v>
      </c>
      <c r="HD6" s="23">
        <f t="shared" ca="1" si="6"/>
        <v>0</v>
      </c>
      <c r="HE6" s="23">
        <f t="shared" ca="1" si="6"/>
        <v>0</v>
      </c>
      <c r="HF6" s="23">
        <f t="shared" ca="1" si="6"/>
        <v>0</v>
      </c>
      <c r="HG6" s="23">
        <f t="shared" ca="1" si="6"/>
        <v>0</v>
      </c>
      <c r="HH6" s="23">
        <f t="shared" ca="1" si="6"/>
        <v>0</v>
      </c>
      <c r="HI6" s="23">
        <f t="shared" ca="1" si="6"/>
        <v>0</v>
      </c>
      <c r="HJ6" s="23">
        <f t="shared" ca="1" si="6"/>
        <v>0</v>
      </c>
      <c r="HK6" s="23">
        <f t="shared" ca="1" si="6"/>
        <v>0</v>
      </c>
      <c r="HL6" s="23">
        <f t="shared" ca="1" si="6"/>
        <v>0</v>
      </c>
      <c r="HM6" s="23">
        <f t="shared" ca="1" si="6"/>
        <v>0</v>
      </c>
      <c r="HN6" s="23">
        <f t="shared" ca="1" si="6"/>
        <v>0</v>
      </c>
      <c r="HO6" s="8">
        <f t="shared" ca="1" si="6"/>
        <v>0</v>
      </c>
      <c r="HP6" s="23">
        <f t="shared" ca="1" si="6"/>
        <v>0</v>
      </c>
      <c r="HQ6" s="23">
        <f t="shared" ca="1" si="6"/>
        <v>0</v>
      </c>
      <c r="HR6" s="23">
        <f t="shared" ca="1" si="6"/>
        <v>0</v>
      </c>
      <c r="HS6" s="23">
        <f t="shared" ca="1" si="6"/>
        <v>0</v>
      </c>
      <c r="HT6" s="23">
        <f t="shared" ca="1" si="6"/>
        <v>0</v>
      </c>
      <c r="HU6" s="23">
        <f t="shared" ca="1" si="6"/>
        <v>0</v>
      </c>
      <c r="HV6" s="23">
        <f t="shared" ca="1" si="6"/>
        <v>0</v>
      </c>
      <c r="HW6" s="23">
        <f t="shared" ca="1" si="6"/>
        <v>0</v>
      </c>
      <c r="HX6" s="23">
        <f t="shared" ca="1" si="6"/>
        <v>0</v>
      </c>
      <c r="HY6" s="23">
        <f t="shared" ca="1" si="6"/>
        <v>0</v>
      </c>
      <c r="HZ6" s="23">
        <f t="shared" ca="1" si="6"/>
        <v>0</v>
      </c>
      <c r="IA6" s="8">
        <f t="shared" ca="1" si="6"/>
        <v>0</v>
      </c>
      <c r="IB6" s="23">
        <f t="shared" ca="1" si="6"/>
        <v>0</v>
      </c>
      <c r="IC6" s="23">
        <f t="shared" ca="1" si="6"/>
        <v>0</v>
      </c>
      <c r="ID6" s="23">
        <f t="shared" ca="1" si="6"/>
        <v>0</v>
      </c>
      <c r="IE6" s="23">
        <f t="shared" ca="1" si="6"/>
        <v>0</v>
      </c>
      <c r="IF6" s="23">
        <f t="shared" ca="1" si="6"/>
        <v>0</v>
      </c>
      <c r="IG6" s="23">
        <f t="shared" ca="1" si="6"/>
        <v>0</v>
      </c>
      <c r="IH6" s="23">
        <f t="shared" ca="1" si="6"/>
        <v>0</v>
      </c>
      <c r="II6" s="23">
        <f t="shared" ca="1" si="6"/>
        <v>0</v>
      </c>
      <c r="IJ6" s="23">
        <f t="shared" ca="1" si="6"/>
        <v>0</v>
      </c>
      <c r="IK6" s="23">
        <f t="shared" ca="1" si="6"/>
        <v>0</v>
      </c>
      <c r="IL6" s="23">
        <f t="shared" ca="1" si="6"/>
        <v>0</v>
      </c>
      <c r="IM6" s="88">
        <f t="shared" ca="1" si="6"/>
        <v>0</v>
      </c>
      <c r="IN6" s="66"/>
    </row>
    <row r="7" spans="1:248" x14ac:dyDescent="0.3">
      <c r="A7" s="18">
        <v>5</v>
      </c>
      <c r="B7" s="19"/>
      <c r="C7" s="20">
        <v>1</v>
      </c>
      <c r="D7" s="21">
        <f t="shared" si="7"/>
        <v>0</v>
      </c>
      <c r="E7" s="48">
        <f t="shared" si="8"/>
        <v>0</v>
      </c>
      <c r="F7" s="36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40"/>
      <c r="AD7" s="41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40"/>
      <c r="BB7" s="41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  <c r="BX7" s="39"/>
      <c r="BY7" s="40"/>
      <c r="BZ7" s="41"/>
      <c r="CA7" s="39"/>
      <c r="CB7" s="39"/>
      <c r="CC7" s="39"/>
      <c r="CD7" s="39"/>
      <c r="CE7" s="39"/>
      <c r="CF7" s="39"/>
      <c r="CG7" s="39"/>
      <c r="CH7" s="39"/>
      <c r="CI7" s="39"/>
      <c r="CJ7" s="39"/>
      <c r="CK7" s="39"/>
      <c r="CL7" s="39"/>
      <c r="CM7" s="39"/>
      <c r="CN7" s="39"/>
      <c r="CO7" s="39"/>
      <c r="CP7" s="39"/>
      <c r="CQ7" s="39"/>
      <c r="CR7" s="39"/>
      <c r="CS7" s="39"/>
      <c r="CT7" s="39"/>
      <c r="CU7" s="39"/>
      <c r="CV7" s="39"/>
      <c r="CW7" s="64"/>
      <c r="CX7" s="66"/>
      <c r="CY7" s="38">
        <f t="shared" si="9"/>
        <v>0</v>
      </c>
      <c r="CZ7" s="39">
        <f t="shared" si="0"/>
        <v>0</v>
      </c>
      <c r="DA7" s="39">
        <f t="shared" si="0"/>
        <v>0</v>
      </c>
      <c r="DB7" s="39">
        <f t="shared" si="0"/>
        <v>0</v>
      </c>
      <c r="DC7" s="39">
        <f t="shared" si="0"/>
        <v>0</v>
      </c>
      <c r="DD7" s="39">
        <f t="shared" si="0"/>
        <v>0</v>
      </c>
      <c r="DE7" s="39">
        <f t="shared" si="0"/>
        <v>0</v>
      </c>
      <c r="DF7" s="39">
        <f t="shared" si="0"/>
        <v>0</v>
      </c>
      <c r="DG7" s="39">
        <f t="shared" si="0"/>
        <v>0</v>
      </c>
      <c r="DH7" s="39">
        <f t="shared" si="0"/>
        <v>0</v>
      </c>
      <c r="DI7" s="39">
        <f t="shared" si="0"/>
        <v>0</v>
      </c>
      <c r="DJ7" s="39">
        <f t="shared" si="0"/>
        <v>0</v>
      </c>
      <c r="DK7" s="39">
        <f t="shared" si="0"/>
        <v>0</v>
      </c>
      <c r="DL7" s="39">
        <f t="shared" si="0"/>
        <v>0</v>
      </c>
      <c r="DM7" s="39">
        <f t="shared" si="0"/>
        <v>0</v>
      </c>
      <c r="DN7" s="39">
        <f t="shared" si="0"/>
        <v>0</v>
      </c>
      <c r="DO7" s="39">
        <f t="shared" si="0"/>
        <v>0</v>
      </c>
      <c r="DP7" s="39">
        <f t="shared" si="1"/>
        <v>0</v>
      </c>
      <c r="DQ7" s="39">
        <f t="shared" si="1"/>
        <v>0</v>
      </c>
      <c r="DR7" s="39">
        <f t="shared" si="1"/>
        <v>0</v>
      </c>
      <c r="DS7" s="39">
        <f t="shared" si="1"/>
        <v>0</v>
      </c>
      <c r="DT7" s="39">
        <f t="shared" si="1"/>
        <v>0</v>
      </c>
      <c r="DU7" s="39">
        <f t="shared" si="1"/>
        <v>0</v>
      </c>
      <c r="DV7" s="40">
        <f t="shared" si="1"/>
        <v>0</v>
      </c>
      <c r="DW7" s="41">
        <f t="shared" si="1"/>
        <v>0</v>
      </c>
      <c r="DX7" s="39">
        <f t="shared" si="1"/>
        <v>0</v>
      </c>
      <c r="DY7" s="39">
        <f t="shared" si="1"/>
        <v>0</v>
      </c>
      <c r="DZ7" s="39">
        <f t="shared" si="1"/>
        <v>0</v>
      </c>
      <c r="EA7" s="39">
        <f t="shared" si="1"/>
        <v>0</v>
      </c>
      <c r="EB7" s="39">
        <f t="shared" si="1"/>
        <v>0</v>
      </c>
      <c r="EC7" s="39">
        <f t="shared" si="1"/>
        <v>0</v>
      </c>
      <c r="ED7" s="39">
        <f t="shared" si="1"/>
        <v>0</v>
      </c>
      <c r="EE7" s="39">
        <f t="shared" si="1"/>
        <v>0</v>
      </c>
      <c r="EF7" s="39">
        <f t="shared" si="2"/>
        <v>0</v>
      </c>
      <c r="EG7" s="39">
        <f t="shared" si="2"/>
        <v>0</v>
      </c>
      <c r="EH7" s="39">
        <f t="shared" si="2"/>
        <v>0</v>
      </c>
      <c r="EI7" s="39">
        <f t="shared" si="2"/>
        <v>0</v>
      </c>
      <c r="EJ7" s="39">
        <f t="shared" si="2"/>
        <v>0</v>
      </c>
      <c r="EK7" s="39">
        <f t="shared" si="2"/>
        <v>0</v>
      </c>
      <c r="EL7" s="39">
        <f t="shared" si="2"/>
        <v>0</v>
      </c>
      <c r="EM7" s="39">
        <f t="shared" si="2"/>
        <v>0</v>
      </c>
      <c r="EN7" s="39">
        <f t="shared" si="2"/>
        <v>0</v>
      </c>
      <c r="EO7" s="39">
        <f t="shared" si="2"/>
        <v>0</v>
      </c>
      <c r="EP7" s="39">
        <f t="shared" si="2"/>
        <v>0</v>
      </c>
      <c r="EQ7" s="39">
        <f t="shared" si="2"/>
        <v>0</v>
      </c>
      <c r="ER7" s="39">
        <f t="shared" si="2"/>
        <v>0</v>
      </c>
      <c r="ES7" s="39">
        <f t="shared" si="2"/>
        <v>0</v>
      </c>
      <c r="ET7" s="40">
        <f t="shared" si="2"/>
        <v>0</v>
      </c>
      <c r="EU7" s="41">
        <f t="shared" si="2"/>
        <v>0</v>
      </c>
      <c r="EV7" s="39">
        <f t="shared" si="3"/>
        <v>0</v>
      </c>
      <c r="EW7" s="39">
        <f t="shared" si="3"/>
        <v>0</v>
      </c>
      <c r="EX7" s="39">
        <f t="shared" si="3"/>
        <v>0</v>
      </c>
      <c r="EY7" s="39">
        <f t="shared" si="3"/>
        <v>0</v>
      </c>
      <c r="EZ7" s="39">
        <f t="shared" si="3"/>
        <v>0</v>
      </c>
      <c r="FA7" s="39">
        <f t="shared" si="3"/>
        <v>0</v>
      </c>
      <c r="FB7" s="39">
        <f t="shared" si="3"/>
        <v>0</v>
      </c>
      <c r="FC7" s="39">
        <f t="shared" si="3"/>
        <v>0</v>
      </c>
      <c r="FD7" s="39">
        <f t="shared" si="3"/>
        <v>0</v>
      </c>
      <c r="FE7" s="39">
        <f t="shared" si="3"/>
        <v>0</v>
      </c>
      <c r="FF7" s="39">
        <f t="shared" si="3"/>
        <v>0</v>
      </c>
      <c r="FG7" s="39">
        <f t="shared" si="3"/>
        <v>0</v>
      </c>
      <c r="FH7" s="39">
        <f t="shared" si="3"/>
        <v>0</v>
      </c>
      <c r="FI7" s="39">
        <f t="shared" si="3"/>
        <v>0</v>
      </c>
      <c r="FJ7" s="39">
        <f t="shared" si="3"/>
        <v>0</v>
      </c>
      <c r="FK7" s="39">
        <f t="shared" si="3"/>
        <v>0</v>
      </c>
      <c r="FL7" s="39">
        <f t="shared" si="4"/>
        <v>0</v>
      </c>
      <c r="FM7" s="39">
        <f t="shared" si="4"/>
        <v>0</v>
      </c>
      <c r="FN7" s="39">
        <f t="shared" si="4"/>
        <v>0</v>
      </c>
      <c r="FO7" s="39">
        <f t="shared" si="4"/>
        <v>0</v>
      </c>
      <c r="FP7" s="39">
        <f t="shared" si="4"/>
        <v>0</v>
      </c>
      <c r="FQ7" s="39">
        <f t="shared" si="4"/>
        <v>0</v>
      </c>
      <c r="FR7" s="40">
        <f t="shared" si="4"/>
        <v>0</v>
      </c>
      <c r="FS7" s="41">
        <f t="shared" si="4"/>
        <v>0</v>
      </c>
      <c r="FT7" s="39">
        <f t="shared" si="4"/>
        <v>0</v>
      </c>
      <c r="FU7" s="39">
        <f t="shared" si="4"/>
        <v>0</v>
      </c>
      <c r="FV7" s="39">
        <f t="shared" si="4"/>
        <v>0</v>
      </c>
      <c r="FW7" s="39">
        <f t="shared" si="4"/>
        <v>0</v>
      </c>
      <c r="FX7" s="39">
        <f t="shared" si="4"/>
        <v>0</v>
      </c>
      <c r="FY7" s="39">
        <f t="shared" si="4"/>
        <v>0</v>
      </c>
      <c r="FZ7" s="39">
        <f t="shared" si="4"/>
        <v>0</v>
      </c>
      <c r="GA7" s="39">
        <f t="shared" si="4"/>
        <v>0</v>
      </c>
      <c r="GB7" s="39">
        <f t="shared" si="5"/>
        <v>0</v>
      </c>
      <c r="GC7" s="39">
        <f t="shared" si="5"/>
        <v>0</v>
      </c>
      <c r="GD7" s="39">
        <f t="shared" si="5"/>
        <v>0</v>
      </c>
      <c r="GE7" s="39">
        <f t="shared" si="5"/>
        <v>0</v>
      </c>
      <c r="GF7" s="39">
        <f t="shared" si="5"/>
        <v>0</v>
      </c>
      <c r="GG7" s="39">
        <f t="shared" si="5"/>
        <v>0</v>
      </c>
      <c r="GH7" s="39">
        <f t="shared" si="5"/>
        <v>0</v>
      </c>
      <c r="GI7" s="39">
        <f t="shared" si="5"/>
        <v>0</v>
      </c>
      <c r="GJ7" s="39">
        <f t="shared" si="5"/>
        <v>0</v>
      </c>
      <c r="GK7" s="39">
        <f t="shared" si="5"/>
        <v>0</v>
      </c>
      <c r="GL7" s="39">
        <f t="shared" si="5"/>
        <v>0</v>
      </c>
      <c r="GM7" s="39">
        <f t="shared" si="5"/>
        <v>0</v>
      </c>
      <c r="GN7" s="39">
        <f t="shared" si="5"/>
        <v>0</v>
      </c>
      <c r="GO7" s="39">
        <f t="shared" si="5"/>
        <v>0</v>
      </c>
      <c r="GP7" s="40">
        <f t="shared" si="5"/>
        <v>0</v>
      </c>
      <c r="GQ7" s="66"/>
      <c r="GR7" s="84">
        <f t="shared" ca="1" si="10"/>
        <v>0</v>
      </c>
      <c r="GS7" s="23">
        <f t="shared" ca="1" si="6"/>
        <v>0</v>
      </c>
      <c r="GT7" s="23">
        <f t="shared" ca="1" si="6"/>
        <v>0</v>
      </c>
      <c r="GU7" s="23">
        <f t="shared" ca="1" si="6"/>
        <v>0</v>
      </c>
      <c r="GV7" s="23">
        <f t="shared" ca="1" si="6"/>
        <v>0</v>
      </c>
      <c r="GW7" s="23">
        <f t="shared" ca="1" si="6"/>
        <v>0</v>
      </c>
      <c r="GX7" s="23">
        <f t="shared" ca="1" si="6"/>
        <v>0</v>
      </c>
      <c r="GY7" s="23">
        <f t="shared" ca="1" si="6"/>
        <v>0</v>
      </c>
      <c r="GZ7" s="23">
        <f t="shared" ca="1" si="6"/>
        <v>0</v>
      </c>
      <c r="HA7" s="23">
        <f t="shared" ca="1" si="6"/>
        <v>0</v>
      </c>
      <c r="HB7" s="23">
        <f t="shared" ca="1" si="6"/>
        <v>0</v>
      </c>
      <c r="HC7" s="8">
        <f t="shared" ca="1" si="6"/>
        <v>0</v>
      </c>
      <c r="HD7" s="23">
        <f t="shared" ca="1" si="6"/>
        <v>0</v>
      </c>
      <c r="HE7" s="23">
        <f t="shared" ca="1" si="6"/>
        <v>0</v>
      </c>
      <c r="HF7" s="23">
        <f t="shared" ca="1" si="6"/>
        <v>0</v>
      </c>
      <c r="HG7" s="23">
        <f t="shared" ca="1" si="6"/>
        <v>0</v>
      </c>
      <c r="HH7" s="23">
        <f t="shared" ca="1" si="6"/>
        <v>0</v>
      </c>
      <c r="HI7" s="23">
        <f t="shared" ca="1" si="6"/>
        <v>0</v>
      </c>
      <c r="HJ7" s="23">
        <f t="shared" ca="1" si="6"/>
        <v>0</v>
      </c>
      <c r="HK7" s="23">
        <f t="shared" ca="1" si="6"/>
        <v>0</v>
      </c>
      <c r="HL7" s="23">
        <f t="shared" ca="1" si="6"/>
        <v>0</v>
      </c>
      <c r="HM7" s="23">
        <f t="shared" ca="1" si="6"/>
        <v>0</v>
      </c>
      <c r="HN7" s="23">
        <f t="shared" ca="1" si="6"/>
        <v>0</v>
      </c>
      <c r="HO7" s="8">
        <f t="shared" ca="1" si="6"/>
        <v>0</v>
      </c>
      <c r="HP7" s="23">
        <f t="shared" ca="1" si="6"/>
        <v>0</v>
      </c>
      <c r="HQ7" s="23">
        <f t="shared" ca="1" si="6"/>
        <v>0</v>
      </c>
      <c r="HR7" s="23">
        <f t="shared" ca="1" si="6"/>
        <v>0</v>
      </c>
      <c r="HS7" s="23">
        <f t="shared" ca="1" si="6"/>
        <v>0</v>
      </c>
      <c r="HT7" s="23">
        <f t="shared" ca="1" si="6"/>
        <v>0</v>
      </c>
      <c r="HU7" s="23">
        <f t="shared" ca="1" si="6"/>
        <v>0</v>
      </c>
      <c r="HV7" s="23">
        <f t="shared" ca="1" si="6"/>
        <v>0</v>
      </c>
      <c r="HW7" s="23">
        <f t="shared" ca="1" si="6"/>
        <v>0</v>
      </c>
      <c r="HX7" s="23">
        <f t="shared" ca="1" si="6"/>
        <v>0</v>
      </c>
      <c r="HY7" s="23">
        <f t="shared" ca="1" si="6"/>
        <v>0</v>
      </c>
      <c r="HZ7" s="23">
        <f t="shared" ca="1" si="6"/>
        <v>0</v>
      </c>
      <c r="IA7" s="8">
        <f t="shared" ca="1" si="6"/>
        <v>0</v>
      </c>
      <c r="IB7" s="23">
        <f t="shared" ca="1" si="6"/>
        <v>0</v>
      </c>
      <c r="IC7" s="23">
        <f t="shared" ca="1" si="6"/>
        <v>0</v>
      </c>
      <c r="ID7" s="23">
        <f t="shared" ca="1" si="6"/>
        <v>0</v>
      </c>
      <c r="IE7" s="23">
        <f t="shared" ca="1" si="6"/>
        <v>0</v>
      </c>
      <c r="IF7" s="23">
        <f t="shared" ca="1" si="6"/>
        <v>0</v>
      </c>
      <c r="IG7" s="23">
        <f t="shared" ca="1" si="6"/>
        <v>0</v>
      </c>
      <c r="IH7" s="23">
        <f t="shared" ca="1" si="6"/>
        <v>0</v>
      </c>
      <c r="II7" s="23">
        <f t="shared" ca="1" si="6"/>
        <v>0</v>
      </c>
      <c r="IJ7" s="23">
        <f t="shared" ca="1" si="6"/>
        <v>0</v>
      </c>
      <c r="IK7" s="23">
        <f t="shared" ca="1" si="6"/>
        <v>0</v>
      </c>
      <c r="IL7" s="23">
        <f t="shared" ca="1" si="6"/>
        <v>0</v>
      </c>
      <c r="IM7" s="88">
        <f t="shared" ca="1" si="6"/>
        <v>0</v>
      </c>
      <c r="IN7" s="66"/>
    </row>
    <row r="8" spans="1:248" x14ac:dyDescent="0.3">
      <c r="A8" s="18">
        <v>6</v>
      </c>
      <c r="B8" s="19"/>
      <c r="C8" s="20">
        <v>1</v>
      </c>
      <c r="D8" s="21">
        <f t="shared" si="7"/>
        <v>0</v>
      </c>
      <c r="E8" s="48">
        <f t="shared" si="8"/>
        <v>0</v>
      </c>
      <c r="F8" s="36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40"/>
      <c r="AD8" s="41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40"/>
      <c r="BB8" s="41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  <c r="BX8" s="39"/>
      <c r="BY8" s="40"/>
      <c r="BZ8" s="41"/>
      <c r="CA8" s="39"/>
      <c r="CB8" s="39"/>
      <c r="CC8" s="39"/>
      <c r="CD8" s="39"/>
      <c r="CE8" s="39"/>
      <c r="CF8" s="39"/>
      <c r="CG8" s="39"/>
      <c r="CH8" s="39"/>
      <c r="CI8" s="39"/>
      <c r="CJ8" s="39"/>
      <c r="CK8" s="39"/>
      <c r="CL8" s="39"/>
      <c r="CM8" s="39"/>
      <c r="CN8" s="39"/>
      <c r="CO8" s="39"/>
      <c r="CP8" s="39"/>
      <c r="CQ8" s="39"/>
      <c r="CR8" s="39"/>
      <c r="CS8" s="39"/>
      <c r="CT8" s="39"/>
      <c r="CU8" s="39"/>
      <c r="CV8" s="39"/>
      <c r="CW8" s="64"/>
      <c r="CX8" s="66"/>
      <c r="CY8" s="38">
        <f t="shared" si="9"/>
        <v>0</v>
      </c>
      <c r="CZ8" s="39">
        <f t="shared" si="0"/>
        <v>0</v>
      </c>
      <c r="DA8" s="39">
        <f t="shared" si="0"/>
        <v>0</v>
      </c>
      <c r="DB8" s="39">
        <f t="shared" si="0"/>
        <v>0</v>
      </c>
      <c r="DC8" s="39">
        <f t="shared" si="0"/>
        <v>0</v>
      </c>
      <c r="DD8" s="39">
        <f t="shared" si="0"/>
        <v>0</v>
      </c>
      <c r="DE8" s="39">
        <f t="shared" si="0"/>
        <v>0</v>
      </c>
      <c r="DF8" s="39">
        <f t="shared" si="0"/>
        <v>0</v>
      </c>
      <c r="DG8" s="39">
        <f t="shared" si="0"/>
        <v>0</v>
      </c>
      <c r="DH8" s="39">
        <f t="shared" si="0"/>
        <v>0</v>
      </c>
      <c r="DI8" s="39">
        <f t="shared" si="0"/>
        <v>0</v>
      </c>
      <c r="DJ8" s="39">
        <f t="shared" si="0"/>
        <v>0</v>
      </c>
      <c r="DK8" s="39">
        <f t="shared" si="0"/>
        <v>0</v>
      </c>
      <c r="DL8" s="39">
        <f t="shared" si="0"/>
        <v>0</v>
      </c>
      <c r="DM8" s="39">
        <f t="shared" si="0"/>
        <v>0</v>
      </c>
      <c r="DN8" s="39">
        <f t="shared" si="0"/>
        <v>0</v>
      </c>
      <c r="DO8" s="39">
        <f t="shared" si="0"/>
        <v>0</v>
      </c>
      <c r="DP8" s="39">
        <f t="shared" si="1"/>
        <v>0</v>
      </c>
      <c r="DQ8" s="39">
        <f t="shared" si="1"/>
        <v>0</v>
      </c>
      <c r="DR8" s="39">
        <f t="shared" si="1"/>
        <v>0</v>
      </c>
      <c r="DS8" s="39">
        <f t="shared" si="1"/>
        <v>0</v>
      </c>
      <c r="DT8" s="39">
        <f t="shared" si="1"/>
        <v>0</v>
      </c>
      <c r="DU8" s="39">
        <f t="shared" si="1"/>
        <v>0</v>
      </c>
      <c r="DV8" s="40">
        <f t="shared" si="1"/>
        <v>0</v>
      </c>
      <c r="DW8" s="41">
        <f t="shared" si="1"/>
        <v>0</v>
      </c>
      <c r="DX8" s="39">
        <f t="shared" si="1"/>
        <v>0</v>
      </c>
      <c r="DY8" s="39">
        <f t="shared" si="1"/>
        <v>0</v>
      </c>
      <c r="DZ8" s="39">
        <f t="shared" si="1"/>
        <v>0</v>
      </c>
      <c r="EA8" s="39">
        <f t="shared" si="1"/>
        <v>0</v>
      </c>
      <c r="EB8" s="39">
        <f t="shared" si="1"/>
        <v>0</v>
      </c>
      <c r="EC8" s="39">
        <f t="shared" si="1"/>
        <v>0</v>
      </c>
      <c r="ED8" s="39">
        <f t="shared" si="1"/>
        <v>0</v>
      </c>
      <c r="EE8" s="39">
        <f t="shared" si="1"/>
        <v>0</v>
      </c>
      <c r="EF8" s="39">
        <f t="shared" si="2"/>
        <v>0</v>
      </c>
      <c r="EG8" s="39">
        <f t="shared" si="2"/>
        <v>0</v>
      </c>
      <c r="EH8" s="39">
        <f t="shared" si="2"/>
        <v>0</v>
      </c>
      <c r="EI8" s="39">
        <f t="shared" si="2"/>
        <v>0</v>
      </c>
      <c r="EJ8" s="39">
        <f t="shared" si="2"/>
        <v>0</v>
      </c>
      <c r="EK8" s="39">
        <f t="shared" si="2"/>
        <v>0</v>
      </c>
      <c r="EL8" s="39">
        <f t="shared" si="2"/>
        <v>0</v>
      </c>
      <c r="EM8" s="39">
        <f t="shared" si="2"/>
        <v>0</v>
      </c>
      <c r="EN8" s="39">
        <f t="shared" si="2"/>
        <v>0</v>
      </c>
      <c r="EO8" s="39">
        <f t="shared" si="2"/>
        <v>0</v>
      </c>
      <c r="EP8" s="39">
        <f t="shared" si="2"/>
        <v>0</v>
      </c>
      <c r="EQ8" s="39">
        <f t="shared" si="2"/>
        <v>0</v>
      </c>
      <c r="ER8" s="39">
        <f t="shared" si="2"/>
        <v>0</v>
      </c>
      <c r="ES8" s="39">
        <f t="shared" si="2"/>
        <v>0</v>
      </c>
      <c r="ET8" s="40">
        <f t="shared" si="2"/>
        <v>0</v>
      </c>
      <c r="EU8" s="41">
        <f t="shared" si="2"/>
        <v>0</v>
      </c>
      <c r="EV8" s="39">
        <f t="shared" si="3"/>
        <v>0</v>
      </c>
      <c r="EW8" s="39">
        <f t="shared" si="3"/>
        <v>0</v>
      </c>
      <c r="EX8" s="39">
        <f t="shared" si="3"/>
        <v>0</v>
      </c>
      <c r="EY8" s="39">
        <f t="shared" si="3"/>
        <v>0</v>
      </c>
      <c r="EZ8" s="39">
        <f t="shared" si="3"/>
        <v>0</v>
      </c>
      <c r="FA8" s="39">
        <f t="shared" si="3"/>
        <v>0</v>
      </c>
      <c r="FB8" s="39">
        <f t="shared" si="3"/>
        <v>0</v>
      </c>
      <c r="FC8" s="39">
        <f t="shared" si="3"/>
        <v>0</v>
      </c>
      <c r="FD8" s="39">
        <f t="shared" si="3"/>
        <v>0</v>
      </c>
      <c r="FE8" s="39">
        <f t="shared" si="3"/>
        <v>0</v>
      </c>
      <c r="FF8" s="39">
        <f t="shared" si="3"/>
        <v>0</v>
      </c>
      <c r="FG8" s="39">
        <f t="shared" si="3"/>
        <v>0</v>
      </c>
      <c r="FH8" s="39">
        <f t="shared" si="3"/>
        <v>0</v>
      </c>
      <c r="FI8" s="39">
        <f t="shared" si="3"/>
        <v>0</v>
      </c>
      <c r="FJ8" s="39">
        <f t="shared" si="3"/>
        <v>0</v>
      </c>
      <c r="FK8" s="39">
        <f t="shared" si="3"/>
        <v>0</v>
      </c>
      <c r="FL8" s="39">
        <f t="shared" si="4"/>
        <v>0</v>
      </c>
      <c r="FM8" s="39">
        <f t="shared" si="4"/>
        <v>0</v>
      </c>
      <c r="FN8" s="39">
        <f t="shared" si="4"/>
        <v>0</v>
      </c>
      <c r="FO8" s="39">
        <f t="shared" si="4"/>
        <v>0</v>
      </c>
      <c r="FP8" s="39">
        <f t="shared" si="4"/>
        <v>0</v>
      </c>
      <c r="FQ8" s="39">
        <f t="shared" si="4"/>
        <v>0</v>
      </c>
      <c r="FR8" s="40">
        <f t="shared" si="4"/>
        <v>0</v>
      </c>
      <c r="FS8" s="41">
        <f t="shared" si="4"/>
        <v>0</v>
      </c>
      <c r="FT8" s="39">
        <f t="shared" si="4"/>
        <v>0</v>
      </c>
      <c r="FU8" s="39">
        <f t="shared" si="4"/>
        <v>0</v>
      </c>
      <c r="FV8" s="39">
        <f t="shared" si="4"/>
        <v>0</v>
      </c>
      <c r="FW8" s="39">
        <f t="shared" si="4"/>
        <v>0</v>
      </c>
      <c r="FX8" s="39">
        <f t="shared" si="4"/>
        <v>0</v>
      </c>
      <c r="FY8" s="39">
        <f t="shared" si="4"/>
        <v>0</v>
      </c>
      <c r="FZ8" s="39">
        <f t="shared" si="4"/>
        <v>0</v>
      </c>
      <c r="GA8" s="39">
        <f t="shared" si="4"/>
        <v>0</v>
      </c>
      <c r="GB8" s="39">
        <f t="shared" si="5"/>
        <v>0</v>
      </c>
      <c r="GC8" s="39">
        <f t="shared" si="5"/>
        <v>0</v>
      </c>
      <c r="GD8" s="39">
        <f t="shared" si="5"/>
        <v>0</v>
      </c>
      <c r="GE8" s="39">
        <f t="shared" si="5"/>
        <v>0</v>
      </c>
      <c r="GF8" s="39">
        <f t="shared" si="5"/>
        <v>0</v>
      </c>
      <c r="GG8" s="39">
        <f t="shared" si="5"/>
        <v>0</v>
      </c>
      <c r="GH8" s="39">
        <f t="shared" si="5"/>
        <v>0</v>
      </c>
      <c r="GI8" s="39">
        <f t="shared" si="5"/>
        <v>0</v>
      </c>
      <c r="GJ8" s="39">
        <f t="shared" si="5"/>
        <v>0</v>
      </c>
      <c r="GK8" s="39">
        <f t="shared" si="5"/>
        <v>0</v>
      </c>
      <c r="GL8" s="39">
        <f t="shared" si="5"/>
        <v>0</v>
      </c>
      <c r="GM8" s="39">
        <f t="shared" si="5"/>
        <v>0</v>
      </c>
      <c r="GN8" s="39">
        <f t="shared" si="5"/>
        <v>0</v>
      </c>
      <c r="GO8" s="39">
        <f t="shared" si="5"/>
        <v>0</v>
      </c>
      <c r="GP8" s="40">
        <f t="shared" si="5"/>
        <v>0</v>
      </c>
      <c r="GQ8" s="66"/>
      <c r="GR8" s="84">
        <f t="shared" ca="1" si="10"/>
        <v>0</v>
      </c>
      <c r="GS8" s="23">
        <f t="shared" ca="1" si="6"/>
        <v>0</v>
      </c>
      <c r="GT8" s="23">
        <f t="shared" ca="1" si="6"/>
        <v>0</v>
      </c>
      <c r="GU8" s="23">
        <f t="shared" ca="1" si="6"/>
        <v>0</v>
      </c>
      <c r="GV8" s="23">
        <f t="shared" ca="1" si="6"/>
        <v>0</v>
      </c>
      <c r="GW8" s="23">
        <f t="shared" ca="1" si="6"/>
        <v>0</v>
      </c>
      <c r="GX8" s="23">
        <f t="shared" ca="1" si="6"/>
        <v>0</v>
      </c>
      <c r="GY8" s="23">
        <f t="shared" ca="1" si="6"/>
        <v>0</v>
      </c>
      <c r="GZ8" s="23">
        <f t="shared" ca="1" si="6"/>
        <v>0</v>
      </c>
      <c r="HA8" s="23">
        <f t="shared" ca="1" si="6"/>
        <v>0</v>
      </c>
      <c r="HB8" s="23">
        <f t="shared" ca="1" si="6"/>
        <v>0</v>
      </c>
      <c r="HC8" s="8">
        <f t="shared" ca="1" si="6"/>
        <v>0</v>
      </c>
      <c r="HD8" s="23">
        <f t="shared" ca="1" si="6"/>
        <v>0</v>
      </c>
      <c r="HE8" s="23">
        <f t="shared" ca="1" si="6"/>
        <v>0</v>
      </c>
      <c r="HF8" s="23">
        <f t="shared" ca="1" si="6"/>
        <v>0</v>
      </c>
      <c r="HG8" s="23">
        <f t="shared" ca="1" si="6"/>
        <v>0</v>
      </c>
      <c r="HH8" s="23">
        <f t="shared" ca="1" si="6"/>
        <v>0</v>
      </c>
      <c r="HI8" s="23">
        <f t="shared" ca="1" si="6"/>
        <v>0</v>
      </c>
      <c r="HJ8" s="23">
        <f t="shared" ca="1" si="6"/>
        <v>0</v>
      </c>
      <c r="HK8" s="23">
        <f t="shared" ca="1" si="6"/>
        <v>0</v>
      </c>
      <c r="HL8" s="23">
        <f t="shared" ca="1" si="6"/>
        <v>0</v>
      </c>
      <c r="HM8" s="23">
        <f t="shared" ref="HM8:IB8" ca="1" si="11">(SUM(OFFSET($CY8,,2*(COLUMN()-COLUMN($GR$3:$GR$42)),,2)))</f>
        <v>0</v>
      </c>
      <c r="HN8" s="23">
        <f t="shared" ca="1" si="11"/>
        <v>0</v>
      </c>
      <c r="HO8" s="8">
        <f t="shared" ca="1" si="11"/>
        <v>0</v>
      </c>
      <c r="HP8" s="23">
        <f t="shared" ca="1" si="11"/>
        <v>0</v>
      </c>
      <c r="HQ8" s="23">
        <f t="shared" ca="1" si="11"/>
        <v>0</v>
      </c>
      <c r="HR8" s="23">
        <f t="shared" ca="1" si="11"/>
        <v>0</v>
      </c>
      <c r="HS8" s="23">
        <f t="shared" ca="1" si="11"/>
        <v>0</v>
      </c>
      <c r="HT8" s="23">
        <f t="shared" ca="1" si="11"/>
        <v>0</v>
      </c>
      <c r="HU8" s="23">
        <f t="shared" ca="1" si="11"/>
        <v>0</v>
      </c>
      <c r="HV8" s="23">
        <f t="shared" ca="1" si="11"/>
        <v>0</v>
      </c>
      <c r="HW8" s="23">
        <f t="shared" ca="1" si="11"/>
        <v>0</v>
      </c>
      <c r="HX8" s="23">
        <f t="shared" ca="1" si="11"/>
        <v>0</v>
      </c>
      <c r="HY8" s="23">
        <f t="shared" ca="1" si="11"/>
        <v>0</v>
      </c>
      <c r="HZ8" s="23">
        <f t="shared" ca="1" si="11"/>
        <v>0</v>
      </c>
      <c r="IA8" s="8">
        <f t="shared" ca="1" si="11"/>
        <v>0</v>
      </c>
      <c r="IB8" s="23">
        <f t="shared" ca="1" si="11"/>
        <v>0</v>
      </c>
      <c r="IC8" s="23">
        <f t="shared" ref="IC8:IM42" ca="1" si="12">(SUM(OFFSET($CY8,,2*(COLUMN()-COLUMN($GR$3:$GR$42)),,2)))</f>
        <v>0</v>
      </c>
      <c r="ID8" s="23">
        <f t="shared" ca="1" si="12"/>
        <v>0</v>
      </c>
      <c r="IE8" s="23">
        <f t="shared" ca="1" si="12"/>
        <v>0</v>
      </c>
      <c r="IF8" s="23">
        <f t="shared" ca="1" si="12"/>
        <v>0</v>
      </c>
      <c r="IG8" s="23">
        <f t="shared" ca="1" si="12"/>
        <v>0</v>
      </c>
      <c r="IH8" s="23">
        <f t="shared" ca="1" si="12"/>
        <v>0</v>
      </c>
      <c r="II8" s="23">
        <f t="shared" ca="1" si="12"/>
        <v>0</v>
      </c>
      <c r="IJ8" s="23">
        <f t="shared" ca="1" si="12"/>
        <v>0</v>
      </c>
      <c r="IK8" s="23">
        <f t="shared" ca="1" si="12"/>
        <v>0</v>
      </c>
      <c r="IL8" s="23">
        <f t="shared" ca="1" si="12"/>
        <v>0</v>
      </c>
      <c r="IM8" s="88">
        <f t="shared" ca="1" si="12"/>
        <v>0</v>
      </c>
      <c r="IN8" s="66"/>
    </row>
    <row r="9" spans="1:248" x14ac:dyDescent="0.3">
      <c r="A9" s="22">
        <v>7</v>
      </c>
      <c r="B9" s="19"/>
      <c r="C9" s="20">
        <v>1</v>
      </c>
      <c r="D9" s="21">
        <f t="shared" si="7"/>
        <v>0</v>
      </c>
      <c r="E9" s="48">
        <f t="shared" si="8"/>
        <v>0</v>
      </c>
      <c r="F9" s="36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40"/>
      <c r="AD9" s="41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40"/>
      <c r="BB9" s="41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40"/>
      <c r="BZ9" s="41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64"/>
      <c r="CX9" s="66"/>
      <c r="CY9" s="38">
        <f t="shared" si="9"/>
        <v>0</v>
      </c>
      <c r="CZ9" s="39">
        <f t="shared" si="0"/>
        <v>0</v>
      </c>
      <c r="DA9" s="39">
        <f t="shared" si="0"/>
        <v>0</v>
      </c>
      <c r="DB9" s="39">
        <f t="shared" si="0"/>
        <v>0</v>
      </c>
      <c r="DC9" s="39">
        <f t="shared" si="0"/>
        <v>0</v>
      </c>
      <c r="DD9" s="39">
        <f t="shared" si="0"/>
        <v>0</v>
      </c>
      <c r="DE9" s="39">
        <f t="shared" si="0"/>
        <v>0</v>
      </c>
      <c r="DF9" s="39">
        <f t="shared" si="0"/>
        <v>0</v>
      </c>
      <c r="DG9" s="39">
        <f t="shared" si="0"/>
        <v>0</v>
      </c>
      <c r="DH9" s="39">
        <f t="shared" si="0"/>
        <v>0</v>
      </c>
      <c r="DI9" s="39">
        <f t="shared" si="0"/>
        <v>0</v>
      </c>
      <c r="DJ9" s="39">
        <f t="shared" si="0"/>
        <v>0</v>
      </c>
      <c r="DK9" s="39">
        <f t="shared" si="0"/>
        <v>0</v>
      </c>
      <c r="DL9" s="39">
        <f t="shared" si="0"/>
        <v>0</v>
      </c>
      <c r="DM9" s="39">
        <f t="shared" si="0"/>
        <v>0</v>
      </c>
      <c r="DN9" s="39">
        <f t="shared" si="0"/>
        <v>0</v>
      </c>
      <c r="DO9" s="39">
        <f t="shared" si="0"/>
        <v>0</v>
      </c>
      <c r="DP9" s="39">
        <f t="shared" si="1"/>
        <v>0</v>
      </c>
      <c r="DQ9" s="39">
        <f t="shared" si="1"/>
        <v>0</v>
      </c>
      <c r="DR9" s="39">
        <f t="shared" si="1"/>
        <v>0</v>
      </c>
      <c r="DS9" s="39">
        <f t="shared" si="1"/>
        <v>0</v>
      </c>
      <c r="DT9" s="39">
        <f t="shared" si="1"/>
        <v>0</v>
      </c>
      <c r="DU9" s="39">
        <f t="shared" si="1"/>
        <v>0</v>
      </c>
      <c r="DV9" s="40">
        <f t="shared" si="1"/>
        <v>0</v>
      </c>
      <c r="DW9" s="41">
        <f t="shared" si="1"/>
        <v>0</v>
      </c>
      <c r="DX9" s="39">
        <f t="shared" si="1"/>
        <v>0</v>
      </c>
      <c r="DY9" s="39">
        <f t="shared" si="1"/>
        <v>0</v>
      </c>
      <c r="DZ9" s="39">
        <f t="shared" si="1"/>
        <v>0</v>
      </c>
      <c r="EA9" s="39">
        <f t="shared" si="1"/>
        <v>0</v>
      </c>
      <c r="EB9" s="39">
        <f t="shared" si="1"/>
        <v>0</v>
      </c>
      <c r="EC9" s="39">
        <f t="shared" si="1"/>
        <v>0</v>
      </c>
      <c r="ED9" s="39">
        <f t="shared" si="1"/>
        <v>0</v>
      </c>
      <c r="EE9" s="39">
        <f t="shared" si="1"/>
        <v>0</v>
      </c>
      <c r="EF9" s="39">
        <f t="shared" si="2"/>
        <v>0</v>
      </c>
      <c r="EG9" s="39">
        <f t="shared" si="2"/>
        <v>0</v>
      </c>
      <c r="EH9" s="39">
        <f t="shared" si="2"/>
        <v>0</v>
      </c>
      <c r="EI9" s="39">
        <f t="shared" si="2"/>
        <v>0</v>
      </c>
      <c r="EJ9" s="39">
        <f t="shared" si="2"/>
        <v>0</v>
      </c>
      <c r="EK9" s="39">
        <f t="shared" si="2"/>
        <v>0</v>
      </c>
      <c r="EL9" s="39">
        <f t="shared" si="2"/>
        <v>0</v>
      </c>
      <c r="EM9" s="39">
        <f t="shared" si="2"/>
        <v>0</v>
      </c>
      <c r="EN9" s="39">
        <f t="shared" si="2"/>
        <v>0</v>
      </c>
      <c r="EO9" s="39">
        <f t="shared" si="2"/>
        <v>0</v>
      </c>
      <c r="EP9" s="39">
        <f t="shared" si="2"/>
        <v>0</v>
      </c>
      <c r="EQ9" s="39">
        <f t="shared" si="2"/>
        <v>0</v>
      </c>
      <c r="ER9" s="39">
        <f t="shared" si="2"/>
        <v>0</v>
      </c>
      <c r="ES9" s="39">
        <f t="shared" si="2"/>
        <v>0</v>
      </c>
      <c r="ET9" s="40">
        <f t="shared" si="2"/>
        <v>0</v>
      </c>
      <c r="EU9" s="41">
        <f t="shared" si="2"/>
        <v>0</v>
      </c>
      <c r="EV9" s="39">
        <f t="shared" si="3"/>
        <v>0</v>
      </c>
      <c r="EW9" s="39">
        <f t="shared" si="3"/>
        <v>0</v>
      </c>
      <c r="EX9" s="39">
        <f t="shared" si="3"/>
        <v>0</v>
      </c>
      <c r="EY9" s="39">
        <f t="shared" si="3"/>
        <v>0</v>
      </c>
      <c r="EZ9" s="39">
        <f t="shared" si="3"/>
        <v>0</v>
      </c>
      <c r="FA9" s="39">
        <f t="shared" si="3"/>
        <v>0</v>
      </c>
      <c r="FB9" s="39">
        <f t="shared" si="3"/>
        <v>0</v>
      </c>
      <c r="FC9" s="39">
        <f t="shared" si="3"/>
        <v>0</v>
      </c>
      <c r="FD9" s="39">
        <f t="shared" si="3"/>
        <v>0</v>
      </c>
      <c r="FE9" s="39">
        <f t="shared" si="3"/>
        <v>0</v>
      </c>
      <c r="FF9" s="39">
        <f t="shared" si="3"/>
        <v>0</v>
      </c>
      <c r="FG9" s="39">
        <f t="shared" si="3"/>
        <v>0</v>
      </c>
      <c r="FH9" s="39">
        <f t="shared" si="3"/>
        <v>0</v>
      </c>
      <c r="FI9" s="39">
        <f t="shared" si="3"/>
        <v>0</v>
      </c>
      <c r="FJ9" s="39">
        <f t="shared" si="3"/>
        <v>0</v>
      </c>
      <c r="FK9" s="39">
        <f t="shared" si="3"/>
        <v>0</v>
      </c>
      <c r="FL9" s="39">
        <f t="shared" si="4"/>
        <v>0</v>
      </c>
      <c r="FM9" s="39">
        <f t="shared" si="4"/>
        <v>0</v>
      </c>
      <c r="FN9" s="39">
        <f t="shared" si="4"/>
        <v>0</v>
      </c>
      <c r="FO9" s="39">
        <f t="shared" si="4"/>
        <v>0</v>
      </c>
      <c r="FP9" s="39">
        <f t="shared" si="4"/>
        <v>0</v>
      </c>
      <c r="FQ9" s="39">
        <f t="shared" si="4"/>
        <v>0</v>
      </c>
      <c r="FR9" s="40">
        <f t="shared" si="4"/>
        <v>0</v>
      </c>
      <c r="FS9" s="41">
        <f t="shared" si="4"/>
        <v>0</v>
      </c>
      <c r="FT9" s="39">
        <f t="shared" si="4"/>
        <v>0</v>
      </c>
      <c r="FU9" s="39">
        <f t="shared" si="4"/>
        <v>0</v>
      </c>
      <c r="FV9" s="39">
        <f t="shared" si="4"/>
        <v>0</v>
      </c>
      <c r="FW9" s="39">
        <f t="shared" si="4"/>
        <v>0</v>
      </c>
      <c r="FX9" s="39">
        <f t="shared" si="4"/>
        <v>0</v>
      </c>
      <c r="FY9" s="39">
        <f t="shared" si="4"/>
        <v>0</v>
      </c>
      <c r="FZ9" s="39">
        <f t="shared" si="4"/>
        <v>0</v>
      </c>
      <c r="GA9" s="39">
        <f t="shared" si="4"/>
        <v>0</v>
      </c>
      <c r="GB9" s="39">
        <f t="shared" si="5"/>
        <v>0</v>
      </c>
      <c r="GC9" s="39">
        <f t="shared" si="5"/>
        <v>0</v>
      </c>
      <c r="GD9" s="39">
        <f t="shared" si="5"/>
        <v>0</v>
      </c>
      <c r="GE9" s="39">
        <f t="shared" si="5"/>
        <v>0</v>
      </c>
      <c r="GF9" s="39">
        <f t="shared" si="5"/>
        <v>0</v>
      </c>
      <c r="GG9" s="39">
        <f t="shared" si="5"/>
        <v>0</v>
      </c>
      <c r="GH9" s="39">
        <f t="shared" si="5"/>
        <v>0</v>
      </c>
      <c r="GI9" s="39">
        <f t="shared" si="5"/>
        <v>0</v>
      </c>
      <c r="GJ9" s="39">
        <f t="shared" si="5"/>
        <v>0</v>
      </c>
      <c r="GK9" s="39">
        <f t="shared" si="5"/>
        <v>0</v>
      </c>
      <c r="GL9" s="39">
        <f t="shared" si="5"/>
        <v>0</v>
      </c>
      <c r="GM9" s="39">
        <f t="shared" si="5"/>
        <v>0</v>
      </c>
      <c r="GN9" s="39">
        <f t="shared" si="5"/>
        <v>0</v>
      </c>
      <c r="GO9" s="39">
        <f t="shared" si="5"/>
        <v>0</v>
      </c>
      <c r="GP9" s="40">
        <f t="shared" si="5"/>
        <v>0</v>
      </c>
      <c r="GQ9" s="66"/>
      <c r="GR9" s="84">
        <f t="shared" ca="1" si="10"/>
        <v>0</v>
      </c>
      <c r="GS9" s="23">
        <f t="shared" ca="1" si="10"/>
        <v>0</v>
      </c>
      <c r="GT9" s="23">
        <f t="shared" ca="1" si="10"/>
        <v>0</v>
      </c>
      <c r="GU9" s="23">
        <f t="shared" ca="1" si="10"/>
        <v>0</v>
      </c>
      <c r="GV9" s="23">
        <f t="shared" ca="1" si="10"/>
        <v>0</v>
      </c>
      <c r="GW9" s="23">
        <f t="shared" ca="1" si="10"/>
        <v>0</v>
      </c>
      <c r="GX9" s="23">
        <f t="shared" ca="1" si="10"/>
        <v>0</v>
      </c>
      <c r="GY9" s="23">
        <f t="shared" ca="1" si="10"/>
        <v>0</v>
      </c>
      <c r="GZ9" s="23">
        <f t="shared" ca="1" si="10"/>
        <v>0</v>
      </c>
      <c r="HA9" s="23">
        <f t="shared" ca="1" si="10"/>
        <v>0</v>
      </c>
      <c r="HB9" s="23">
        <f t="shared" ca="1" si="10"/>
        <v>0</v>
      </c>
      <c r="HC9" s="8">
        <f t="shared" ca="1" si="10"/>
        <v>0</v>
      </c>
      <c r="HD9" s="23">
        <f t="shared" ca="1" si="10"/>
        <v>0</v>
      </c>
      <c r="HE9" s="23">
        <f t="shared" ca="1" si="10"/>
        <v>0</v>
      </c>
      <c r="HF9" s="23">
        <f t="shared" ca="1" si="10"/>
        <v>0</v>
      </c>
      <c r="HG9" s="23">
        <f t="shared" ca="1" si="10"/>
        <v>0</v>
      </c>
      <c r="HH9" s="23">
        <f t="shared" ref="HH9:HW26" ca="1" si="13">(SUM(OFFSET($CY9,,2*(COLUMN()-COLUMN($GR$3:$GR$42)),,2)))</f>
        <v>0</v>
      </c>
      <c r="HI9" s="23">
        <f t="shared" ca="1" si="13"/>
        <v>0</v>
      </c>
      <c r="HJ9" s="23">
        <f t="shared" ca="1" si="13"/>
        <v>0</v>
      </c>
      <c r="HK9" s="23">
        <f t="shared" ca="1" si="13"/>
        <v>0</v>
      </c>
      <c r="HL9" s="23">
        <f t="shared" ca="1" si="13"/>
        <v>0</v>
      </c>
      <c r="HM9" s="23">
        <f t="shared" ca="1" si="13"/>
        <v>0</v>
      </c>
      <c r="HN9" s="23">
        <f t="shared" ca="1" si="13"/>
        <v>0</v>
      </c>
      <c r="HO9" s="8">
        <f t="shared" ca="1" si="13"/>
        <v>0</v>
      </c>
      <c r="HP9" s="23">
        <f t="shared" ca="1" si="13"/>
        <v>0</v>
      </c>
      <c r="HQ9" s="23">
        <f t="shared" ca="1" si="13"/>
        <v>0</v>
      </c>
      <c r="HR9" s="23">
        <f t="shared" ca="1" si="13"/>
        <v>0</v>
      </c>
      <c r="HS9" s="23">
        <f t="shared" ca="1" si="13"/>
        <v>0</v>
      </c>
      <c r="HT9" s="23">
        <f t="shared" ca="1" si="13"/>
        <v>0</v>
      </c>
      <c r="HU9" s="23">
        <f t="shared" ca="1" si="13"/>
        <v>0</v>
      </c>
      <c r="HV9" s="23">
        <f t="shared" ca="1" si="13"/>
        <v>0</v>
      </c>
      <c r="HW9" s="23">
        <f t="shared" ca="1" si="13"/>
        <v>0</v>
      </c>
      <c r="HX9" s="23">
        <f t="shared" ref="HX9:IB18" ca="1" si="14">(SUM(OFFSET($CY9,,2*(COLUMN()-COLUMN($GR$3:$GR$42)),,2)))</f>
        <v>0</v>
      </c>
      <c r="HY9" s="23">
        <f t="shared" ca="1" si="14"/>
        <v>0</v>
      </c>
      <c r="HZ9" s="23">
        <f t="shared" ca="1" si="14"/>
        <v>0</v>
      </c>
      <c r="IA9" s="8">
        <f t="shared" ca="1" si="14"/>
        <v>0</v>
      </c>
      <c r="IB9" s="23">
        <f t="shared" ca="1" si="14"/>
        <v>0</v>
      </c>
      <c r="IC9" s="23">
        <f t="shared" ca="1" si="12"/>
        <v>0</v>
      </c>
      <c r="ID9" s="23">
        <f t="shared" ca="1" si="12"/>
        <v>0</v>
      </c>
      <c r="IE9" s="23">
        <f t="shared" ca="1" si="12"/>
        <v>0</v>
      </c>
      <c r="IF9" s="23">
        <f t="shared" ca="1" si="12"/>
        <v>0</v>
      </c>
      <c r="IG9" s="23">
        <f t="shared" ca="1" si="12"/>
        <v>0</v>
      </c>
      <c r="IH9" s="23">
        <f t="shared" ca="1" si="12"/>
        <v>0</v>
      </c>
      <c r="II9" s="23">
        <f t="shared" ca="1" si="12"/>
        <v>0</v>
      </c>
      <c r="IJ9" s="23">
        <f t="shared" ca="1" si="12"/>
        <v>0</v>
      </c>
      <c r="IK9" s="23">
        <f t="shared" ca="1" si="12"/>
        <v>0</v>
      </c>
      <c r="IL9" s="23">
        <f t="shared" ca="1" si="12"/>
        <v>0</v>
      </c>
      <c r="IM9" s="88">
        <f t="shared" ca="1" si="12"/>
        <v>0</v>
      </c>
      <c r="IN9" s="66"/>
    </row>
    <row r="10" spans="1:248" x14ac:dyDescent="0.3">
      <c r="A10" s="18">
        <v>8</v>
      </c>
      <c r="B10" s="19"/>
      <c r="C10" s="20">
        <v>1</v>
      </c>
      <c r="D10" s="21">
        <f t="shared" si="7"/>
        <v>0</v>
      </c>
      <c r="E10" s="48">
        <f t="shared" si="8"/>
        <v>0</v>
      </c>
      <c r="F10" s="36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40"/>
      <c r="AD10" s="41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40"/>
      <c r="BB10" s="41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40"/>
      <c r="BZ10" s="41"/>
      <c r="CA10" s="39"/>
      <c r="CB10" s="39"/>
      <c r="CC10" s="39"/>
      <c r="CD10" s="39"/>
      <c r="CE10" s="39"/>
      <c r="CF10" s="39"/>
      <c r="CG10" s="39"/>
      <c r="CH10" s="39"/>
      <c r="CI10" s="39"/>
      <c r="CJ10" s="39"/>
      <c r="CK10" s="39"/>
      <c r="CL10" s="39"/>
      <c r="CM10" s="39"/>
      <c r="CN10" s="39"/>
      <c r="CO10" s="39"/>
      <c r="CP10" s="39"/>
      <c r="CQ10" s="39"/>
      <c r="CR10" s="39"/>
      <c r="CS10" s="39"/>
      <c r="CT10" s="39"/>
      <c r="CU10" s="39"/>
      <c r="CV10" s="39"/>
      <c r="CW10" s="64"/>
      <c r="CX10" s="66"/>
      <c r="CY10" s="38">
        <f t="shared" si="9"/>
        <v>0</v>
      </c>
      <c r="CZ10" s="39">
        <f t="shared" si="0"/>
        <v>0</v>
      </c>
      <c r="DA10" s="39">
        <f t="shared" si="0"/>
        <v>0</v>
      </c>
      <c r="DB10" s="39">
        <f t="shared" si="0"/>
        <v>0</v>
      </c>
      <c r="DC10" s="39">
        <f t="shared" si="0"/>
        <v>0</v>
      </c>
      <c r="DD10" s="39">
        <f t="shared" si="0"/>
        <v>0</v>
      </c>
      <c r="DE10" s="39">
        <f t="shared" si="0"/>
        <v>0</v>
      </c>
      <c r="DF10" s="39">
        <f t="shared" si="0"/>
        <v>0</v>
      </c>
      <c r="DG10" s="39">
        <f t="shared" si="0"/>
        <v>0</v>
      </c>
      <c r="DH10" s="39">
        <f t="shared" si="0"/>
        <v>0</v>
      </c>
      <c r="DI10" s="39">
        <f t="shared" si="0"/>
        <v>0</v>
      </c>
      <c r="DJ10" s="39">
        <f t="shared" si="0"/>
        <v>0</v>
      </c>
      <c r="DK10" s="39">
        <f t="shared" si="0"/>
        <v>0</v>
      </c>
      <c r="DL10" s="39">
        <f t="shared" si="0"/>
        <v>0</v>
      </c>
      <c r="DM10" s="39">
        <f t="shared" si="0"/>
        <v>0</v>
      </c>
      <c r="DN10" s="39">
        <f t="shared" si="0"/>
        <v>0</v>
      </c>
      <c r="DO10" s="39">
        <f t="shared" si="0"/>
        <v>0</v>
      </c>
      <c r="DP10" s="39">
        <f t="shared" si="1"/>
        <v>0</v>
      </c>
      <c r="DQ10" s="39">
        <f t="shared" si="1"/>
        <v>0</v>
      </c>
      <c r="DR10" s="39">
        <f t="shared" si="1"/>
        <v>0</v>
      </c>
      <c r="DS10" s="39">
        <f t="shared" si="1"/>
        <v>0</v>
      </c>
      <c r="DT10" s="39">
        <f t="shared" si="1"/>
        <v>0</v>
      </c>
      <c r="DU10" s="39">
        <f t="shared" si="1"/>
        <v>0</v>
      </c>
      <c r="DV10" s="40">
        <f t="shared" si="1"/>
        <v>0</v>
      </c>
      <c r="DW10" s="41">
        <f t="shared" si="1"/>
        <v>0</v>
      </c>
      <c r="DX10" s="39">
        <f t="shared" si="1"/>
        <v>0</v>
      </c>
      <c r="DY10" s="39">
        <f t="shared" si="1"/>
        <v>0</v>
      </c>
      <c r="DZ10" s="39">
        <f t="shared" si="1"/>
        <v>0</v>
      </c>
      <c r="EA10" s="39">
        <f t="shared" si="1"/>
        <v>0</v>
      </c>
      <c r="EB10" s="39">
        <f t="shared" si="1"/>
        <v>0</v>
      </c>
      <c r="EC10" s="39">
        <f t="shared" si="1"/>
        <v>0</v>
      </c>
      <c r="ED10" s="39">
        <f t="shared" si="1"/>
        <v>0</v>
      </c>
      <c r="EE10" s="39">
        <f t="shared" si="1"/>
        <v>0</v>
      </c>
      <c r="EF10" s="39">
        <f t="shared" si="2"/>
        <v>0</v>
      </c>
      <c r="EG10" s="39">
        <f t="shared" si="2"/>
        <v>0</v>
      </c>
      <c r="EH10" s="39">
        <f t="shared" si="2"/>
        <v>0</v>
      </c>
      <c r="EI10" s="39">
        <f t="shared" si="2"/>
        <v>0</v>
      </c>
      <c r="EJ10" s="39">
        <f t="shared" si="2"/>
        <v>0</v>
      </c>
      <c r="EK10" s="39">
        <f t="shared" si="2"/>
        <v>0</v>
      </c>
      <c r="EL10" s="39">
        <f t="shared" si="2"/>
        <v>0</v>
      </c>
      <c r="EM10" s="39">
        <f t="shared" si="2"/>
        <v>0</v>
      </c>
      <c r="EN10" s="39">
        <f t="shared" si="2"/>
        <v>0</v>
      </c>
      <c r="EO10" s="39">
        <f t="shared" si="2"/>
        <v>0</v>
      </c>
      <c r="EP10" s="39">
        <f t="shared" si="2"/>
        <v>0</v>
      </c>
      <c r="EQ10" s="39">
        <f t="shared" si="2"/>
        <v>0</v>
      </c>
      <c r="ER10" s="39">
        <f t="shared" si="2"/>
        <v>0</v>
      </c>
      <c r="ES10" s="39">
        <f t="shared" si="2"/>
        <v>0</v>
      </c>
      <c r="ET10" s="40">
        <f t="shared" si="2"/>
        <v>0</v>
      </c>
      <c r="EU10" s="41">
        <f t="shared" si="2"/>
        <v>0</v>
      </c>
      <c r="EV10" s="39">
        <f t="shared" si="3"/>
        <v>0</v>
      </c>
      <c r="EW10" s="39">
        <f t="shared" si="3"/>
        <v>0</v>
      </c>
      <c r="EX10" s="39">
        <f t="shared" si="3"/>
        <v>0</v>
      </c>
      <c r="EY10" s="39">
        <f t="shared" si="3"/>
        <v>0</v>
      </c>
      <c r="EZ10" s="39">
        <f t="shared" si="3"/>
        <v>0</v>
      </c>
      <c r="FA10" s="39">
        <f t="shared" si="3"/>
        <v>0</v>
      </c>
      <c r="FB10" s="39">
        <f t="shared" si="3"/>
        <v>0</v>
      </c>
      <c r="FC10" s="39">
        <f t="shared" si="3"/>
        <v>0</v>
      </c>
      <c r="FD10" s="39">
        <f t="shared" si="3"/>
        <v>0</v>
      </c>
      <c r="FE10" s="39">
        <f t="shared" si="3"/>
        <v>0</v>
      </c>
      <c r="FF10" s="39">
        <f t="shared" si="3"/>
        <v>0</v>
      </c>
      <c r="FG10" s="39">
        <f t="shared" si="3"/>
        <v>0</v>
      </c>
      <c r="FH10" s="39">
        <f t="shared" si="3"/>
        <v>0</v>
      </c>
      <c r="FI10" s="39">
        <f t="shared" si="3"/>
        <v>0</v>
      </c>
      <c r="FJ10" s="39">
        <f t="shared" si="3"/>
        <v>0</v>
      </c>
      <c r="FK10" s="39">
        <f t="shared" si="3"/>
        <v>0</v>
      </c>
      <c r="FL10" s="39">
        <f t="shared" si="4"/>
        <v>0</v>
      </c>
      <c r="FM10" s="39">
        <f t="shared" si="4"/>
        <v>0</v>
      </c>
      <c r="FN10" s="39">
        <f t="shared" si="4"/>
        <v>0</v>
      </c>
      <c r="FO10" s="39">
        <f t="shared" si="4"/>
        <v>0</v>
      </c>
      <c r="FP10" s="39">
        <f t="shared" si="4"/>
        <v>0</v>
      </c>
      <c r="FQ10" s="39">
        <f t="shared" si="4"/>
        <v>0</v>
      </c>
      <c r="FR10" s="40">
        <f t="shared" si="4"/>
        <v>0</v>
      </c>
      <c r="FS10" s="41">
        <f t="shared" si="4"/>
        <v>0</v>
      </c>
      <c r="FT10" s="39">
        <f t="shared" si="4"/>
        <v>0</v>
      </c>
      <c r="FU10" s="39">
        <f t="shared" si="4"/>
        <v>0</v>
      </c>
      <c r="FV10" s="39">
        <f t="shared" si="4"/>
        <v>0</v>
      </c>
      <c r="FW10" s="39">
        <f t="shared" si="4"/>
        <v>0</v>
      </c>
      <c r="FX10" s="39">
        <f t="shared" si="4"/>
        <v>0</v>
      </c>
      <c r="FY10" s="39">
        <f t="shared" si="4"/>
        <v>0</v>
      </c>
      <c r="FZ10" s="39">
        <f t="shared" si="4"/>
        <v>0</v>
      </c>
      <c r="GA10" s="39">
        <f t="shared" si="4"/>
        <v>0</v>
      </c>
      <c r="GB10" s="39">
        <f t="shared" si="5"/>
        <v>0</v>
      </c>
      <c r="GC10" s="39">
        <f t="shared" si="5"/>
        <v>0</v>
      </c>
      <c r="GD10" s="39">
        <f t="shared" si="5"/>
        <v>0</v>
      </c>
      <c r="GE10" s="39">
        <f t="shared" si="5"/>
        <v>0</v>
      </c>
      <c r="GF10" s="39">
        <f t="shared" si="5"/>
        <v>0</v>
      </c>
      <c r="GG10" s="39">
        <f t="shared" si="5"/>
        <v>0</v>
      </c>
      <c r="GH10" s="39">
        <f t="shared" si="5"/>
        <v>0</v>
      </c>
      <c r="GI10" s="39">
        <f t="shared" si="5"/>
        <v>0</v>
      </c>
      <c r="GJ10" s="39">
        <f t="shared" si="5"/>
        <v>0</v>
      </c>
      <c r="GK10" s="39">
        <f t="shared" si="5"/>
        <v>0</v>
      </c>
      <c r="GL10" s="39">
        <f t="shared" si="5"/>
        <v>0</v>
      </c>
      <c r="GM10" s="39">
        <f t="shared" si="5"/>
        <v>0</v>
      </c>
      <c r="GN10" s="39">
        <f t="shared" si="5"/>
        <v>0</v>
      </c>
      <c r="GO10" s="39">
        <f t="shared" si="5"/>
        <v>0</v>
      </c>
      <c r="GP10" s="40">
        <f t="shared" si="5"/>
        <v>0</v>
      </c>
      <c r="GQ10" s="66"/>
      <c r="GR10" s="84">
        <f t="shared" ca="1" si="10"/>
        <v>0</v>
      </c>
      <c r="GS10" s="23">
        <f t="shared" ca="1" si="10"/>
        <v>0</v>
      </c>
      <c r="GT10" s="23">
        <f t="shared" ca="1" si="10"/>
        <v>0</v>
      </c>
      <c r="GU10" s="23">
        <f t="shared" ca="1" si="10"/>
        <v>0</v>
      </c>
      <c r="GV10" s="23">
        <f t="shared" ca="1" si="10"/>
        <v>0</v>
      </c>
      <c r="GW10" s="23">
        <f t="shared" ca="1" si="10"/>
        <v>0</v>
      </c>
      <c r="GX10" s="23">
        <f t="shared" ca="1" si="10"/>
        <v>0</v>
      </c>
      <c r="GY10" s="23">
        <f t="shared" ca="1" si="10"/>
        <v>0</v>
      </c>
      <c r="GZ10" s="23">
        <f t="shared" ca="1" si="10"/>
        <v>0</v>
      </c>
      <c r="HA10" s="23">
        <f t="shared" ca="1" si="10"/>
        <v>0</v>
      </c>
      <c r="HB10" s="23">
        <f t="shared" ca="1" si="10"/>
        <v>0</v>
      </c>
      <c r="HC10" s="8">
        <f t="shared" ca="1" si="10"/>
        <v>0</v>
      </c>
      <c r="HD10" s="23">
        <f t="shared" ca="1" si="10"/>
        <v>0</v>
      </c>
      <c r="HE10" s="23">
        <f t="shared" ca="1" si="10"/>
        <v>0</v>
      </c>
      <c r="HF10" s="23">
        <f t="shared" ca="1" si="10"/>
        <v>0</v>
      </c>
      <c r="HG10" s="23">
        <f t="shared" ca="1" si="10"/>
        <v>0</v>
      </c>
      <c r="HH10" s="23">
        <f t="shared" ca="1" si="13"/>
        <v>0</v>
      </c>
      <c r="HI10" s="23">
        <f t="shared" ca="1" si="13"/>
        <v>0</v>
      </c>
      <c r="HJ10" s="23">
        <f t="shared" ca="1" si="13"/>
        <v>0</v>
      </c>
      <c r="HK10" s="23">
        <f t="shared" ca="1" si="13"/>
        <v>0</v>
      </c>
      <c r="HL10" s="23">
        <f t="shared" ca="1" si="13"/>
        <v>0</v>
      </c>
      <c r="HM10" s="23">
        <f t="shared" ca="1" si="13"/>
        <v>0</v>
      </c>
      <c r="HN10" s="23">
        <f t="shared" ca="1" si="13"/>
        <v>0</v>
      </c>
      <c r="HO10" s="8">
        <f t="shared" ca="1" si="13"/>
        <v>0</v>
      </c>
      <c r="HP10" s="23">
        <f t="shared" ca="1" si="13"/>
        <v>0</v>
      </c>
      <c r="HQ10" s="23">
        <f t="shared" ca="1" si="13"/>
        <v>0</v>
      </c>
      <c r="HR10" s="23">
        <f t="shared" ca="1" si="13"/>
        <v>0</v>
      </c>
      <c r="HS10" s="23">
        <f t="shared" ca="1" si="13"/>
        <v>0</v>
      </c>
      <c r="HT10" s="23">
        <f t="shared" ca="1" si="13"/>
        <v>0</v>
      </c>
      <c r="HU10" s="23">
        <f t="shared" ca="1" si="13"/>
        <v>0</v>
      </c>
      <c r="HV10" s="23">
        <f t="shared" ca="1" si="13"/>
        <v>0</v>
      </c>
      <c r="HW10" s="23">
        <f t="shared" ca="1" si="13"/>
        <v>0</v>
      </c>
      <c r="HX10" s="23">
        <f t="shared" ca="1" si="14"/>
        <v>0</v>
      </c>
      <c r="HY10" s="23">
        <f t="shared" ca="1" si="14"/>
        <v>0</v>
      </c>
      <c r="HZ10" s="23">
        <f t="shared" ca="1" si="14"/>
        <v>0</v>
      </c>
      <c r="IA10" s="8">
        <f t="shared" ca="1" si="14"/>
        <v>0</v>
      </c>
      <c r="IB10" s="23">
        <f t="shared" ca="1" si="14"/>
        <v>0</v>
      </c>
      <c r="IC10" s="23">
        <f t="shared" ca="1" si="12"/>
        <v>0</v>
      </c>
      <c r="ID10" s="23">
        <f t="shared" ca="1" si="12"/>
        <v>0</v>
      </c>
      <c r="IE10" s="23">
        <f t="shared" ca="1" si="12"/>
        <v>0</v>
      </c>
      <c r="IF10" s="23">
        <f t="shared" ca="1" si="12"/>
        <v>0</v>
      </c>
      <c r="IG10" s="23">
        <f t="shared" ca="1" si="12"/>
        <v>0</v>
      </c>
      <c r="IH10" s="23">
        <f t="shared" ca="1" si="12"/>
        <v>0</v>
      </c>
      <c r="II10" s="23">
        <f t="shared" ca="1" si="12"/>
        <v>0</v>
      </c>
      <c r="IJ10" s="23">
        <f t="shared" ca="1" si="12"/>
        <v>0</v>
      </c>
      <c r="IK10" s="23">
        <f t="shared" ca="1" si="12"/>
        <v>0</v>
      </c>
      <c r="IL10" s="23">
        <f t="shared" ca="1" si="12"/>
        <v>0</v>
      </c>
      <c r="IM10" s="88">
        <f t="shared" ca="1" si="12"/>
        <v>0</v>
      </c>
      <c r="IN10" s="66"/>
    </row>
    <row r="11" spans="1:248" x14ac:dyDescent="0.3">
      <c r="A11" s="22">
        <v>9</v>
      </c>
      <c r="B11" s="19"/>
      <c r="C11" s="20">
        <v>1</v>
      </c>
      <c r="D11" s="21">
        <f t="shared" si="7"/>
        <v>0</v>
      </c>
      <c r="E11" s="48">
        <f t="shared" si="8"/>
        <v>0</v>
      </c>
      <c r="F11" s="36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40"/>
      <c r="AD11" s="41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40"/>
      <c r="BB11" s="41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40"/>
      <c r="BZ11" s="41"/>
      <c r="CA11" s="39"/>
      <c r="CB11" s="39"/>
      <c r="CC11" s="39"/>
      <c r="CD11" s="39"/>
      <c r="CE11" s="39"/>
      <c r="CF11" s="39"/>
      <c r="CG11" s="39"/>
      <c r="CH11" s="39"/>
      <c r="CI11" s="39"/>
      <c r="CJ11" s="39"/>
      <c r="CK11" s="39"/>
      <c r="CL11" s="39"/>
      <c r="CM11" s="39"/>
      <c r="CN11" s="39"/>
      <c r="CO11" s="39"/>
      <c r="CP11" s="39"/>
      <c r="CQ11" s="39"/>
      <c r="CR11" s="39"/>
      <c r="CS11" s="39"/>
      <c r="CT11" s="39"/>
      <c r="CU11" s="39"/>
      <c r="CV11" s="39"/>
      <c r="CW11" s="64"/>
      <c r="CX11" s="66"/>
      <c r="CY11" s="38">
        <f t="shared" si="9"/>
        <v>0</v>
      </c>
      <c r="CZ11" s="39">
        <f t="shared" si="0"/>
        <v>0</v>
      </c>
      <c r="DA11" s="39">
        <f t="shared" si="0"/>
        <v>0</v>
      </c>
      <c r="DB11" s="39">
        <f t="shared" si="0"/>
        <v>0</v>
      </c>
      <c r="DC11" s="39">
        <f t="shared" si="0"/>
        <v>0</v>
      </c>
      <c r="DD11" s="39">
        <f t="shared" si="0"/>
        <v>0</v>
      </c>
      <c r="DE11" s="39">
        <f t="shared" si="0"/>
        <v>0</v>
      </c>
      <c r="DF11" s="39">
        <f t="shared" si="0"/>
        <v>0</v>
      </c>
      <c r="DG11" s="39">
        <f t="shared" si="0"/>
        <v>0</v>
      </c>
      <c r="DH11" s="39">
        <f t="shared" si="0"/>
        <v>0</v>
      </c>
      <c r="DI11" s="39">
        <f t="shared" si="0"/>
        <v>0</v>
      </c>
      <c r="DJ11" s="39">
        <f t="shared" si="0"/>
        <v>0</v>
      </c>
      <c r="DK11" s="39">
        <f t="shared" si="0"/>
        <v>0</v>
      </c>
      <c r="DL11" s="39">
        <f t="shared" si="0"/>
        <v>0</v>
      </c>
      <c r="DM11" s="39">
        <f t="shared" si="0"/>
        <v>0</v>
      </c>
      <c r="DN11" s="39">
        <f t="shared" si="0"/>
        <v>0</v>
      </c>
      <c r="DO11" s="39">
        <f t="shared" si="0"/>
        <v>0</v>
      </c>
      <c r="DP11" s="39">
        <f t="shared" si="1"/>
        <v>0</v>
      </c>
      <c r="DQ11" s="39">
        <f t="shared" si="1"/>
        <v>0</v>
      </c>
      <c r="DR11" s="39">
        <f t="shared" si="1"/>
        <v>0</v>
      </c>
      <c r="DS11" s="39">
        <f t="shared" si="1"/>
        <v>0</v>
      </c>
      <c r="DT11" s="39">
        <f t="shared" si="1"/>
        <v>0</v>
      </c>
      <c r="DU11" s="39">
        <f t="shared" si="1"/>
        <v>0</v>
      </c>
      <c r="DV11" s="40">
        <f t="shared" si="1"/>
        <v>0</v>
      </c>
      <c r="DW11" s="41">
        <f t="shared" si="1"/>
        <v>0</v>
      </c>
      <c r="DX11" s="39">
        <f t="shared" si="1"/>
        <v>0</v>
      </c>
      <c r="DY11" s="39">
        <f t="shared" si="1"/>
        <v>0</v>
      </c>
      <c r="DZ11" s="39">
        <f t="shared" si="1"/>
        <v>0</v>
      </c>
      <c r="EA11" s="39">
        <f t="shared" si="1"/>
        <v>0</v>
      </c>
      <c r="EB11" s="39">
        <f t="shared" si="1"/>
        <v>0</v>
      </c>
      <c r="EC11" s="39">
        <f t="shared" si="1"/>
        <v>0</v>
      </c>
      <c r="ED11" s="39">
        <f t="shared" si="1"/>
        <v>0</v>
      </c>
      <c r="EE11" s="39">
        <f t="shared" si="1"/>
        <v>0</v>
      </c>
      <c r="EF11" s="39">
        <f t="shared" si="2"/>
        <v>0</v>
      </c>
      <c r="EG11" s="39">
        <f t="shared" si="2"/>
        <v>0</v>
      </c>
      <c r="EH11" s="39">
        <f t="shared" si="2"/>
        <v>0</v>
      </c>
      <c r="EI11" s="39">
        <f t="shared" si="2"/>
        <v>0</v>
      </c>
      <c r="EJ11" s="39">
        <f t="shared" si="2"/>
        <v>0</v>
      </c>
      <c r="EK11" s="39">
        <f t="shared" si="2"/>
        <v>0</v>
      </c>
      <c r="EL11" s="39">
        <f t="shared" si="2"/>
        <v>0</v>
      </c>
      <c r="EM11" s="39">
        <f t="shared" si="2"/>
        <v>0</v>
      </c>
      <c r="EN11" s="39">
        <f t="shared" si="2"/>
        <v>0</v>
      </c>
      <c r="EO11" s="39">
        <f t="shared" si="2"/>
        <v>0</v>
      </c>
      <c r="EP11" s="39">
        <f t="shared" si="2"/>
        <v>0</v>
      </c>
      <c r="EQ11" s="39">
        <f t="shared" si="2"/>
        <v>0</v>
      </c>
      <c r="ER11" s="39">
        <f t="shared" si="2"/>
        <v>0</v>
      </c>
      <c r="ES11" s="39">
        <f t="shared" si="2"/>
        <v>0</v>
      </c>
      <c r="ET11" s="40">
        <f t="shared" si="2"/>
        <v>0</v>
      </c>
      <c r="EU11" s="41">
        <f t="shared" si="2"/>
        <v>0</v>
      </c>
      <c r="EV11" s="39">
        <f t="shared" si="3"/>
        <v>0</v>
      </c>
      <c r="EW11" s="39">
        <f t="shared" si="3"/>
        <v>0</v>
      </c>
      <c r="EX11" s="39">
        <f t="shared" si="3"/>
        <v>0</v>
      </c>
      <c r="EY11" s="39">
        <f t="shared" si="3"/>
        <v>0</v>
      </c>
      <c r="EZ11" s="39">
        <f t="shared" si="3"/>
        <v>0</v>
      </c>
      <c r="FA11" s="39">
        <f t="shared" si="3"/>
        <v>0</v>
      </c>
      <c r="FB11" s="39">
        <f t="shared" si="3"/>
        <v>0</v>
      </c>
      <c r="FC11" s="39">
        <f t="shared" si="3"/>
        <v>0</v>
      </c>
      <c r="FD11" s="39">
        <f t="shared" si="3"/>
        <v>0</v>
      </c>
      <c r="FE11" s="39">
        <f t="shared" si="3"/>
        <v>0</v>
      </c>
      <c r="FF11" s="39">
        <f t="shared" si="3"/>
        <v>0</v>
      </c>
      <c r="FG11" s="39">
        <f t="shared" si="3"/>
        <v>0</v>
      </c>
      <c r="FH11" s="39">
        <f t="shared" si="3"/>
        <v>0</v>
      </c>
      <c r="FI11" s="39">
        <f t="shared" si="3"/>
        <v>0</v>
      </c>
      <c r="FJ11" s="39">
        <f t="shared" si="3"/>
        <v>0</v>
      </c>
      <c r="FK11" s="39">
        <f t="shared" si="3"/>
        <v>0</v>
      </c>
      <c r="FL11" s="39">
        <f t="shared" si="4"/>
        <v>0</v>
      </c>
      <c r="FM11" s="39">
        <f t="shared" si="4"/>
        <v>0</v>
      </c>
      <c r="FN11" s="39">
        <f t="shared" si="4"/>
        <v>0</v>
      </c>
      <c r="FO11" s="39">
        <f t="shared" si="4"/>
        <v>0</v>
      </c>
      <c r="FP11" s="39">
        <f t="shared" si="4"/>
        <v>0</v>
      </c>
      <c r="FQ11" s="39">
        <f t="shared" si="4"/>
        <v>0</v>
      </c>
      <c r="FR11" s="40">
        <f t="shared" si="4"/>
        <v>0</v>
      </c>
      <c r="FS11" s="41">
        <f t="shared" si="4"/>
        <v>0</v>
      </c>
      <c r="FT11" s="39">
        <f t="shared" si="4"/>
        <v>0</v>
      </c>
      <c r="FU11" s="39">
        <f t="shared" si="4"/>
        <v>0</v>
      </c>
      <c r="FV11" s="39">
        <f t="shared" si="4"/>
        <v>0</v>
      </c>
      <c r="FW11" s="39">
        <f t="shared" si="4"/>
        <v>0</v>
      </c>
      <c r="FX11" s="39">
        <f t="shared" si="4"/>
        <v>0</v>
      </c>
      <c r="FY11" s="39">
        <f t="shared" si="4"/>
        <v>0</v>
      </c>
      <c r="FZ11" s="39">
        <f t="shared" si="4"/>
        <v>0</v>
      </c>
      <c r="GA11" s="39">
        <f t="shared" si="4"/>
        <v>0</v>
      </c>
      <c r="GB11" s="39">
        <f t="shared" si="5"/>
        <v>0</v>
      </c>
      <c r="GC11" s="39">
        <f t="shared" si="5"/>
        <v>0</v>
      </c>
      <c r="GD11" s="39">
        <f t="shared" si="5"/>
        <v>0</v>
      </c>
      <c r="GE11" s="39">
        <f t="shared" si="5"/>
        <v>0</v>
      </c>
      <c r="GF11" s="39">
        <f t="shared" si="5"/>
        <v>0</v>
      </c>
      <c r="GG11" s="39">
        <f t="shared" si="5"/>
        <v>0</v>
      </c>
      <c r="GH11" s="39">
        <f t="shared" si="5"/>
        <v>0</v>
      </c>
      <c r="GI11" s="39">
        <f t="shared" si="5"/>
        <v>0</v>
      </c>
      <c r="GJ11" s="39">
        <f t="shared" si="5"/>
        <v>0</v>
      </c>
      <c r="GK11" s="39">
        <f t="shared" si="5"/>
        <v>0</v>
      </c>
      <c r="GL11" s="39">
        <f t="shared" si="5"/>
        <v>0</v>
      </c>
      <c r="GM11" s="39">
        <f t="shared" si="5"/>
        <v>0</v>
      </c>
      <c r="GN11" s="39">
        <f t="shared" si="5"/>
        <v>0</v>
      </c>
      <c r="GO11" s="39">
        <f t="shared" si="5"/>
        <v>0</v>
      </c>
      <c r="GP11" s="40">
        <f t="shared" si="5"/>
        <v>0</v>
      </c>
      <c r="GQ11" s="66"/>
      <c r="GR11" s="84">
        <f t="shared" ca="1" si="10"/>
        <v>0</v>
      </c>
      <c r="GS11" s="23">
        <f t="shared" ca="1" si="10"/>
        <v>0</v>
      </c>
      <c r="GT11" s="23">
        <f t="shared" ca="1" si="10"/>
        <v>0</v>
      </c>
      <c r="GU11" s="23">
        <f t="shared" ca="1" si="10"/>
        <v>0</v>
      </c>
      <c r="GV11" s="23">
        <f t="shared" ca="1" si="10"/>
        <v>0</v>
      </c>
      <c r="GW11" s="23">
        <f t="shared" ca="1" si="10"/>
        <v>0</v>
      </c>
      <c r="GX11" s="23">
        <f t="shared" ca="1" si="10"/>
        <v>0</v>
      </c>
      <c r="GY11" s="23">
        <f t="shared" ca="1" si="10"/>
        <v>0</v>
      </c>
      <c r="GZ11" s="23">
        <f t="shared" ca="1" si="10"/>
        <v>0</v>
      </c>
      <c r="HA11" s="23">
        <f t="shared" ca="1" si="10"/>
        <v>0</v>
      </c>
      <c r="HB11" s="23">
        <f t="shared" ca="1" si="10"/>
        <v>0</v>
      </c>
      <c r="HC11" s="8">
        <f t="shared" ca="1" si="10"/>
        <v>0</v>
      </c>
      <c r="HD11" s="23">
        <f t="shared" ca="1" si="10"/>
        <v>0</v>
      </c>
      <c r="HE11" s="23">
        <f t="shared" ca="1" si="10"/>
        <v>0</v>
      </c>
      <c r="HF11" s="23">
        <f t="shared" ca="1" si="10"/>
        <v>0</v>
      </c>
      <c r="HG11" s="23">
        <f t="shared" ca="1" si="10"/>
        <v>0</v>
      </c>
      <c r="HH11" s="23">
        <f t="shared" ca="1" si="13"/>
        <v>0</v>
      </c>
      <c r="HI11" s="23">
        <f t="shared" ca="1" si="13"/>
        <v>0</v>
      </c>
      <c r="HJ11" s="23">
        <f t="shared" ca="1" si="13"/>
        <v>0</v>
      </c>
      <c r="HK11" s="23">
        <f t="shared" ca="1" si="13"/>
        <v>0</v>
      </c>
      <c r="HL11" s="23">
        <f t="shared" ca="1" si="13"/>
        <v>0</v>
      </c>
      <c r="HM11" s="23">
        <f t="shared" ca="1" si="13"/>
        <v>0</v>
      </c>
      <c r="HN11" s="23">
        <f t="shared" ca="1" si="13"/>
        <v>0</v>
      </c>
      <c r="HO11" s="8">
        <f t="shared" ca="1" si="13"/>
        <v>0</v>
      </c>
      <c r="HP11" s="23">
        <f t="shared" ca="1" si="13"/>
        <v>0</v>
      </c>
      <c r="HQ11" s="23">
        <f t="shared" ca="1" si="13"/>
        <v>0</v>
      </c>
      <c r="HR11" s="23">
        <f t="shared" ca="1" si="13"/>
        <v>0</v>
      </c>
      <c r="HS11" s="23">
        <f t="shared" ca="1" si="13"/>
        <v>0</v>
      </c>
      <c r="HT11" s="23">
        <f t="shared" ca="1" si="13"/>
        <v>0</v>
      </c>
      <c r="HU11" s="23">
        <f t="shared" ca="1" si="13"/>
        <v>0</v>
      </c>
      <c r="HV11" s="23">
        <f t="shared" ca="1" si="13"/>
        <v>0</v>
      </c>
      <c r="HW11" s="23">
        <f t="shared" ca="1" si="13"/>
        <v>0</v>
      </c>
      <c r="HX11" s="23">
        <f t="shared" ca="1" si="14"/>
        <v>0</v>
      </c>
      <c r="HY11" s="23">
        <f t="shared" ca="1" si="14"/>
        <v>0</v>
      </c>
      <c r="HZ11" s="23">
        <f t="shared" ca="1" si="14"/>
        <v>0</v>
      </c>
      <c r="IA11" s="8">
        <f t="shared" ca="1" si="14"/>
        <v>0</v>
      </c>
      <c r="IB11" s="23">
        <f t="shared" ca="1" si="14"/>
        <v>0</v>
      </c>
      <c r="IC11" s="23">
        <f t="shared" ca="1" si="12"/>
        <v>0</v>
      </c>
      <c r="ID11" s="23">
        <f t="shared" ca="1" si="12"/>
        <v>0</v>
      </c>
      <c r="IE11" s="23">
        <f t="shared" ca="1" si="12"/>
        <v>0</v>
      </c>
      <c r="IF11" s="23">
        <f t="shared" ca="1" si="12"/>
        <v>0</v>
      </c>
      <c r="IG11" s="23">
        <f t="shared" ca="1" si="12"/>
        <v>0</v>
      </c>
      <c r="IH11" s="23">
        <f t="shared" ca="1" si="12"/>
        <v>0</v>
      </c>
      <c r="II11" s="23">
        <f t="shared" ca="1" si="12"/>
        <v>0</v>
      </c>
      <c r="IJ11" s="23">
        <f t="shared" ca="1" si="12"/>
        <v>0</v>
      </c>
      <c r="IK11" s="23">
        <f t="shared" ca="1" si="12"/>
        <v>0</v>
      </c>
      <c r="IL11" s="23">
        <f t="shared" ca="1" si="12"/>
        <v>0</v>
      </c>
      <c r="IM11" s="88">
        <f t="shared" ca="1" si="12"/>
        <v>0</v>
      </c>
      <c r="IN11" s="66"/>
    </row>
    <row r="12" spans="1:248" x14ac:dyDescent="0.3">
      <c r="A12" s="18">
        <v>10</v>
      </c>
      <c r="B12" s="19"/>
      <c r="C12" s="20">
        <v>1</v>
      </c>
      <c r="D12" s="21">
        <f t="shared" si="7"/>
        <v>0</v>
      </c>
      <c r="E12" s="48">
        <f t="shared" si="8"/>
        <v>0</v>
      </c>
      <c r="F12" s="36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40"/>
      <c r="AD12" s="41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40"/>
      <c r="BB12" s="41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  <c r="BX12" s="39"/>
      <c r="BY12" s="40"/>
      <c r="BZ12" s="41"/>
      <c r="CA12" s="39"/>
      <c r="CB12" s="39"/>
      <c r="CC12" s="39"/>
      <c r="CD12" s="39"/>
      <c r="CE12" s="39"/>
      <c r="CF12" s="39"/>
      <c r="CG12" s="39"/>
      <c r="CH12" s="39"/>
      <c r="CI12" s="39"/>
      <c r="CJ12" s="39"/>
      <c r="CK12" s="39"/>
      <c r="CL12" s="39"/>
      <c r="CM12" s="39"/>
      <c r="CN12" s="39"/>
      <c r="CO12" s="39"/>
      <c r="CP12" s="39"/>
      <c r="CQ12" s="39"/>
      <c r="CR12" s="39"/>
      <c r="CS12" s="39"/>
      <c r="CT12" s="39"/>
      <c r="CU12" s="39"/>
      <c r="CV12" s="39"/>
      <c r="CW12" s="64"/>
      <c r="CX12" s="66"/>
      <c r="CY12" s="38">
        <f t="shared" si="9"/>
        <v>0</v>
      </c>
      <c r="CZ12" s="39">
        <f t="shared" si="0"/>
        <v>0</v>
      </c>
      <c r="DA12" s="39">
        <f t="shared" si="0"/>
        <v>0</v>
      </c>
      <c r="DB12" s="39">
        <f t="shared" si="0"/>
        <v>0</v>
      </c>
      <c r="DC12" s="39">
        <f t="shared" si="0"/>
        <v>0</v>
      </c>
      <c r="DD12" s="39">
        <f t="shared" si="0"/>
        <v>0</v>
      </c>
      <c r="DE12" s="39">
        <f t="shared" si="0"/>
        <v>0</v>
      </c>
      <c r="DF12" s="39">
        <f t="shared" si="0"/>
        <v>0</v>
      </c>
      <c r="DG12" s="39">
        <f t="shared" si="0"/>
        <v>0</v>
      </c>
      <c r="DH12" s="39">
        <f t="shared" si="0"/>
        <v>0</v>
      </c>
      <c r="DI12" s="39">
        <f t="shared" si="0"/>
        <v>0</v>
      </c>
      <c r="DJ12" s="39">
        <f t="shared" si="0"/>
        <v>0</v>
      </c>
      <c r="DK12" s="39">
        <f t="shared" si="0"/>
        <v>0</v>
      </c>
      <c r="DL12" s="39">
        <f t="shared" si="0"/>
        <v>0</v>
      </c>
      <c r="DM12" s="39">
        <f t="shared" si="0"/>
        <v>0</v>
      </c>
      <c r="DN12" s="39">
        <f t="shared" si="0"/>
        <v>0</v>
      </c>
      <c r="DO12" s="39">
        <f t="shared" si="0"/>
        <v>0</v>
      </c>
      <c r="DP12" s="39">
        <f t="shared" si="1"/>
        <v>0</v>
      </c>
      <c r="DQ12" s="39">
        <f t="shared" si="1"/>
        <v>0</v>
      </c>
      <c r="DR12" s="39">
        <f t="shared" si="1"/>
        <v>0</v>
      </c>
      <c r="DS12" s="39">
        <f t="shared" si="1"/>
        <v>0</v>
      </c>
      <c r="DT12" s="39">
        <f t="shared" si="1"/>
        <v>0</v>
      </c>
      <c r="DU12" s="39">
        <f t="shared" si="1"/>
        <v>0</v>
      </c>
      <c r="DV12" s="40">
        <f t="shared" si="1"/>
        <v>0</v>
      </c>
      <c r="DW12" s="41">
        <f t="shared" si="1"/>
        <v>0</v>
      </c>
      <c r="DX12" s="39">
        <f t="shared" si="1"/>
        <v>0</v>
      </c>
      <c r="DY12" s="39">
        <f t="shared" si="1"/>
        <v>0</v>
      </c>
      <c r="DZ12" s="39">
        <f t="shared" si="1"/>
        <v>0</v>
      </c>
      <c r="EA12" s="39">
        <f t="shared" si="1"/>
        <v>0</v>
      </c>
      <c r="EB12" s="39">
        <f t="shared" si="1"/>
        <v>0</v>
      </c>
      <c r="EC12" s="39">
        <f t="shared" si="1"/>
        <v>0</v>
      </c>
      <c r="ED12" s="39">
        <f t="shared" si="1"/>
        <v>0</v>
      </c>
      <c r="EE12" s="39">
        <f t="shared" si="1"/>
        <v>0</v>
      </c>
      <c r="EF12" s="39">
        <f t="shared" si="2"/>
        <v>0</v>
      </c>
      <c r="EG12" s="39">
        <f t="shared" si="2"/>
        <v>0</v>
      </c>
      <c r="EH12" s="39">
        <f t="shared" si="2"/>
        <v>0</v>
      </c>
      <c r="EI12" s="39">
        <f t="shared" si="2"/>
        <v>0</v>
      </c>
      <c r="EJ12" s="39">
        <f t="shared" si="2"/>
        <v>0</v>
      </c>
      <c r="EK12" s="39">
        <f t="shared" si="2"/>
        <v>0</v>
      </c>
      <c r="EL12" s="39">
        <f t="shared" si="2"/>
        <v>0</v>
      </c>
      <c r="EM12" s="39">
        <f t="shared" si="2"/>
        <v>0</v>
      </c>
      <c r="EN12" s="39">
        <f t="shared" si="2"/>
        <v>0</v>
      </c>
      <c r="EO12" s="39">
        <f t="shared" si="2"/>
        <v>0</v>
      </c>
      <c r="EP12" s="39">
        <f t="shared" si="2"/>
        <v>0</v>
      </c>
      <c r="EQ12" s="39">
        <f t="shared" si="2"/>
        <v>0</v>
      </c>
      <c r="ER12" s="39">
        <f t="shared" si="2"/>
        <v>0</v>
      </c>
      <c r="ES12" s="39">
        <f t="shared" si="2"/>
        <v>0</v>
      </c>
      <c r="ET12" s="40">
        <f t="shared" si="2"/>
        <v>0</v>
      </c>
      <c r="EU12" s="41">
        <f t="shared" si="2"/>
        <v>0</v>
      </c>
      <c r="EV12" s="39">
        <f t="shared" si="3"/>
        <v>0</v>
      </c>
      <c r="EW12" s="39">
        <f t="shared" si="3"/>
        <v>0</v>
      </c>
      <c r="EX12" s="39">
        <f t="shared" si="3"/>
        <v>0</v>
      </c>
      <c r="EY12" s="39">
        <f t="shared" si="3"/>
        <v>0</v>
      </c>
      <c r="EZ12" s="39">
        <f t="shared" si="3"/>
        <v>0</v>
      </c>
      <c r="FA12" s="39">
        <f t="shared" si="3"/>
        <v>0</v>
      </c>
      <c r="FB12" s="39">
        <f t="shared" si="3"/>
        <v>0</v>
      </c>
      <c r="FC12" s="39">
        <f t="shared" si="3"/>
        <v>0</v>
      </c>
      <c r="FD12" s="39">
        <f t="shared" si="3"/>
        <v>0</v>
      </c>
      <c r="FE12" s="39">
        <f t="shared" si="3"/>
        <v>0</v>
      </c>
      <c r="FF12" s="39">
        <f t="shared" si="3"/>
        <v>0</v>
      </c>
      <c r="FG12" s="39">
        <f t="shared" si="3"/>
        <v>0</v>
      </c>
      <c r="FH12" s="39">
        <f t="shared" si="3"/>
        <v>0</v>
      </c>
      <c r="FI12" s="39">
        <f t="shared" si="3"/>
        <v>0</v>
      </c>
      <c r="FJ12" s="39">
        <f t="shared" si="3"/>
        <v>0</v>
      </c>
      <c r="FK12" s="39">
        <f t="shared" si="3"/>
        <v>0</v>
      </c>
      <c r="FL12" s="39">
        <f t="shared" si="4"/>
        <v>0</v>
      </c>
      <c r="FM12" s="39">
        <f t="shared" si="4"/>
        <v>0</v>
      </c>
      <c r="FN12" s="39">
        <f t="shared" si="4"/>
        <v>0</v>
      </c>
      <c r="FO12" s="39">
        <f t="shared" si="4"/>
        <v>0</v>
      </c>
      <c r="FP12" s="39">
        <f t="shared" si="4"/>
        <v>0</v>
      </c>
      <c r="FQ12" s="39">
        <f t="shared" si="4"/>
        <v>0</v>
      </c>
      <c r="FR12" s="40">
        <f t="shared" si="4"/>
        <v>0</v>
      </c>
      <c r="FS12" s="41">
        <f t="shared" si="4"/>
        <v>0</v>
      </c>
      <c r="FT12" s="39">
        <f t="shared" si="4"/>
        <v>0</v>
      </c>
      <c r="FU12" s="39">
        <f t="shared" si="4"/>
        <v>0</v>
      </c>
      <c r="FV12" s="39">
        <f t="shared" si="4"/>
        <v>0</v>
      </c>
      <c r="FW12" s="39">
        <f t="shared" si="4"/>
        <v>0</v>
      </c>
      <c r="FX12" s="39">
        <f t="shared" si="4"/>
        <v>0</v>
      </c>
      <c r="FY12" s="39">
        <f t="shared" si="4"/>
        <v>0</v>
      </c>
      <c r="FZ12" s="39">
        <f t="shared" si="4"/>
        <v>0</v>
      </c>
      <c r="GA12" s="39">
        <f t="shared" si="4"/>
        <v>0</v>
      </c>
      <c r="GB12" s="39">
        <f t="shared" si="5"/>
        <v>0</v>
      </c>
      <c r="GC12" s="39">
        <f t="shared" si="5"/>
        <v>0</v>
      </c>
      <c r="GD12" s="39">
        <f t="shared" si="5"/>
        <v>0</v>
      </c>
      <c r="GE12" s="39">
        <f t="shared" si="5"/>
        <v>0</v>
      </c>
      <c r="GF12" s="39">
        <f t="shared" si="5"/>
        <v>0</v>
      </c>
      <c r="GG12" s="39">
        <f t="shared" si="5"/>
        <v>0</v>
      </c>
      <c r="GH12" s="39">
        <f t="shared" si="5"/>
        <v>0</v>
      </c>
      <c r="GI12" s="39">
        <f t="shared" si="5"/>
        <v>0</v>
      </c>
      <c r="GJ12" s="39">
        <f t="shared" si="5"/>
        <v>0</v>
      </c>
      <c r="GK12" s="39">
        <f t="shared" si="5"/>
        <v>0</v>
      </c>
      <c r="GL12" s="39">
        <f t="shared" si="5"/>
        <v>0</v>
      </c>
      <c r="GM12" s="39">
        <f t="shared" si="5"/>
        <v>0</v>
      </c>
      <c r="GN12" s="39">
        <f t="shared" si="5"/>
        <v>0</v>
      </c>
      <c r="GO12" s="39">
        <f t="shared" si="5"/>
        <v>0</v>
      </c>
      <c r="GP12" s="40">
        <f t="shared" si="5"/>
        <v>0</v>
      </c>
      <c r="GQ12" s="66"/>
      <c r="GR12" s="84">
        <f t="shared" ca="1" si="10"/>
        <v>0</v>
      </c>
      <c r="GS12" s="23">
        <f t="shared" ca="1" si="10"/>
        <v>0</v>
      </c>
      <c r="GT12" s="23">
        <f t="shared" ca="1" si="10"/>
        <v>0</v>
      </c>
      <c r="GU12" s="23">
        <f t="shared" ca="1" si="10"/>
        <v>0</v>
      </c>
      <c r="GV12" s="23">
        <f t="shared" ca="1" si="10"/>
        <v>0</v>
      </c>
      <c r="GW12" s="23">
        <f t="shared" ca="1" si="10"/>
        <v>0</v>
      </c>
      <c r="GX12" s="23">
        <f t="shared" ca="1" si="10"/>
        <v>0</v>
      </c>
      <c r="GY12" s="23">
        <f t="shared" ca="1" si="10"/>
        <v>0</v>
      </c>
      <c r="GZ12" s="23">
        <f t="shared" ca="1" si="10"/>
        <v>0</v>
      </c>
      <c r="HA12" s="23">
        <f t="shared" ca="1" si="10"/>
        <v>0</v>
      </c>
      <c r="HB12" s="23">
        <f t="shared" ca="1" si="10"/>
        <v>0</v>
      </c>
      <c r="HC12" s="8">
        <f t="shared" ca="1" si="10"/>
        <v>0</v>
      </c>
      <c r="HD12" s="23">
        <f t="shared" ca="1" si="10"/>
        <v>0</v>
      </c>
      <c r="HE12" s="23">
        <f t="shared" ca="1" si="10"/>
        <v>0</v>
      </c>
      <c r="HF12" s="23">
        <f t="shared" ca="1" si="10"/>
        <v>0</v>
      </c>
      <c r="HG12" s="23">
        <f t="shared" ca="1" si="10"/>
        <v>0</v>
      </c>
      <c r="HH12" s="23">
        <f t="shared" ca="1" si="13"/>
        <v>0</v>
      </c>
      <c r="HI12" s="23">
        <f t="shared" ca="1" si="13"/>
        <v>0</v>
      </c>
      <c r="HJ12" s="23">
        <f t="shared" ca="1" si="13"/>
        <v>0</v>
      </c>
      <c r="HK12" s="23">
        <f t="shared" ca="1" si="13"/>
        <v>0</v>
      </c>
      <c r="HL12" s="23">
        <f t="shared" ca="1" si="13"/>
        <v>0</v>
      </c>
      <c r="HM12" s="23">
        <f t="shared" ca="1" si="13"/>
        <v>0</v>
      </c>
      <c r="HN12" s="23">
        <f t="shared" ca="1" si="13"/>
        <v>0</v>
      </c>
      <c r="HO12" s="8">
        <f t="shared" ca="1" si="13"/>
        <v>0</v>
      </c>
      <c r="HP12" s="23">
        <f t="shared" ca="1" si="13"/>
        <v>0</v>
      </c>
      <c r="HQ12" s="23">
        <f t="shared" ca="1" si="13"/>
        <v>0</v>
      </c>
      <c r="HR12" s="23">
        <f t="shared" ca="1" si="13"/>
        <v>0</v>
      </c>
      <c r="HS12" s="23">
        <f t="shared" ca="1" si="13"/>
        <v>0</v>
      </c>
      <c r="HT12" s="23">
        <f t="shared" ca="1" si="13"/>
        <v>0</v>
      </c>
      <c r="HU12" s="23">
        <f t="shared" ca="1" si="13"/>
        <v>0</v>
      </c>
      <c r="HV12" s="23">
        <f t="shared" ca="1" si="13"/>
        <v>0</v>
      </c>
      <c r="HW12" s="23">
        <f t="shared" ca="1" si="13"/>
        <v>0</v>
      </c>
      <c r="HX12" s="23">
        <f t="shared" ca="1" si="14"/>
        <v>0</v>
      </c>
      <c r="HY12" s="23">
        <f t="shared" ca="1" si="14"/>
        <v>0</v>
      </c>
      <c r="HZ12" s="23">
        <f t="shared" ca="1" si="14"/>
        <v>0</v>
      </c>
      <c r="IA12" s="8">
        <f t="shared" ca="1" si="14"/>
        <v>0</v>
      </c>
      <c r="IB12" s="23">
        <f t="shared" ca="1" si="14"/>
        <v>0</v>
      </c>
      <c r="IC12" s="23">
        <f t="shared" ca="1" si="12"/>
        <v>0</v>
      </c>
      <c r="ID12" s="23">
        <f t="shared" ca="1" si="12"/>
        <v>0</v>
      </c>
      <c r="IE12" s="23">
        <f t="shared" ca="1" si="12"/>
        <v>0</v>
      </c>
      <c r="IF12" s="23">
        <f t="shared" ca="1" si="12"/>
        <v>0</v>
      </c>
      <c r="IG12" s="23">
        <f t="shared" ca="1" si="12"/>
        <v>0</v>
      </c>
      <c r="IH12" s="23">
        <f t="shared" ca="1" si="12"/>
        <v>0</v>
      </c>
      <c r="II12" s="23">
        <f t="shared" ca="1" si="12"/>
        <v>0</v>
      </c>
      <c r="IJ12" s="23">
        <f t="shared" ca="1" si="12"/>
        <v>0</v>
      </c>
      <c r="IK12" s="23">
        <f t="shared" ca="1" si="12"/>
        <v>0</v>
      </c>
      <c r="IL12" s="23">
        <f t="shared" ca="1" si="12"/>
        <v>0</v>
      </c>
      <c r="IM12" s="88">
        <f t="shared" ca="1" si="12"/>
        <v>0</v>
      </c>
      <c r="IN12" s="66"/>
    </row>
    <row r="13" spans="1:248" x14ac:dyDescent="0.3">
      <c r="A13" s="18">
        <v>11</v>
      </c>
      <c r="B13" s="19"/>
      <c r="C13" s="20">
        <v>1</v>
      </c>
      <c r="D13" s="21">
        <f t="shared" si="7"/>
        <v>0</v>
      </c>
      <c r="E13" s="48">
        <f t="shared" si="8"/>
        <v>0</v>
      </c>
      <c r="F13" s="36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40"/>
      <c r="AD13" s="41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40"/>
      <c r="BB13" s="41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40"/>
      <c r="BZ13" s="41"/>
      <c r="CA13" s="39"/>
      <c r="CB13" s="39"/>
      <c r="CC13" s="39"/>
      <c r="CD13" s="39"/>
      <c r="CE13" s="39"/>
      <c r="CF13" s="39"/>
      <c r="CG13" s="39"/>
      <c r="CH13" s="39"/>
      <c r="CI13" s="39"/>
      <c r="CJ13" s="39"/>
      <c r="CK13" s="39"/>
      <c r="CL13" s="39"/>
      <c r="CM13" s="39"/>
      <c r="CN13" s="39"/>
      <c r="CO13" s="39"/>
      <c r="CP13" s="39"/>
      <c r="CQ13" s="39"/>
      <c r="CR13" s="39"/>
      <c r="CS13" s="39"/>
      <c r="CT13" s="39"/>
      <c r="CU13" s="39"/>
      <c r="CV13" s="39"/>
      <c r="CW13" s="64"/>
      <c r="CX13" s="66"/>
      <c r="CY13" s="38">
        <f t="shared" si="9"/>
        <v>0</v>
      </c>
      <c r="CZ13" s="39">
        <f t="shared" si="0"/>
        <v>0</v>
      </c>
      <c r="DA13" s="39">
        <f t="shared" si="0"/>
        <v>0</v>
      </c>
      <c r="DB13" s="39">
        <f t="shared" si="0"/>
        <v>0</v>
      </c>
      <c r="DC13" s="39">
        <f t="shared" si="0"/>
        <v>0</v>
      </c>
      <c r="DD13" s="39">
        <f t="shared" si="0"/>
        <v>0</v>
      </c>
      <c r="DE13" s="39">
        <f t="shared" si="0"/>
        <v>0</v>
      </c>
      <c r="DF13" s="39">
        <f t="shared" si="0"/>
        <v>0</v>
      </c>
      <c r="DG13" s="39">
        <f t="shared" si="0"/>
        <v>0</v>
      </c>
      <c r="DH13" s="39">
        <f t="shared" si="0"/>
        <v>0</v>
      </c>
      <c r="DI13" s="39">
        <f t="shared" si="0"/>
        <v>0</v>
      </c>
      <c r="DJ13" s="39">
        <f t="shared" si="0"/>
        <v>0</v>
      </c>
      <c r="DK13" s="39">
        <f t="shared" si="0"/>
        <v>0</v>
      </c>
      <c r="DL13" s="39">
        <f t="shared" si="0"/>
        <v>0</v>
      </c>
      <c r="DM13" s="39">
        <f t="shared" si="0"/>
        <v>0</v>
      </c>
      <c r="DN13" s="39">
        <f t="shared" si="0"/>
        <v>0</v>
      </c>
      <c r="DO13" s="39">
        <f t="shared" si="0"/>
        <v>0</v>
      </c>
      <c r="DP13" s="39">
        <f t="shared" si="1"/>
        <v>0</v>
      </c>
      <c r="DQ13" s="39">
        <f t="shared" si="1"/>
        <v>0</v>
      </c>
      <c r="DR13" s="39">
        <f t="shared" si="1"/>
        <v>0</v>
      </c>
      <c r="DS13" s="39">
        <f t="shared" si="1"/>
        <v>0</v>
      </c>
      <c r="DT13" s="39">
        <f t="shared" si="1"/>
        <v>0</v>
      </c>
      <c r="DU13" s="39">
        <f t="shared" si="1"/>
        <v>0</v>
      </c>
      <c r="DV13" s="40">
        <f t="shared" si="1"/>
        <v>0</v>
      </c>
      <c r="DW13" s="41">
        <f t="shared" si="1"/>
        <v>0</v>
      </c>
      <c r="DX13" s="39">
        <f t="shared" si="1"/>
        <v>0</v>
      </c>
      <c r="DY13" s="39">
        <f t="shared" si="1"/>
        <v>0</v>
      </c>
      <c r="DZ13" s="39">
        <f t="shared" si="1"/>
        <v>0</v>
      </c>
      <c r="EA13" s="39">
        <f t="shared" si="1"/>
        <v>0</v>
      </c>
      <c r="EB13" s="39">
        <f t="shared" si="1"/>
        <v>0</v>
      </c>
      <c r="EC13" s="39">
        <f t="shared" si="1"/>
        <v>0</v>
      </c>
      <c r="ED13" s="39">
        <f t="shared" si="1"/>
        <v>0</v>
      </c>
      <c r="EE13" s="39">
        <f t="shared" si="1"/>
        <v>0</v>
      </c>
      <c r="EF13" s="39">
        <f t="shared" si="2"/>
        <v>0</v>
      </c>
      <c r="EG13" s="39">
        <f t="shared" si="2"/>
        <v>0</v>
      </c>
      <c r="EH13" s="39">
        <f t="shared" si="2"/>
        <v>0</v>
      </c>
      <c r="EI13" s="39">
        <f t="shared" si="2"/>
        <v>0</v>
      </c>
      <c r="EJ13" s="39">
        <f t="shared" si="2"/>
        <v>0</v>
      </c>
      <c r="EK13" s="39">
        <f t="shared" si="2"/>
        <v>0</v>
      </c>
      <c r="EL13" s="39">
        <f t="shared" si="2"/>
        <v>0</v>
      </c>
      <c r="EM13" s="39">
        <f t="shared" si="2"/>
        <v>0</v>
      </c>
      <c r="EN13" s="39">
        <f t="shared" si="2"/>
        <v>0</v>
      </c>
      <c r="EO13" s="39">
        <f t="shared" si="2"/>
        <v>0</v>
      </c>
      <c r="EP13" s="39">
        <f t="shared" si="2"/>
        <v>0</v>
      </c>
      <c r="EQ13" s="39">
        <f t="shared" si="2"/>
        <v>0</v>
      </c>
      <c r="ER13" s="39">
        <f t="shared" si="2"/>
        <v>0</v>
      </c>
      <c r="ES13" s="39">
        <f t="shared" si="2"/>
        <v>0</v>
      </c>
      <c r="ET13" s="40">
        <f t="shared" si="2"/>
        <v>0</v>
      </c>
      <c r="EU13" s="41">
        <f t="shared" si="2"/>
        <v>0</v>
      </c>
      <c r="EV13" s="39">
        <f t="shared" si="3"/>
        <v>0</v>
      </c>
      <c r="EW13" s="39">
        <f t="shared" si="3"/>
        <v>0</v>
      </c>
      <c r="EX13" s="39">
        <f t="shared" si="3"/>
        <v>0</v>
      </c>
      <c r="EY13" s="39">
        <f t="shared" si="3"/>
        <v>0</v>
      </c>
      <c r="EZ13" s="39">
        <f t="shared" si="3"/>
        <v>0</v>
      </c>
      <c r="FA13" s="39">
        <f t="shared" si="3"/>
        <v>0</v>
      </c>
      <c r="FB13" s="39">
        <f t="shared" si="3"/>
        <v>0</v>
      </c>
      <c r="FC13" s="39">
        <f t="shared" si="3"/>
        <v>0</v>
      </c>
      <c r="FD13" s="39">
        <f t="shared" si="3"/>
        <v>0</v>
      </c>
      <c r="FE13" s="39">
        <f t="shared" si="3"/>
        <v>0</v>
      </c>
      <c r="FF13" s="39">
        <f t="shared" si="3"/>
        <v>0</v>
      </c>
      <c r="FG13" s="39">
        <f t="shared" si="3"/>
        <v>0</v>
      </c>
      <c r="FH13" s="39">
        <f t="shared" si="3"/>
        <v>0</v>
      </c>
      <c r="FI13" s="39">
        <f t="shared" si="3"/>
        <v>0</v>
      </c>
      <c r="FJ13" s="39">
        <f t="shared" si="3"/>
        <v>0</v>
      </c>
      <c r="FK13" s="39">
        <f t="shared" si="3"/>
        <v>0</v>
      </c>
      <c r="FL13" s="39">
        <f t="shared" si="4"/>
        <v>0</v>
      </c>
      <c r="FM13" s="39">
        <f t="shared" si="4"/>
        <v>0</v>
      </c>
      <c r="FN13" s="39">
        <f t="shared" si="4"/>
        <v>0</v>
      </c>
      <c r="FO13" s="39">
        <f t="shared" si="4"/>
        <v>0</v>
      </c>
      <c r="FP13" s="39">
        <f t="shared" si="4"/>
        <v>0</v>
      </c>
      <c r="FQ13" s="39">
        <f t="shared" si="4"/>
        <v>0</v>
      </c>
      <c r="FR13" s="40">
        <f t="shared" si="4"/>
        <v>0</v>
      </c>
      <c r="FS13" s="41">
        <f t="shared" si="4"/>
        <v>0</v>
      </c>
      <c r="FT13" s="39">
        <f t="shared" si="4"/>
        <v>0</v>
      </c>
      <c r="FU13" s="39">
        <f t="shared" si="4"/>
        <v>0</v>
      </c>
      <c r="FV13" s="39">
        <f t="shared" si="4"/>
        <v>0</v>
      </c>
      <c r="FW13" s="39">
        <f t="shared" si="4"/>
        <v>0</v>
      </c>
      <c r="FX13" s="39">
        <f t="shared" si="4"/>
        <v>0</v>
      </c>
      <c r="FY13" s="39">
        <f t="shared" si="4"/>
        <v>0</v>
      </c>
      <c r="FZ13" s="39">
        <f t="shared" si="4"/>
        <v>0</v>
      </c>
      <c r="GA13" s="39">
        <f t="shared" si="4"/>
        <v>0</v>
      </c>
      <c r="GB13" s="39">
        <f t="shared" si="5"/>
        <v>0</v>
      </c>
      <c r="GC13" s="39">
        <f t="shared" si="5"/>
        <v>0</v>
      </c>
      <c r="GD13" s="39">
        <f t="shared" si="5"/>
        <v>0</v>
      </c>
      <c r="GE13" s="39">
        <f t="shared" si="5"/>
        <v>0</v>
      </c>
      <c r="GF13" s="39">
        <f t="shared" si="5"/>
        <v>0</v>
      </c>
      <c r="GG13" s="39">
        <f t="shared" si="5"/>
        <v>0</v>
      </c>
      <c r="GH13" s="39">
        <f t="shared" si="5"/>
        <v>0</v>
      </c>
      <c r="GI13" s="39">
        <f t="shared" si="5"/>
        <v>0</v>
      </c>
      <c r="GJ13" s="39">
        <f t="shared" si="5"/>
        <v>0</v>
      </c>
      <c r="GK13" s="39">
        <f t="shared" si="5"/>
        <v>0</v>
      </c>
      <c r="GL13" s="39">
        <f t="shared" si="5"/>
        <v>0</v>
      </c>
      <c r="GM13" s="39">
        <f t="shared" si="5"/>
        <v>0</v>
      </c>
      <c r="GN13" s="39">
        <f t="shared" si="5"/>
        <v>0</v>
      </c>
      <c r="GO13" s="39">
        <f t="shared" si="5"/>
        <v>0</v>
      </c>
      <c r="GP13" s="40">
        <f t="shared" si="5"/>
        <v>0</v>
      </c>
      <c r="GQ13" s="66"/>
      <c r="GR13" s="84">
        <f t="shared" ca="1" si="10"/>
        <v>0</v>
      </c>
      <c r="GS13" s="23">
        <f t="shared" ca="1" si="10"/>
        <v>0</v>
      </c>
      <c r="GT13" s="23">
        <f t="shared" ca="1" si="10"/>
        <v>0</v>
      </c>
      <c r="GU13" s="23">
        <f t="shared" ca="1" si="10"/>
        <v>0</v>
      </c>
      <c r="GV13" s="23">
        <f t="shared" ca="1" si="10"/>
        <v>0</v>
      </c>
      <c r="GW13" s="23">
        <f t="shared" ca="1" si="10"/>
        <v>0</v>
      </c>
      <c r="GX13" s="23">
        <f t="shared" ca="1" si="10"/>
        <v>0</v>
      </c>
      <c r="GY13" s="23">
        <f t="shared" ca="1" si="10"/>
        <v>0</v>
      </c>
      <c r="GZ13" s="23">
        <f t="shared" ca="1" si="10"/>
        <v>0</v>
      </c>
      <c r="HA13" s="23">
        <f t="shared" ca="1" si="10"/>
        <v>0</v>
      </c>
      <c r="HB13" s="23">
        <f t="shared" ca="1" si="10"/>
        <v>0</v>
      </c>
      <c r="HC13" s="8">
        <f t="shared" ca="1" si="10"/>
        <v>0</v>
      </c>
      <c r="HD13" s="23">
        <f t="shared" ca="1" si="10"/>
        <v>0</v>
      </c>
      <c r="HE13" s="23">
        <f t="shared" ca="1" si="10"/>
        <v>0</v>
      </c>
      <c r="HF13" s="23">
        <f t="shared" ca="1" si="10"/>
        <v>0</v>
      </c>
      <c r="HG13" s="23">
        <f t="shared" ca="1" si="10"/>
        <v>0</v>
      </c>
      <c r="HH13" s="23">
        <f t="shared" ca="1" si="13"/>
        <v>0</v>
      </c>
      <c r="HI13" s="23">
        <f t="shared" ca="1" si="13"/>
        <v>0</v>
      </c>
      <c r="HJ13" s="23">
        <f t="shared" ca="1" si="13"/>
        <v>0</v>
      </c>
      <c r="HK13" s="23">
        <f t="shared" ca="1" si="13"/>
        <v>0</v>
      </c>
      <c r="HL13" s="23">
        <f t="shared" ca="1" si="13"/>
        <v>0</v>
      </c>
      <c r="HM13" s="23">
        <f t="shared" ca="1" si="13"/>
        <v>0</v>
      </c>
      <c r="HN13" s="23">
        <f t="shared" ca="1" si="13"/>
        <v>0</v>
      </c>
      <c r="HO13" s="8">
        <f t="shared" ca="1" si="13"/>
        <v>0</v>
      </c>
      <c r="HP13" s="23">
        <f t="shared" ca="1" si="13"/>
        <v>0</v>
      </c>
      <c r="HQ13" s="23">
        <f t="shared" ca="1" si="13"/>
        <v>0</v>
      </c>
      <c r="HR13" s="23">
        <f t="shared" ca="1" si="13"/>
        <v>0</v>
      </c>
      <c r="HS13" s="23">
        <f t="shared" ca="1" si="13"/>
        <v>0</v>
      </c>
      <c r="HT13" s="23">
        <f t="shared" ca="1" si="13"/>
        <v>0</v>
      </c>
      <c r="HU13" s="23">
        <f t="shared" ca="1" si="13"/>
        <v>0</v>
      </c>
      <c r="HV13" s="23">
        <f t="shared" ca="1" si="13"/>
        <v>0</v>
      </c>
      <c r="HW13" s="23">
        <f t="shared" ca="1" si="13"/>
        <v>0</v>
      </c>
      <c r="HX13" s="23">
        <f t="shared" ca="1" si="14"/>
        <v>0</v>
      </c>
      <c r="HY13" s="23">
        <f t="shared" ca="1" si="14"/>
        <v>0</v>
      </c>
      <c r="HZ13" s="23">
        <f t="shared" ca="1" si="14"/>
        <v>0</v>
      </c>
      <c r="IA13" s="8">
        <f t="shared" ca="1" si="14"/>
        <v>0</v>
      </c>
      <c r="IB13" s="23">
        <f t="shared" ca="1" si="14"/>
        <v>0</v>
      </c>
      <c r="IC13" s="23">
        <f t="shared" ca="1" si="12"/>
        <v>0</v>
      </c>
      <c r="ID13" s="23">
        <f t="shared" ca="1" si="12"/>
        <v>0</v>
      </c>
      <c r="IE13" s="23">
        <f t="shared" ca="1" si="12"/>
        <v>0</v>
      </c>
      <c r="IF13" s="23">
        <f t="shared" ca="1" si="12"/>
        <v>0</v>
      </c>
      <c r="IG13" s="23">
        <f t="shared" ca="1" si="12"/>
        <v>0</v>
      </c>
      <c r="IH13" s="23">
        <f t="shared" ca="1" si="12"/>
        <v>0</v>
      </c>
      <c r="II13" s="23">
        <f t="shared" ca="1" si="12"/>
        <v>0</v>
      </c>
      <c r="IJ13" s="23">
        <f t="shared" ca="1" si="12"/>
        <v>0</v>
      </c>
      <c r="IK13" s="23">
        <f t="shared" ca="1" si="12"/>
        <v>0</v>
      </c>
      <c r="IL13" s="23">
        <f t="shared" ca="1" si="12"/>
        <v>0</v>
      </c>
      <c r="IM13" s="88">
        <f t="shared" ca="1" si="12"/>
        <v>0</v>
      </c>
      <c r="IN13" s="66"/>
    </row>
    <row r="14" spans="1:248" x14ac:dyDescent="0.3">
      <c r="A14" s="22">
        <v>12</v>
      </c>
      <c r="B14" s="19"/>
      <c r="C14" s="20">
        <v>1</v>
      </c>
      <c r="D14" s="21">
        <f t="shared" si="7"/>
        <v>0</v>
      </c>
      <c r="E14" s="48">
        <f t="shared" si="8"/>
        <v>0</v>
      </c>
      <c r="F14" s="36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40"/>
      <c r="AD14" s="41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40"/>
      <c r="BB14" s="41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40"/>
      <c r="BZ14" s="41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64"/>
      <c r="CX14" s="66"/>
      <c r="CY14" s="38">
        <f t="shared" si="9"/>
        <v>0</v>
      </c>
      <c r="CZ14" s="39">
        <f t="shared" si="0"/>
        <v>0</v>
      </c>
      <c r="DA14" s="39">
        <f t="shared" si="0"/>
        <v>0</v>
      </c>
      <c r="DB14" s="39">
        <f t="shared" si="0"/>
        <v>0</v>
      </c>
      <c r="DC14" s="39">
        <f t="shared" si="0"/>
        <v>0</v>
      </c>
      <c r="DD14" s="39">
        <f t="shared" si="0"/>
        <v>0</v>
      </c>
      <c r="DE14" s="39">
        <f t="shared" si="0"/>
        <v>0</v>
      </c>
      <c r="DF14" s="39">
        <f t="shared" si="0"/>
        <v>0</v>
      </c>
      <c r="DG14" s="39">
        <f t="shared" si="0"/>
        <v>0</v>
      </c>
      <c r="DH14" s="39">
        <f t="shared" si="0"/>
        <v>0</v>
      </c>
      <c r="DI14" s="39">
        <f t="shared" si="0"/>
        <v>0</v>
      </c>
      <c r="DJ14" s="39">
        <f t="shared" si="0"/>
        <v>0</v>
      </c>
      <c r="DK14" s="39">
        <f t="shared" si="0"/>
        <v>0</v>
      </c>
      <c r="DL14" s="39">
        <f t="shared" si="0"/>
        <v>0</v>
      </c>
      <c r="DM14" s="39">
        <f t="shared" si="0"/>
        <v>0</v>
      </c>
      <c r="DN14" s="39">
        <f t="shared" si="0"/>
        <v>0</v>
      </c>
      <c r="DO14" s="39">
        <f t="shared" si="0"/>
        <v>0</v>
      </c>
      <c r="DP14" s="39">
        <f t="shared" si="1"/>
        <v>0</v>
      </c>
      <c r="DQ14" s="39">
        <f t="shared" si="1"/>
        <v>0</v>
      </c>
      <c r="DR14" s="39">
        <f t="shared" si="1"/>
        <v>0</v>
      </c>
      <c r="DS14" s="39">
        <f t="shared" si="1"/>
        <v>0</v>
      </c>
      <c r="DT14" s="39">
        <f t="shared" si="1"/>
        <v>0</v>
      </c>
      <c r="DU14" s="39">
        <f t="shared" si="1"/>
        <v>0</v>
      </c>
      <c r="DV14" s="40">
        <f t="shared" si="1"/>
        <v>0</v>
      </c>
      <c r="DW14" s="41">
        <f t="shared" si="1"/>
        <v>0</v>
      </c>
      <c r="DX14" s="39">
        <f t="shared" si="1"/>
        <v>0</v>
      </c>
      <c r="DY14" s="39">
        <f t="shared" si="1"/>
        <v>0</v>
      </c>
      <c r="DZ14" s="39">
        <f t="shared" si="1"/>
        <v>0</v>
      </c>
      <c r="EA14" s="39">
        <f t="shared" si="1"/>
        <v>0</v>
      </c>
      <c r="EB14" s="39">
        <f t="shared" si="1"/>
        <v>0</v>
      </c>
      <c r="EC14" s="39">
        <f t="shared" si="1"/>
        <v>0</v>
      </c>
      <c r="ED14" s="39">
        <f t="shared" si="1"/>
        <v>0</v>
      </c>
      <c r="EE14" s="39">
        <f t="shared" si="1"/>
        <v>0</v>
      </c>
      <c r="EF14" s="39">
        <f t="shared" si="2"/>
        <v>0</v>
      </c>
      <c r="EG14" s="39">
        <f t="shared" si="2"/>
        <v>0</v>
      </c>
      <c r="EH14" s="39">
        <f t="shared" si="2"/>
        <v>0</v>
      </c>
      <c r="EI14" s="39">
        <f t="shared" si="2"/>
        <v>0</v>
      </c>
      <c r="EJ14" s="39">
        <f t="shared" si="2"/>
        <v>0</v>
      </c>
      <c r="EK14" s="39">
        <f t="shared" si="2"/>
        <v>0</v>
      </c>
      <c r="EL14" s="39">
        <f t="shared" si="2"/>
        <v>0</v>
      </c>
      <c r="EM14" s="39">
        <f t="shared" si="2"/>
        <v>0</v>
      </c>
      <c r="EN14" s="39">
        <f t="shared" si="2"/>
        <v>0</v>
      </c>
      <c r="EO14" s="39">
        <f t="shared" si="2"/>
        <v>0</v>
      </c>
      <c r="EP14" s="39">
        <f t="shared" si="2"/>
        <v>0</v>
      </c>
      <c r="EQ14" s="39">
        <f t="shared" si="2"/>
        <v>0</v>
      </c>
      <c r="ER14" s="39">
        <f t="shared" si="2"/>
        <v>0</v>
      </c>
      <c r="ES14" s="39">
        <f t="shared" si="2"/>
        <v>0</v>
      </c>
      <c r="ET14" s="40">
        <f t="shared" si="2"/>
        <v>0</v>
      </c>
      <c r="EU14" s="41">
        <f t="shared" si="2"/>
        <v>0</v>
      </c>
      <c r="EV14" s="39">
        <f t="shared" si="3"/>
        <v>0</v>
      </c>
      <c r="EW14" s="39">
        <f t="shared" si="3"/>
        <v>0</v>
      </c>
      <c r="EX14" s="39">
        <f t="shared" si="3"/>
        <v>0</v>
      </c>
      <c r="EY14" s="39">
        <f t="shared" si="3"/>
        <v>0</v>
      </c>
      <c r="EZ14" s="39">
        <f t="shared" si="3"/>
        <v>0</v>
      </c>
      <c r="FA14" s="39">
        <f t="shared" si="3"/>
        <v>0</v>
      </c>
      <c r="FB14" s="39">
        <f t="shared" si="3"/>
        <v>0</v>
      </c>
      <c r="FC14" s="39">
        <f t="shared" si="3"/>
        <v>0</v>
      </c>
      <c r="FD14" s="39">
        <f t="shared" si="3"/>
        <v>0</v>
      </c>
      <c r="FE14" s="39">
        <f t="shared" si="3"/>
        <v>0</v>
      </c>
      <c r="FF14" s="39">
        <f t="shared" si="3"/>
        <v>0</v>
      </c>
      <c r="FG14" s="39">
        <f t="shared" si="3"/>
        <v>0</v>
      </c>
      <c r="FH14" s="39">
        <f t="shared" si="3"/>
        <v>0</v>
      </c>
      <c r="FI14" s="39">
        <f t="shared" si="3"/>
        <v>0</v>
      </c>
      <c r="FJ14" s="39">
        <f t="shared" si="3"/>
        <v>0</v>
      </c>
      <c r="FK14" s="39">
        <f t="shared" si="3"/>
        <v>0</v>
      </c>
      <c r="FL14" s="39">
        <f t="shared" si="4"/>
        <v>0</v>
      </c>
      <c r="FM14" s="39">
        <f t="shared" si="4"/>
        <v>0</v>
      </c>
      <c r="FN14" s="39">
        <f t="shared" si="4"/>
        <v>0</v>
      </c>
      <c r="FO14" s="39">
        <f t="shared" si="4"/>
        <v>0</v>
      </c>
      <c r="FP14" s="39">
        <f t="shared" si="4"/>
        <v>0</v>
      </c>
      <c r="FQ14" s="39">
        <f t="shared" si="4"/>
        <v>0</v>
      </c>
      <c r="FR14" s="40">
        <f t="shared" si="4"/>
        <v>0</v>
      </c>
      <c r="FS14" s="41">
        <f t="shared" si="4"/>
        <v>0</v>
      </c>
      <c r="FT14" s="39">
        <f t="shared" si="4"/>
        <v>0</v>
      </c>
      <c r="FU14" s="39">
        <f t="shared" si="4"/>
        <v>0</v>
      </c>
      <c r="FV14" s="39">
        <f t="shared" si="4"/>
        <v>0</v>
      </c>
      <c r="FW14" s="39">
        <f t="shared" si="4"/>
        <v>0</v>
      </c>
      <c r="FX14" s="39">
        <f t="shared" si="4"/>
        <v>0</v>
      </c>
      <c r="FY14" s="39">
        <f t="shared" si="4"/>
        <v>0</v>
      </c>
      <c r="FZ14" s="39">
        <f t="shared" si="4"/>
        <v>0</v>
      </c>
      <c r="GA14" s="39">
        <f t="shared" si="4"/>
        <v>0</v>
      </c>
      <c r="GB14" s="39">
        <f t="shared" si="5"/>
        <v>0</v>
      </c>
      <c r="GC14" s="39">
        <f t="shared" si="5"/>
        <v>0</v>
      </c>
      <c r="GD14" s="39">
        <f t="shared" si="5"/>
        <v>0</v>
      </c>
      <c r="GE14" s="39">
        <f t="shared" si="5"/>
        <v>0</v>
      </c>
      <c r="GF14" s="39">
        <f t="shared" si="5"/>
        <v>0</v>
      </c>
      <c r="GG14" s="39">
        <f t="shared" si="5"/>
        <v>0</v>
      </c>
      <c r="GH14" s="39">
        <f t="shared" si="5"/>
        <v>0</v>
      </c>
      <c r="GI14" s="39">
        <f t="shared" si="5"/>
        <v>0</v>
      </c>
      <c r="GJ14" s="39">
        <f t="shared" si="5"/>
        <v>0</v>
      </c>
      <c r="GK14" s="39">
        <f t="shared" si="5"/>
        <v>0</v>
      </c>
      <c r="GL14" s="39">
        <f t="shared" si="5"/>
        <v>0</v>
      </c>
      <c r="GM14" s="39">
        <f t="shared" si="5"/>
        <v>0</v>
      </c>
      <c r="GN14" s="39">
        <f t="shared" si="5"/>
        <v>0</v>
      </c>
      <c r="GO14" s="39">
        <f t="shared" si="5"/>
        <v>0</v>
      </c>
      <c r="GP14" s="40">
        <f t="shared" si="5"/>
        <v>0</v>
      </c>
      <c r="GQ14" s="66"/>
      <c r="GR14" s="84">
        <f t="shared" ca="1" si="10"/>
        <v>0</v>
      </c>
      <c r="GS14" s="23">
        <f t="shared" ca="1" si="10"/>
        <v>0</v>
      </c>
      <c r="GT14" s="23">
        <f t="shared" ca="1" si="10"/>
        <v>0</v>
      </c>
      <c r="GU14" s="23">
        <f t="shared" ca="1" si="10"/>
        <v>0</v>
      </c>
      <c r="GV14" s="23">
        <f t="shared" ca="1" si="10"/>
        <v>0</v>
      </c>
      <c r="GW14" s="23">
        <f t="shared" ca="1" si="10"/>
        <v>0</v>
      </c>
      <c r="GX14" s="23">
        <f t="shared" ca="1" si="10"/>
        <v>0</v>
      </c>
      <c r="GY14" s="23">
        <f t="shared" ca="1" si="10"/>
        <v>0</v>
      </c>
      <c r="GZ14" s="23">
        <f t="shared" ca="1" si="10"/>
        <v>0</v>
      </c>
      <c r="HA14" s="23">
        <f t="shared" ca="1" si="10"/>
        <v>0</v>
      </c>
      <c r="HB14" s="23">
        <f t="shared" ca="1" si="10"/>
        <v>0</v>
      </c>
      <c r="HC14" s="8">
        <f t="shared" ca="1" si="10"/>
        <v>0</v>
      </c>
      <c r="HD14" s="23">
        <f t="shared" ca="1" si="10"/>
        <v>0</v>
      </c>
      <c r="HE14" s="23">
        <f t="shared" ca="1" si="10"/>
        <v>0</v>
      </c>
      <c r="HF14" s="23">
        <f t="shared" ca="1" si="10"/>
        <v>0</v>
      </c>
      <c r="HG14" s="23">
        <f t="shared" ca="1" si="10"/>
        <v>0</v>
      </c>
      <c r="HH14" s="23">
        <f t="shared" ca="1" si="13"/>
        <v>0</v>
      </c>
      <c r="HI14" s="23">
        <f t="shared" ca="1" si="13"/>
        <v>0</v>
      </c>
      <c r="HJ14" s="23">
        <f t="shared" ca="1" si="13"/>
        <v>0</v>
      </c>
      <c r="HK14" s="23">
        <f t="shared" ca="1" si="13"/>
        <v>0</v>
      </c>
      <c r="HL14" s="23">
        <f t="shared" ca="1" si="13"/>
        <v>0</v>
      </c>
      <c r="HM14" s="23">
        <f t="shared" ca="1" si="13"/>
        <v>0</v>
      </c>
      <c r="HN14" s="23">
        <f t="shared" ca="1" si="13"/>
        <v>0</v>
      </c>
      <c r="HO14" s="8">
        <f t="shared" ca="1" si="13"/>
        <v>0</v>
      </c>
      <c r="HP14" s="23">
        <f t="shared" ca="1" si="13"/>
        <v>0</v>
      </c>
      <c r="HQ14" s="23">
        <f t="shared" ca="1" si="13"/>
        <v>0</v>
      </c>
      <c r="HR14" s="23">
        <f t="shared" ca="1" si="13"/>
        <v>0</v>
      </c>
      <c r="HS14" s="23">
        <f t="shared" ca="1" si="13"/>
        <v>0</v>
      </c>
      <c r="HT14" s="23">
        <f t="shared" ca="1" si="13"/>
        <v>0</v>
      </c>
      <c r="HU14" s="23">
        <f t="shared" ca="1" si="13"/>
        <v>0</v>
      </c>
      <c r="HV14" s="23">
        <f t="shared" ca="1" si="13"/>
        <v>0</v>
      </c>
      <c r="HW14" s="23">
        <f t="shared" ca="1" si="13"/>
        <v>0</v>
      </c>
      <c r="HX14" s="23">
        <f t="shared" ca="1" si="14"/>
        <v>0</v>
      </c>
      <c r="HY14" s="23">
        <f t="shared" ca="1" si="14"/>
        <v>0</v>
      </c>
      <c r="HZ14" s="23">
        <f t="shared" ca="1" si="14"/>
        <v>0</v>
      </c>
      <c r="IA14" s="8">
        <f t="shared" ca="1" si="14"/>
        <v>0</v>
      </c>
      <c r="IB14" s="23">
        <f t="shared" ca="1" si="14"/>
        <v>0</v>
      </c>
      <c r="IC14" s="23">
        <f t="shared" ca="1" si="12"/>
        <v>0</v>
      </c>
      <c r="ID14" s="23">
        <f t="shared" ca="1" si="12"/>
        <v>0</v>
      </c>
      <c r="IE14" s="23">
        <f t="shared" ca="1" si="12"/>
        <v>0</v>
      </c>
      <c r="IF14" s="23">
        <f t="shared" ca="1" si="12"/>
        <v>0</v>
      </c>
      <c r="IG14" s="23">
        <f t="shared" ca="1" si="12"/>
        <v>0</v>
      </c>
      <c r="IH14" s="23">
        <f t="shared" ca="1" si="12"/>
        <v>0</v>
      </c>
      <c r="II14" s="23">
        <f t="shared" ca="1" si="12"/>
        <v>0</v>
      </c>
      <c r="IJ14" s="23">
        <f t="shared" ca="1" si="12"/>
        <v>0</v>
      </c>
      <c r="IK14" s="23">
        <f t="shared" ca="1" si="12"/>
        <v>0</v>
      </c>
      <c r="IL14" s="23">
        <f t="shared" ca="1" si="12"/>
        <v>0</v>
      </c>
      <c r="IM14" s="88">
        <f t="shared" ca="1" si="12"/>
        <v>0</v>
      </c>
      <c r="IN14" s="66"/>
    </row>
    <row r="15" spans="1:248" x14ac:dyDescent="0.3">
      <c r="A15" s="18">
        <v>13</v>
      </c>
      <c r="B15" s="19"/>
      <c r="C15" s="20">
        <v>1</v>
      </c>
      <c r="D15" s="21">
        <f>IF(B15="",0,76*C15)</f>
        <v>0</v>
      </c>
      <c r="E15" s="48">
        <f t="shared" si="8"/>
        <v>0</v>
      </c>
      <c r="F15" s="36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40"/>
      <c r="AD15" s="41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40"/>
      <c r="BB15" s="41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40"/>
      <c r="BZ15" s="41"/>
      <c r="CA15" s="39"/>
      <c r="CB15" s="39"/>
      <c r="CC15" s="39"/>
      <c r="CD15" s="39"/>
      <c r="CE15" s="39"/>
      <c r="CF15" s="39"/>
      <c r="CG15" s="39"/>
      <c r="CH15" s="39"/>
      <c r="CI15" s="39"/>
      <c r="CJ15" s="39"/>
      <c r="CK15" s="39"/>
      <c r="CL15" s="39"/>
      <c r="CM15" s="39"/>
      <c r="CN15" s="39"/>
      <c r="CO15" s="39"/>
      <c r="CP15" s="39"/>
      <c r="CQ15" s="39"/>
      <c r="CR15" s="39"/>
      <c r="CS15" s="39"/>
      <c r="CT15" s="39"/>
      <c r="CU15" s="39"/>
      <c r="CV15" s="39"/>
      <c r="CW15" s="64"/>
      <c r="CX15" s="66"/>
      <c r="CY15" s="38">
        <f t="shared" si="9"/>
        <v>0</v>
      </c>
      <c r="CZ15" s="39">
        <f t="shared" si="0"/>
        <v>0</v>
      </c>
      <c r="DA15" s="39">
        <f t="shared" si="0"/>
        <v>0</v>
      </c>
      <c r="DB15" s="39">
        <f t="shared" si="0"/>
        <v>0</v>
      </c>
      <c r="DC15" s="39">
        <f t="shared" si="0"/>
        <v>0</v>
      </c>
      <c r="DD15" s="39">
        <f t="shared" si="0"/>
        <v>0</v>
      </c>
      <c r="DE15" s="39">
        <f t="shared" si="0"/>
        <v>0</v>
      </c>
      <c r="DF15" s="39">
        <f t="shared" si="0"/>
        <v>0</v>
      </c>
      <c r="DG15" s="39">
        <f t="shared" si="0"/>
        <v>0</v>
      </c>
      <c r="DH15" s="39">
        <f t="shared" si="0"/>
        <v>0</v>
      </c>
      <c r="DI15" s="39">
        <f t="shared" si="0"/>
        <v>0</v>
      </c>
      <c r="DJ15" s="39">
        <f t="shared" si="0"/>
        <v>0</v>
      </c>
      <c r="DK15" s="39">
        <f t="shared" si="0"/>
        <v>0</v>
      </c>
      <c r="DL15" s="39">
        <f t="shared" si="0"/>
        <v>0</v>
      </c>
      <c r="DM15" s="39">
        <f t="shared" si="0"/>
        <v>0</v>
      </c>
      <c r="DN15" s="39">
        <f t="shared" si="0"/>
        <v>0</v>
      </c>
      <c r="DO15" s="39">
        <f t="shared" si="0"/>
        <v>0</v>
      </c>
      <c r="DP15" s="39">
        <f t="shared" si="1"/>
        <v>0</v>
      </c>
      <c r="DQ15" s="39">
        <f t="shared" si="1"/>
        <v>0</v>
      </c>
      <c r="DR15" s="39">
        <f t="shared" si="1"/>
        <v>0</v>
      </c>
      <c r="DS15" s="39">
        <f t="shared" si="1"/>
        <v>0</v>
      </c>
      <c r="DT15" s="39">
        <f t="shared" si="1"/>
        <v>0</v>
      </c>
      <c r="DU15" s="39">
        <f t="shared" si="1"/>
        <v>0</v>
      </c>
      <c r="DV15" s="40">
        <f t="shared" si="1"/>
        <v>0</v>
      </c>
      <c r="DW15" s="41">
        <f t="shared" si="1"/>
        <v>0</v>
      </c>
      <c r="DX15" s="39">
        <f t="shared" si="1"/>
        <v>0</v>
      </c>
      <c r="DY15" s="39">
        <f t="shared" si="1"/>
        <v>0</v>
      </c>
      <c r="DZ15" s="39">
        <f t="shared" si="1"/>
        <v>0</v>
      </c>
      <c r="EA15" s="39">
        <f t="shared" si="1"/>
        <v>0</v>
      </c>
      <c r="EB15" s="39">
        <f t="shared" si="1"/>
        <v>0</v>
      </c>
      <c r="EC15" s="39">
        <f t="shared" si="1"/>
        <v>0</v>
      </c>
      <c r="ED15" s="39">
        <f t="shared" si="1"/>
        <v>0</v>
      </c>
      <c r="EE15" s="39">
        <f t="shared" si="1"/>
        <v>0</v>
      </c>
      <c r="EF15" s="39">
        <f t="shared" si="2"/>
        <v>0</v>
      </c>
      <c r="EG15" s="39">
        <f t="shared" si="2"/>
        <v>0</v>
      </c>
      <c r="EH15" s="39">
        <f t="shared" si="2"/>
        <v>0</v>
      </c>
      <c r="EI15" s="39">
        <f t="shared" si="2"/>
        <v>0</v>
      </c>
      <c r="EJ15" s="39">
        <f t="shared" si="2"/>
        <v>0</v>
      </c>
      <c r="EK15" s="39">
        <f t="shared" si="2"/>
        <v>0</v>
      </c>
      <c r="EL15" s="39">
        <f t="shared" si="2"/>
        <v>0</v>
      </c>
      <c r="EM15" s="39">
        <f t="shared" si="2"/>
        <v>0</v>
      </c>
      <c r="EN15" s="39">
        <f t="shared" si="2"/>
        <v>0</v>
      </c>
      <c r="EO15" s="39">
        <f t="shared" si="2"/>
        <v>0</v>
      </c>
      <c r="EP15" s="39">
        <f t="shared" si="2"/>
        <v>0</v>
      </c>
      <c r="EQ15" s="39">
        <f t="shared" si="2"/>
        <v>0</v>
      </c>
      <c r="ER15" s="39">
        <f t="shared" si="2"/>
        <v>0</v>
      </c>
      <c r="ES15" s="39">
        <f t="shared" si="2"/>
        <v>0</v>
      </c>
      <c r="ET15" s="40">
        <f t="shared" si="2"/>
        <v>0</v>
      </c>
      <c r="EU15" s="41">
        <f t="shared" si="2"/>
        <v>0</v>
      </c>
      <c r="EV15" s="39">
        <f t="shared" si="3"/>
        <v>0</v>
      </c>
      <c r="EW15" s="39">
        <f t="shared" si="3"/>
        <v>0</v>
      </c>
      <c r="EX15" s="39">
        <f t="shared" si="3"/>
        <v>0</v>
      </c>
      <c r="EY15" s="39">
        <f t="shared" si="3"/>
        <v>0</v>
      </c>
      <c r="EZ15" s="39">
        <f t="shared" si="3"/>
        <v>0</v>
      </c>
      <c r="FA15" s="39">
        <f t="shared" si="3"/>
        <v>0</v>
      </c>
      <c r="FB15" s="39">
        <f t="shared" si="3"/>
        <v>0</v>
      </c>
      <c r="FC15" s="39">
        <f t="shared" si="3"/>
        <v>0</v>
      </c>
      <c r="FD15" s="39">
        <f t="shared" si="3"/>
        <v>0</v>
      </c>
      <c r="FE15" s="39">
        <f t="shared" si="3"/>
        <v>0</v>
      </c>
      <c r="FF15" s="39">
        <f t="shared" si="3"/>
        <v>0</v>
      </c>
      <c r="FG15" s="39">
        <f t="shared" si="3"/>
        <v>0</v>
      </c>
      <c r="FH15" s="39">
        <f t="shared" si="3"/>
        <v>0</v>
      </c>
      <c r="FI15" s="39">
        <f t="shared" si="3"/>
        <v>0</v>
      </c>
      <c r="FJ15" s="39">
        <f t="shared" si="3"/>
        <v>0</v>
      </c>
      <c r="FK15" s="39">
        <f t="shared" si="3"/>
        <v>0</v>
      </c>
      <c r="FL15" s="39">
        <f t="shared" si="4"/>
        <v>0</v>
      </c>
      <c r="FM15" s="39">
        <f t="shared" si="4"/>
        <v>0</v>
      </c>
      <c r="FN15" s="39">
        <f t="shared" si="4"/>
        <v>0</v>
      </c>
      <c r="FO15" s="39">
        <f t="shared" si="4"/>
        <v>0</v>
      </c>
      <c r="FP15" s="39">
        <f t="shared" si="4"/>
        <v>0</v>
      </c>
      <c r="FQ15" s="39">
        <f t="shared" si="4"/>
        <v>0</v>
      </c>
      <c r="FR15" s="40">
        <f t="shared" si="4"/>
        <v>0</v>
      </c>
      <c r="FS15" s="41">
        <f t="shared" si="4"/>
        <v>0</v>
      </c>
      <c r="FT15" s="39">
        <f t="shared" si="4"/>
        <v>0</v>
      </c>
      <c r="FU15" s="39">
        <f t="shared" si="4"/>
        <v>0</v>
      </c>
      <c r="FV15" s="39">
        <f t="shared" si="4"/>
        <v>0</v>
      </c>
      <c r="FW15" s="39">
        <f t="shared" si="4"/>
        <v>0</v>
      </c>
      <c r="FX15" s="39">
        <f t="shared" si="4"/>
        <v>0</v>
      </c>
      <c r="FY15" s="39">
        <f t="shared" si="4"/>
        <v>0</v>
      </c>
      <c r="FZ15" s="39">
        <f t="shared" si="4"/>
        <v>0</v>
      </c>
      <c r="GA15" s="39">
        <f t="shared" si="4"/>
        <v>0</v>
      </c>
      <c r="GB15" s="39">
        <f t="shared" si="5"/>
        <v>0</v>
      </c>
      <c r="GC15" s="39">
        <f t="shared" si="5"/>
        <v>0</v>
      </c>
      <c r="GD15" s="39">
        <f t="shared" si="5"/>
        <v>0</v>
      </c>
      <c r="GE15" s="39">
        <f t="shared" si="5"/>
        <v>0</v>
      </c>
      <c r="GF15" s="39">
        <f t="shared" si="5"/>
        <v>0</v>
      </c>
      <c r="GG15" s="39">
        <f t="shared" si="5"/>
        <v>0</v>
      </c>
      <c r="GH15" s="39">
        <f t="shared" si="5"/>
        <v>0</v>
      </c>
      <c r="GI15" s="39">
        <f t="shared" si="5"/>
        <v>0</v>
      </c>
      <c r="GJ15" s="39">
        <f t="shared" si="5"/>
        <v>0</v>
      </c>
      <c r="GK15" s="39">
        <f t="shared" si="5"/>
        <v>0</v>
      </c>
      <c r="GL15" s="39">
        <f t="shared" si="5"/>
        <v>0</v>
      </c>
      <c r="GM15" s="39">
        <f t="shared" si="5"/>
        <v>0</v>
      </c>
      <c r="GN15" s="39">
        <f t="shared" si="5"/>
        <v>0</v>
      </c>
      <c r="GO15" s="39">
        <f t="shared" si="5"/>
        <v>0</v>
      </c>
      <c r="GP15" s="40">
        <f t="shared" si="5"/>
        <v>0</v>
      </c>
      <c r="GQ15" s="66"/>
      <c r="GR15" s="84">
        <f t="shared" ca="1" si="10"/>
        <v>0</v>
      </c>
      <c r="GS15" s="23">
        <f t="shared" ca="1" si="10"/>
        <v>0</v>
      </c>
      <c r="GT15" s="23">
        <f t="shared" ca="1" si="10"/>
        <v>0</v>
      </c>
      <c r="GU15" s="23">
        <f t="shared" ca="1" si="10"/>
        <v>0</v>
      </c>
      <c r="GV15" s="23">
        <f t="shared" ca="1" si="10"/>
        <v>0</v>
      </c>
      <c r="GW15" s="23">
        <f t="shared" ca="1" si="10"/>
        <v>0</v>
      </c>
      <c r="GX15" s="23">
        <f t="shared" ca="1" si="10"/>
        <v>0</v>
      </c>
      <c r="GY15" s="23">
        <f t="shared" ca="1" si="10"/>
        <v>0</v>
      </c>
      <c r="GZ15" s="23">
        <f t="shared" ca="1" si="10"/>
        <v>0</v>
      </c>
      <c r="HA15" s="23">
        <f t="shared" ca="1" si="10"/>
        <v>0</v>
      </c>
      <c r="HB15" s="23">
        <f t="shared" ca="1" si="10"/>
        <v>0</v>
      </c>
      <c r="HC15" s="8">
        <f t="shared" ca="1" si="10"/>
        <v>0</v>
      </c>
      <c r="HD15" s="23">
        <f t="shared" ca="1" si="10"/>
        <v>0</v>
      </c>
      <c r="HE15" s="23">
        <f t="shared" ca="1" si="10"/>
        <v>0</v>
      </c>
      <c r="HF15" s="23">
        <f t="shared" ca="1" si="10"/>
        <v>0</v>
      </c>
      <c r="HG15" s="23">
        <f t="shared" ca="1" si="10"/>
        <v>0</v>
      </c>
      <c r="HH15" s="23">
        <f t="shared" ca="1" si="13"/>
        <v>0</v>
      </c>
      <c r="HI15" s="23">
        <f t="shared" ca="1" si="13"/>
        <v>0</v>
      </c>
      <c r="HJ15" s="23">
        <f t="shared" ca="1" si="13"/>
        <v>0</v>
      </c>
      <c r="HK15" s="23">
        <f t="shared" ca="1" si="13"/>
        <v>0</v>
      </c>
      <c r="HL15" s="23">
        <f t="shared" ca="1" si="13"/>
        <v>0</v>
      </c>
      <c r="HM15" s="23">
        <f t="shared" ca="1" si="13"/>
        <v>0</v>
      </c>
      <c r="HN15" s="23">
        <f t="shared" ca="1" si="13"/>
        <v>0</v>
      </c>
      <c r="HO15" s="8">
        <f t="shared" ca="1" si="13"/>
        <v>0</v>
      </c>
      <c r="HP15" s="23">
        <f t="shared" ca="1" si="13"/>
        <v>0</v>
      </c>
      <c r="HQ15" s="23">
        <f t="shared" ca="1" si="13"/>
        <v>0</v>
      </c>
      <c r="HR15" s="23">
        <f t="shared" ca="1" si="13"/>
        <v>0</v>
      </c>
      <c r="HS15" s="23">
        <f t="shared" ca="1" si="13"/>
        <v>0</v>
      </c>
      <c r="HT15" s="23">
        <f t="shared" ca="1" si="13"/>
        <v>0</v>
      </c>
      <c r="HU15" s="23">
        <f t="shared" ca="1" si="13"/>
        <v>0</v>
      </c>
      <c r="HV15" s="23">
        <f t="shared" ca="1" si="13"/>
        <v>0</v>
      </c>
      <c r="HW15" s="23">
        <f t="shared" ca="1" si="13"/>
        <v>0</v>
      </c>
      <c r="HX15" s="23">
        <f t="shared" ca="1" si="14"/>
        <v>0</v>
      </c>
      <c r="HY15" s="23">
        <f t="shared" ca="1" si="14"/>
        <v>0</v>
      </c>
      <c r="HZ15" s="23">
        <f t="shared" ca="1" si="14"/>
        <v>0</v>
      </c>
      <c r="IA15" s="8">
        <f t="shared" ca="1" si="14"/>
        <v>0</v>
      </c>
      <c r="IB15" s="23">
        <f t="shared" ca="1" si="14"/>
        <v>0</v>
      </c>
      <c r="IC15" s="23">
        <f t="shared" ca="1" si="12"/>
        <v>0</v>
      </c>
      <c r="ID15" s="23">
        <f t="shared" ca="1" si="12"/>
        <v>0</v>
      </c>
      <c r="IE15" s="23">
        <f t="shared" ca="1" si="12"/>
        <v>0</v>
      </c>
      <c r="IF15" s="23">
        <f t="shared" ca="1" si="12"/>
        <v>0</v>
      </c>
      <c r="IG15" s="23">
        <f t="shared" ca="1" si="12"/>
        <v>0</v>
      </c>
      <c r="IH15" s="23">
        <f t="shared" ca="1" si="12"/>
        <v>0</v>
      </c>
      <c r="II15" s="23">
        <f t="shared" ca="1" si="12"/>
        <v>0</v>
      </c>
      <c r="IJ15" s="23">
        <f t="shared" ca="1" si="12"/>
        <v>0</v>
      </c>
      <c r="IK15" s="23">
        <f t="shared" ca="1" si="12"/>
        <v>0</v>
      </c>
      <c r="IL15" s="23">
        <f t="shared" ca="1" si="12"/>
        <v>0</v>
      </c>
      <c r="IM15" s="88">
        <f t="shared" ca="1" si="12"/>
        <v>0</v>
      </c>
      <c r="IN15" s="66"/>
    </row>
    <row r="16" spans="1:248" x14ac:dyDescent="0.3">
      <c r="A16" s="22">
        <v>14</v>
      </c>
      <c r="B16" s="19"/>
      <c r="C16" s="20">
        <v>1</v>
      </c>
      <c r="D16" s="21">
        <f t="shared" si="7"/>
        <v>0</v>
      </c>
      <c r="E16" s="48">
        <f t="shared" si="8"/>
        <v>0</v>
      </c>
      <c r="F16" s="36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40"/>
      <c r="AD16" s="41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40"/>
      <c r="BB16" s="41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  <c r="BX16" s="39"/>
      <c r="BY16" s="40"/>
      <c r="BZ16" s="41"/>
      <c r="CA16" s="39"/>
      <c r="CB16" s="39"/>
      <c r="CC16" s="39"/>
      <c r="CD16" s="39"/>
      <c r="CE16" s="39"/>
      <c r="CF16" s="39"/>
      <c r="CG16" s="39"/>
      <c r="CH16" s="39"/>
      <c r="CI16" s="39"/>
      <c r="CJ16" s="39"/>
      <c r="CK16" s="39"/>
      <c r="CL16" s="39"/>
      <c r="CM16" s="39"/>
      <c r="CN16" s="39"/>
      <c r="CO16" s="39"/>
      <c r="CP16" s="39"/>
      <c r="CQ16" s="39"/>
      <c r="CR16" s="39"/>
      <c r="CS16" s="39"/>
      <c r="CT16" s="39"/>
      <c r="CU16" s="39"/>
      <c r="CV16" s="39"/>
      <c r="CW16" s="64"/>
      <c r="CX16" s="66"/>
      <c r="CY16" s="38">
        <f t="shared" si="9"/>
        <v>0</v>
      </c>
      <c r="CZ16" s="39">
        <f t="shared" si="0"/>
        <v>0</v>
      </c>
      <c r="DA16" s="39">
        <f t="shared" si="0"/>
        <v>0</v>
      </c>
      <c r="DB16" s="39">
        <f t="shared" si="0"/>
        <v>0</v>
      </c>
      <c r="DC16" s="39">
        <f t="shared" si="0"/>
        <v>0</v>
      </c>
      <c r="DD16" s="39">
        <f t="shared" si="0"/>
        <v>0</v>
      </c>
      <c r="DE16" s="39">
        <f t="shared" si="0"/>
        <v>0</v>
      </c>
      <c r="DF16" s="39">
        <f t="shared" si="0"/>
        <v>0</v>
      </c>
      <c r="DG16" s="39">
        <f t="shared" si="0"/>
        <v>0</v>
      </c>
      <c r="DH16" s="39">
        <f t="shared" si="0"/>
        <v>0</v>
      </c>
      <c r="DI16" s="39">
        <f t="shared" si="0"/>
        <v>0</v>
      </c>
      <c r="DJ16" s="39">
        <f t="shared" si="0"/>
        <v>0</v>
      </c>
      <c r="DK16" s="39">
        <f t="shared" si="0"/>
        <v>0</v>
      </c>
      <c r="DL16" s="39">
        <f t="shared" si="0"/>
        <v>0</v>
      </c>
      <c r="DM16" s="39">
        <f t="shared" si="0"/>
        <v>0</v>
      </c>
      <c r="DN16" s="39">
        <f t="shared" si="0"/>
        <v>0</v>
      </c>
      <c r="DO16" s="39">
        <f t="shared" si="0"/>
        <v>0</v>
      </c>
      <c r="DP16" s="39">
        <f t="shared" si="1"/>
        <v>0</v>
      </c>
      <c r="DQ16" s="39">
        <f t="shared" si="1"/>
        <v>0</v>
      </c>
      <c r="DR16" s="39">
        <f t="shared" si="1"/>
        <v>0</v>
      </c>
      <c r="DS16" s="39">
        <f t="shared" si="1"/>
        <v>0</v>
      </c>
      <c r="DT16" s="39">
        <f t="shared" si="1"/>
        <v>0</v>
      </c>
      <c r="DU16" s="39">
        <f t="shared" si="1"/>
        <v>0</v>
      </c>
      <c r="DV16" s="40">
        <f t="shared" si="1"/>
        <v>0</v>
      </c>
      <c r="DW16" s="41">
        <f t="shared" si="1"/>
        <v>0</v>
      </c>
      <c r="DX16" s="39">
        <f t="shared" si="1"/>
        <v>0</v>
      </c>
      <c r="DY16" s="39">
        <f t="shared" si="1"/>
        <v>0</v>
      </c>
      <c r="DZ16" s="39">
        <f t="shared" si="1"/>
        <v>0</v>
      </c>
      <c r="EA16" s="39">
        <f t="shared" si="1"/>
        <v>0</v>
      </c>
      <c r="EB16" s="39">
        <f t="shared" si="1"/>
        <v>0</v>
      </c>
      <c r="EC16" s="39">
        <f t="shared" si="1"/>
        <v>0</v>
      </c>
      <c r="ED16" s="39">
        <f t="shared" si="1"/>
        <v>0</v>
      </c>
      <c r="EE16" s="39">
        <f t="shared" si="1"/>
        <v>0</v>
      </c>
      <c r="EF16" s="39">
        <f t="shared" si="2"/>
        <v>0</v>
      </c>
      <c r="EG16" s="39">
        <f t="shared" si="2"/>
        <v>0</v>
      </c>
      <c r="EH16" s="39">
        <f t="shared" si="2"/>
        <v>0</v>
      </c>
      <c r="EI16" s="39">
        <f t="shared" si="2"/>
        <v>0</v>
      </c>
      <c r="EJ16" s="39">
        <f t="shared" si="2"/>
        <v>0</v>
      </c>
      <c r="EK16" s="39">
        <f t="shared" si="2"/>
        <v>0</v>
      </c>
      <c r="EL16" s="39">
        <f t="shared" si="2"/>
        <v>0</v>
      </c>
      <c r="EM16" s="39">
        <f t="shared" si="2"/>
        <v>0</v>
      </c>
      <c r="EN16" s="39">
        <f t="shared" si="2"/>
        <v>0</v>
      </c>
      <c r="EO16" s="39">
        <f t="shared" si="2"/>
        <v>0</v>
      </c>
      <c r="EP16" s="39">
        <f t="shared" si="2"/>
        <v>0</v>
      </c>
      <c r="EQ16" s="39">
        <f t="shared" si="2"/>
        <v>0</v>
      </c>
      <c r="ER16" s="39">
        <f t="shared" si="2"/>
        <v>0</v>
      </c>
      <c r="ES16" s="39">
        <f t="shared" si="2"/>
        <v>0</v>
      </c>
      <c r="ET16" s="40">
        <f t="shared" si="2"/>
        <v>0</v>
      </c>
      <c r="EU16" s="41">
        <f t="shared" si="2"/>
        <v>0</v>
      </c>
      <c r="EV16" s="39">
        <f t="shared" si="3"/>
        <v>0</v>
      </c>
      <c r="EW16" s="39">
        <f t="shared" si="3"/>
        <v>0</v>
      </c>
      <c r="EX16" s="39">
        <f t="shared" si="3"/>
        <v>0</v>
      </c>
      <c r="EY16" s="39">
        <f t="shared" si="3"/>
        <v>0</v>
      </c>
      <c r="EZ16" s="39">
        <f t="shared" si="3"/>
        <v>0</v>
      </c>
      <c r="FA16" s="39">
        <f t="shared" si="3"/>
        <v>0</v>
      </c>
      <c r="FB16" s="39">
        <f t="shared" si="3"/>
        <v>0</v>
      </c>
      <c r="FC16" s="39">
        <f t="shared" si="3"/>
        <v>0</v>
      </c>
      <c r="FD16" s="39">
        <f t="shared" si="3"/>
        <v>0</v>
      </c>
      <c r="FE16" s="39">
        <f t="shared" si="3"/>
        <v>0</v>
      </c>
      <c r="FF16" s="39">
        <f t="shared" si="3"/>
        <v>0</v>
      </c>
      <c r="FG16" s="39">
        <f t="shared" si="3"/>
        <v>0</v>
      </c>
      <c r="FH16" s="39">
        <f t="shared" si="3"/>
        <v>0</v>
      </c>
      <c r="FI16" s="39">
        <f t="shared" si="3"/>
        <v>0</v>
      </c>
      <c r="FJ16" s="39">
        <f t="shared" si="3"/>
        <v>0</v>
      </c>
      <c r="FK16" s="39">
        <f t="shared" si="3"/>
        <v>0</v>
      </c>
      <c r="FL16" s="39">
        <f t="shared" si="4"/>
        <v>0</v>
      </c>
      <c r="FM16" s="39">
        <f t="shared" si="4"/>
        <v>0</v>
      </c>
      <c r="FN16" s="39">
        <f t="shared" si="4"/>
        <v>0</v>
      </c>
      <c r="FO16" s="39">
        <f t="shared" si="4"/>
        <v>0</v>
      </c>
      <c r="FP16" s="39">
        <f t="shared" si="4"/>
        <v>0</v>
      </c>
      <c r="FQ16" s="39">
        <f t="shared" si="4"/>
        <v>0</v>
      </c>
      <c r="FR16" s="40">
        <f t="shared" si="4"/>
        <v>0</v>
      </c>
      <c r="FS16" s="41">
        <f t="shared" si="4"/>
        <v>0</v>
      </c>
      <c r="FT16" s="39">
        <f t="shared" si="4"/>
        <v>0</v>
      </c>
      <c r="FU16" s="39">
        <f t="shared" si="4"/>
        <v>0</v>
      </c>
      <c r="FV16" s="39">
        <f t="shared" si="4"/>
        <v>0</v>
      </c>
      <c r="FW16" s="39">
        <f t="shared" si="4"/>
        <v>0</v>
      </c>
      <c r="FX16" s="39">
        <f t="shared" si="4"/>
        <v>0</v>
      </c>
      <c r="FY16" s="39">
        <f t="shared" si="4"/>
        <v>0</v>
      </c>
      <c r="FZ16" s="39">
        <f t="shared" si="4"/>
        <v>0</v>
      </c>
      <c r="GA16" s="39">
        <f t="shared" si="4"/>
        <v>0</v>
      </c>
      <c r="GB16" s="39">
        <f t="shared" si="5"/>
        <v>0</v>
      </c>
      <c r="GC16" s="39">
        <f t="shared" si="5"/>
        <v>0</v>
      </c>
      <c r="GD16" s="39">
        <f t="shared" si="5"/>
        <v>0</v>
      </c>
      <c r="GE16" s="39">
        <f t="shared" si="5"/>
        <v>0</v>
      </c>
      <c r="GF16" s="39">
        <f t="shared" si="5"/>
        <v>0</v>
      </c>
      <c r="GG16" s="39">
        <f t="shared" si="5"/>
        <v>0</v>
      </c>
      <c r="GH16" s="39">
        <f t="shared" si="5"/>
        <v>0</v>
      </c>
      <c r="GI16" s="39">
        <f t="shared" si="5"/>
        <v>0</v>
      </c>
      <c r="GJ16" s="39">
        <f t="shared" si="5"/>
        <v>0</v>
      </c>
      <c r="GK16" s="39">
        <f t="shared" si="5"/>
        <v>0</v>
      </c>
      <c r="GL16" s="39">
        <f t="shared" si="5"/>
        <v>0</v>
      </c>
      <c r="GM16" s="39">
        <f t="shared" si="5"/>
        <v>0</v>
      </c>
      <c r="GN16" s="39">
        <f t="shared" si="5"/>
        <v>0</v>
      </c>
      <c r="GO16" s="39">
        <f t="shared" si="5"/>
        <v>0</v>
      </c>
      <c r="GP16" s="40">
        <f t="shared" si="5"/>
        <v>0</v>
      </c>
      <c r="GQ16" s="66"/>
      <c r="GR16" s="84">
        <f t="shared" ca="1" si="10"/>
        <v>0</v>
      </c>
      <c r="GS16" s="23">
        <f t="shared" ca="1" si="10"/>
        <v>0</v>
      </c>
      <c r="GT16" s="23">
        <f t="shared" ca="1" si="10"/>
        <v>0</v>
      </c>
      <c r="GU16" s="23">
        <f t="shared" ca="1" si="10"/>
        <v>0</v>
      </c>
      <c r="GV16" s="23">
        <f t="shared" ca="1" si="10"/>
        <v>0</v>
      </c>
      <c r="GW16" s="23">
        <f t="shared" ca="1" si="10"/>
        <v>0</v>
      </c>
      <c r="GX16" s="23">
        <f t="shared" ca="1" si="10"/>
        <v>0</v>
      </c>
      <c r="GY16" s="23">
        <f t="shared" ca="1" si="10"/>
        <v>0</v>
      </c>
      <c r="GZ16" s="23">
        <f t="shared" ca="1" si="10"/>
        <v>0</v>
      </c>
      <c r="HA16" s="23">
        <f t="shared" ca="1" si="10"/>
        <v>0</v>
      </c>
      <c r="HB16" s="23">
        <f t="shared" ca="1" si="10"/>
        <v>0</v>
      </c>
      <c r="HC16" s="8">
        <f t="shared" ca="1" si="10"/>
        <v>0</v>
      </c>
      <c r="HD16" s="23">
        <f t="shared" ca="1" si="10"/>
        <v>0</v>
      </c>
      <c r="HE16" s="23">
        <f t="shared" ca="1" si="10"/>
        <v>0</v>
      </c>
      <c r="HF16" s="23">
        <f t="shared" ca="1" si="10"/>
        <v>0</v>
      </c>
      <c r="HG16" s="23">
        <f t="shared" ca="1" si="10"/>
        <v>0</v>
      </c>
      <c r="HH16" s="23">
        <f t="shared" ca="1" si="13"/>
        <v>0</v>
      </c>
      <c r="HI16" s="23">
        <f t="shared" ca="1" si="13"/>
        <v>0</v>
      </c>
      <c r="HJ16" s="23">
        <f t="shared" ca="1" si="13"/>
        <v>0</v>
      </c>
      <c r="HK16" s="23">
        <f t="shared" ca="1" si="13"/>
        <v>0</v>
      </c>
      <c r="HL16" s="23">
        <f t="shared" ca="1" si="13"/>
        <v>0</v>
      </c>
      <c r="HM16" s="23">
        <f t="shared" ca="1" si="13"/>
        <v>0</v>
      </c>
      <c r="HN16" s="23">
        <f t="shared" ca="1" si="13"/>
        <v>0</v>
      </c>
      <c r="HO16" s="8">
        <f t="shared" ca="1" si="13"/>
        <v>0</v>
      </c>
      <c r="HP16" s="23">
        <f t="shared" ca="1" si="13"/>
        <v>0</v>
      </c>
      <c r="HQ16" s="23">
        <f t="shared" ca="1" si="13"/>
        <v>0</v>
      </c>
      <c r="HR16" s="23">
        <f t="shared" ca="1" si="13"/>
        <v>0</v>
      </c>
      <c r="HS16" s="23">
        <f t="shared" ca="1" si="13"/>
        <v>0</v>
      </c>
      <c r="HT16" s="23">
        <f t="shared" ca="1" si="13"/>
        <v>0</v>
      </c>
      <c r="HU16" s="23">
        <f t="shared" ca="1" si="13"/>
        <v>0</v>
      </c>
      <c r="HV16" s="23">
        <f t="shared" ca="1" si="13"/>
        <v>0</v>
      </c>
      <c r="HW16" s="23">
        <f t="shared" ca="1" si="13"/>
        <v>0</v>
      </c>
      <c r="HX16" s="23">
        <f t="shared" ca="1" si="14"/>
        <v>0</v>
      </c>
      <c r="HY16" s="23">
        <f t="shared" ca="1" si="14"/>
        <v>0</v>
      </c>
      <c r="HZ16" s="23">
        <f t="shared" ca="1" si="14"/>
        <v>0</v>
      </c>
      <c r="IA16" s="8">
        <f t="shared" ca="1" si="14"/>
        <v>0</v>
      </c>
      <c r="IB16" s="23">
        <f t="shared" ca="1" si="14"/>
        <v>0</v>
      </c>
      <c r="IC16" s="23">
        <f t="shared" ca="1" si="12"/>
        <v>0</v>
      </c>
      <c r="ID16" s="23">
        <f t="shared" ca="1" si="12"/>
        <v>0</v>
      </c>
      <c r="IE16" s="23">
        <f t="shared" ca="1" si="12"/>
        <v>0</v>
      </c>
      <c r="IF16" s="23">
        <f t="shared" ca="1" si="12"/>
        <v>0</v>
      </c>
      <c r="IG16" s="23">
        <f t="shared" ca="1" si="12"/>
        <v>0</v>
      </c>
      <c r="IH16" s="23">
        <f t="shared" ca="1" si="12"/>
        <v>0</v>
      </c>
      <c r="II16" s="23">
        <f t="shared" ca="1" si="12"/>
        <v>0</v>
      </c>
      <c r="IJ16" s="23">
        <f t="shared" ca="1" si="12"/>
        <v>0</v>
      </c>
      <c r="IK16" s="23">
        <f t="shared" ca="1" si="12"/>
        <v>0</v>
      </c>
      <c r="IL16" s="23">
        <f t="shared" ca="1" si="12"/>
        <v>0</v>
      </c>
      <c r="IM16" s="88">
        <f t="shared" ca="1" si="12"/>
        <v>0</v>
      </c>
      <c r="IN16" s="66"/>
    </row>
    <row r="17" spans="1:248" x14ac:dyDescent="0.3">
      <c r="A17" s="18">
        <v>15</v>
      </c>
      <c r="B17" s="19"/>
      <c r="C17" s="20">
        <v>1</v>
      </c>
      <c r="D17" s="21">
        <f t="shared" si="7"/>
        <v>0</v>
      </c>
      <c r="E17" s="48">
        <f t="shared" si="8"/>
        <v>0</v>
      </c>
      <c r="F17" s="36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40"/>
      <c r="AD17" s="41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40"/>
      <c r="BB17" s="41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40"/>
      <c r="BZ17" s="41"/>
      <c r="CA17" s="39"/>
      <c r="CB17" s="39"/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39"/>
      <c r="CT17" s="39"/>
      <c r="CU17" s="39"/>
      <c r="CV17" s="39"/>
      <c r="CW17" s="64"/>
      <c r="CX17" s="66"/>
      <c r="CY17" s="38">
        <f t="shared" si="9"/>
        <v>0</v>
      </c>
      <c r="CZ17" s="39">
        <f t="shared" si="0"/>
        <v>0</v>
      </c>
      <c r="DA17" s="39">
        <f t="shared" si="0"/>
        <v>0</v>
      </c>
      <c r="DB17" s="39">
        <f t="shared" si="0"/>
        <v>0</v>
      </c>
      <c r="DC17" s="39">
        <f t="shared" si="0"/>
        <v>0</v>
      </c>
      <c r="DD17" s="39">
        <f t="shared" si="0"/>
        <v>0</v>
      </c>
      <c r="DE17" s="39">
        <f t="shared" si="0"/>
        <v>0</v>
      </c>
      <c r="DF17" s="39">
        <f t="shared" si="0"/>
        <v>0</v>
      </c>
      <c r="DG17" s="39">
        <f t="shared" si="0"/>
        <v>0</v>
      </c>
      <c r="DH17" s="39">
        <f t="shared" si="0"/>
        <v>0</v>
      </c>
      <c r="DI17" s="39">
        <f t="shared" si="0"/>
        <v>0</v>
      </c>
      <c r="DJ17" s="39">
        <f t="shared" si="0"/>
        <v>0</v>
      </c>
      <c r="DK17" s="39">
        <f t="shared" si="0"/>
        <v>0</v>
      </c>
      <c r="DL17" s="39">
        <f t="shared" si="0"/>
        <v>0</v>
      </c>
      <c r="DM17" s="39">
        <f t="shared" si="0"/>
        <v>0</v>
      </c>
      <c r="DN17" s="39">
        <f t="shared" si="0"/>
        <v>0</v>
      </c>
      <c r="DO17" s="39">
        <f t="shared" si="0"/>
        <v>0</v>
      </c>
      <c r="DP17" s="39">
        <f t="shared" si="1"/>
        <v>0</v>
      </c>
      <c r="DQ17" s="39">
        <f t="shared" si="1"/>
        <v>0</v>
      </c>
      <c r="DR17" s="39">
        <f t="shared" si="1"/>
        <v>0</v>
      </c>
      <c r="DS17" s="39">
        <f t="shared" si="1"/>
        <v>0</v>
      </c>
      <c r="DT17" s="39">
        <f t="shared" si="1"/>
        <v>0</v>
      </c>
      <c r="DU17" s="39">
        <f t="shared" si="1"/>
        <v>0</v>
      </c>
      <c r="DV17" s="40">
        <f t="shared" si="1"/>
        <v>0</v>
      </c>
      <c r="DW17" s="41">
        <f t="shared" si="1"/>
        <v>0</v>
      </c>
      <c r="DX17" s="39">
        <f t="shared" si="1"/>
        <v>0</v>
      </c>
      <c r="DY17" s="39">
        <f t="shared" si="1"/>
        <v>0</v>
      </c>
      <c r="DZ17" s="39">
        <f t="shared" si="1"/>
        <v>0</v>
      </c>
      <c r="EA17" s="39">
        <f t="shared" si="1"/>
        <v>0</v>
      </c>
      <c r="EB17" s="39">
        <f t="shared" si="1"/>
        <v>0</v>
      </c>
      <c r="EC17" s="39">
        <f t="shared" si="1"/>
        <v>0</v>
      </c>
      <c r="ED17" s="39">
        <f t="shared" si="1"/>
        <v>0</v>
      </c>
      <c r="EE17" s="39">
        <f t="shared" si="1"/>
        <v>0</v>
      </c>
      <c r="EF17" s="39">
        <f t="shared" si="2"/>
        <v>0</v>
      </c>
      <c r="EG17" s="39">
        <f t="shared" si="2"/>
        <v>0</v>
      </c>
      <c r="EH17" s="39">
        <f t="shared" si="2"/>
        <v>0</v>
      </c>
      <c r="EI17" s="39">
        <f t="shared" si="2"/>
        <v>0</v>
      </c>
      <c r="EJ17" s="39">
        <f t="shared" si="2"/>
        <v>0</v>
      </c>
      <c r="EK17" s="39">
        <f t="shared" si="2"/>
        <v>0</v>
      </c>
      <c r="EL17" s="39">
        <f t="shared" si="2"/>
        <v>0</v>
      </c>
      <c r="EM17" s="39">
        <f t="shared" si="2"/>
        <v>0</v>
      </c>
      <c r="EN17" s="39">
        <f t="shared" si="2"/>
        <v>0</v>
      </c>
      <c r="EO17" s="39">
        <f t="shared" si="2"/>
        <v>0</v>
      </c>
      <c r="EP17" s="39">
        <f t="shared" si="2"/>
        <v>0</v>
      </c>
      <c r="EQ17" s="39">
        <f t="shared" si="2"/>
        <v>0</v>
      </c>
      <c r="ER17" s="39">
        <f t="shared" si="2"/>
        <v>0</v>
      </c>
      <c r="ES17" s="39">
        <f t="shared" si="2"/>
        <v>0</v>
      </c>
      <c r="ET17" s="40">
        <f t="shared" si="2"/>
        <v>0</v>
      </c>
      <c r="EU17" s="41">
        <f t="shared" si="2"/>
        <v>0</v>
      </c>
      <c r="EV17" s="39">
        <f t="shared" si="3"/>
        <v>0</v>
      </c>
      <c r="EW17" s="39">
        <f t="shared" si="3"/>
        <v>0</v>
      </c>
      <c r="EX17" s="39">
        <f t="shared" si="3"/>
        <v>0</v>
      </c>
      <c r="EY17" s="39">
        <f t="shared" si="3"/>
        <v>0</v>
      </c>
      <c r="EZ17" s="39">
        <f t="shared" si="3"/>
        <v>0</v>
      </c>
      <c r="FA17" s="39">
        <f t="shared" si="3"/>
        <v>0</v>
      </c>
      <c r="FB17" s="39">
        <f t="shared" si="3"/>
        <v>0</v>
      </c>
      <c r="FC17" s="39">
        <f t="shared" si="3"/>
        <v>0</v>
      </c>
      <c r="FD17" s="39">
        <f t="shared" si="3"/>
        <v>0</v>
      </c>
      <c r="FE17" s="39">
        <f t="shared" si="3"/>
        <v>0</v>
      </c>
      <c r="FF17" s="39">
        <f t="shared" si="3"/>
        <v>0</v>
      </c>
      <c r="FG17" s="39">
        <f t="shared" si="3"/>
        <v>0</v>
      </c>
      <c r="FH17" s="39">
        <f t="shared" si="3"/>
        <v>0</v>
      </c>
      <c r="FI17" s="39">
        <f t="shared" si="3"/>
        <v>0</v>
      </c>
      <c r="FJ17" s="39">
        <f t="shared" si="3"/>
        <v>0</v>
      </c>
      <c r="FK17" s="39">
        <f t="shared" si="3"/>
        <v>0</v>
      </c>
      <c r="FL17" s="39">
        <f t="shared" si="4"/>
        <v>0</v>
      </c>
      <c r="FM17" s="39">
        <f t="shared" si="4"/>
        <v>0</v>
      </c>
      <c r="FN17" s="39">
        <f t="shared" si="4"/>
        <v>0</v>
      </c>
      <c r="FO17" s="39">
        <f t="shared" si="4"/>
        <v>0</v>
      </c>
      <c r="FP17" s="39">
        <f t="shared" si="4"/>
        <v>0</v>
      </c>
      <c r="FQ17" s="39">
        <f t="shared" si="4"/>
        <v>0</v>
      </c>
      <c r="FR17" s="40">
        <f t="shared" si="4"/>
        <v>0</v>
      </c>
      <c r="FS17" s="41">
        <f t="shared" si="4"/>
        <v>0</v>
      </c>
      <c r="FT17" s="39">
        <f t="shared" si="4"/>
        <v>0</v>
      </c>
      <c r="FU17" s="39">
        <f t="shared" si="4"/>
        <v>0</v>
      </c>
      <c r="FV17" s="39">
        <f t="shared" si="4"/>
        <v>0</v>
      </c>
      <c r="FW17" s="39">
        <f t="shared" si="4"/>
        <v>0</v>
      </c>
      <c r="FX17" s="39">
        <f t="shared" si="4"/>
        <v>0</v>
      </c>
      <c r="FY17" s="39">
        <f t="shared" si="4"/>
        <v>0</v>
      </c>
      <c r="FZ17" s="39">
        <f t="shared" si="4"/>
        <v>0</v>
      </c>
      <c r="GA17" s="39">
        <f t="shared" si="4"/>
        <v>0</v>
      </c>
      <c r="GB17" s="39">
        <f t="shared" si="5"/>
        <v>0</v>
      </c>
      <c r="GC17" s="39">
        <f t="shared" si="5"/>
        <v>0</v>
      </c>
      <c r="GD17" s="39">
        <f t="shared" si="5"/>
        <v>0</v>
      </c>
      <c r="GE17" s="39">
        <f t="shared" si="5"/>
        <v>0</v>
      </c>
      <c r="GF17" s="39">
        <f t="shared" si="5"/>
        <v>0</v>
      </c>
      <c r="GG17" s="39">
        <f t="shared" si="5"/>
        <v>0</v>
      </c>
      <c r="GH17" s="39">
        <f t="shared" si="5"/>
        <v>0</v>
      </c>
      <c r="GI17" s="39">
        <f t="shared" si="5"/>
        <v>0</v>
      </c>
      <c r="GJ17" s="39">
        <f t="shared" si="5"/>
        <v>0</v>
      </c>
      <c r="GK17" s="39">
        <f t="shared" si="5"/>
        <v>0</v>
      </c>
      <c r="GL17" s="39">
        <f t="shared" si="5"/>
        <v>0</v>
      </c>
      <c r="GM17" s="39">
        <f t="shared" si="5"/>
        <v>0</v>
      </c>
      <c r="GN17" s="39">
        <f t="shared" si="5"/>
        <v>0</v>
      </c>
      <c r="GO17" s="39">
        <f t="shared" si="5"/>
        <v>0</v>
      </c>
      <c r="GP17" s="40">
        <f t="shared" si="5"/>
        <v>0</v>
      </c>
      <c r="GQ17" s="66"/>
      <c r="GR17" s="84">
        <f t="shared" ca="1" si="10"/>
        <v>0</v>
      </c>
      <c r="GS17" s="23">
        <f t="shared" ca="1" si="10"/>
        <v>0</v>
      </c>
      <c r="GT17" s="23">
        <f t="shared" ca="1" si="10"/>
        <v>0</v>
      </c>
      <c r="GU17" s="23">
        <f t="shared" ca="1" si="10"/>
        <v>0</v>
      </c>
      <c r="GV17" s="23">
        <f t="shared" ca="1" si="10"/>
        <v>0</v>
      </c>
      <c r="GW17" s="23">
        <f t="shared" ca="1" si="10"/>
        <v>0</v>
      </c>
      <c r="GX17" s="23">
        <f t="shared" ca="1" si="10"/>
        <v>0</v>
      </c>
      <c r="GY17" s="23">
        <f t="shared" ca="1" si="10"/>
        <v>0</v>
      </c>
      <c r="GZ17" s="23">
        <f t="shared" ca="1" si="10"/>
        <v>0</v>
      </c>
      <c r="HA17" s="23">
        <f t="shared" ca="1" si="10"/>
        <v>0</v>
      </c>
      <c r="HB17" s="23">
        <f t="shared" ca="1" si="10"/>
        <v>0</v>
      </c>
      <c r="HC17" s="8">
        <f t="shared" ca="1" si="10"/>
        <v>0</v>
      </c>
      <c r="HD17" s="23">
        <f t="shared" ca="1" si="10"/>
        <v>0</v>
      </c>
      <c r="HE17" s="23">
        <f t="shared" ca="1" si="10"/>
        <v>0</v>
      </c>
      <c r="HF17" s="23">
        <f t="shared" ca="1" si="10"/>
        <v>0</v>
      </c>
      <c r="HG17" s="23">
        <f t="shared" ca="1" si="10"/>
        <v>0</v>
      </c>
      <c r="HH17" s="23">
        <f t="shared" ca="1" si="13"/>
        <v>0</v>
      </c>
      <c r="HI17" s="23">
        <f t="shared" ca="1" si="13"/>
        <v>0</v>
      </c>
      <c r="HJ17" s="23">
        <f t="shared" ca="1" si="13"/>
        <v>0</v>
      </c>
      <c r="HK17" s="23">
        <f t="shared" ca="1" si="13"/>
        <v>0</v>
      </c>
      <c r="HL17" s="23">
        <f t="shared" ca="1" si="13"/>
        <v>0</v>
      </c>
      <c r="HM17" s="23">
        <f t="shared" ca="1" si="13"/>
        <v>0</v>
      </c>
      <c r="HN17" s="23">
        <f t="shared" ca="1" si="13"/>
        <v>0</v>
      </c>
      <c r="HO17" s="8">
        <f t="shared" ca="1" si="13"/>
        <v>0</v>
      </c>
      <c r="HP17" s="23">
        <f t="shared" ca="1" si="13"/>
        <v>0</v>
      </c>
      <c r="HQ17" s="23">
        <f t="shared" ca="1" si="13"/>
        <v>0</v>
      </c>
      <c r="HR17" s="23">
        <f t="shared" ca="1" si="13"/>
        <v>0</v>
      </c>
      <c r="HS17" s="23">
        <f t="shared" ca="1" si="13"/>
        <v>0</v>
      </c>
      <c r="HT17" s="23">
        <f t="shared" ca="1" si="13"/>
        <v>0</v>
      </c>
      <c r="HU17" s="23">
        <f t="shared" ca="1" si="13"/>
        <v>0</v>
      </c>
      <c r="HV17" s="23">
        <f t="shared" ca="1" si="13"/>
        <v>0</v>
      </c>
      <c r="HW17" s="23">
        <f t="shared" ca="1" si="13"/>
        <v>0</v>
      </c>
      <c r="HX17" s="23">
        <f t="shared" ca="1" si="14"/>
        <v>0</v>
      </c>
      <c r="HY17" s="23">
        <f t="shared" ca="1" si="14"/>
        <v>0</v>
      </c>
      <c r="HZ17" s="23">
        <f t="shared" ca="1" si="14"/>
        <v>0</v>
      </c>
      <c r="IA17" s="8">
        <f t="shared" ca="1" si="14"/>
        <v>0</v>
      </c>
      <c r="IB17" s="23">
        <f t="shared" ca="1" si="14"/>
        <v>0</v>
      </c>
      <c r="IC17" s="23">
        <f t="shared" ca="1" si="12"/>
        <v>0</v>
      </c>
      <c r="ID17" s="23">
        <f t="shared" ca="1" si="12"/>
        <v>0</v>
      </c>
      <c r="IE17" s="23">
        <f t="shared" ca="1" si="12"/>
        <v>0</v>
      </c>
      <c r="IF17" s="23">
        <f t="shared" ca="1" si="12"/>
        <v>0</v>
      </c>
      <c r="IG17" s="23">
        <f t="shared" ca="1" si="12"/>
        <v>0</v>
      </c>
      <c r="IH17" s="23">
        <f t="shared" ca="1" si="12"/>
        <v>0</v>
      </c>
      <c r="II17" s="23">
        <f t="shared" ca="1" si="12"/>
        <v>0</v>
      </c>
      <c r="IJ17" s="23">
        <f t="shared" ca="1" si="12"/>
        <v>0</v>
      </c>
      <c r="IK17" s="23">
        <f t="shared" ca="1" si="12"/>
        <v>0</v>
      </c>
      <c r="IL17" s="23">
        <f t="shared" ca="1" si="12"/>
        <v>0</v>
      </c>
      <c r="IM17" s="88">
        <f t="shared" ca="1" si="12"/>
        <v>0</v>
      </c>
      <c r="IN17" s="66"/>
    </row>
    <row r="18" spans="1:248" x14ac:dyDescent="0.3">
      <c r="A18" s="18">
        <v>16</v>
      </c>
      <c r="B18" s="19"/>
      <c r="C18" s="20">
        <v>1</v>
      </c>
      <c r="D18" s="21">
        <f t="shared" si="7"/>
        <v>0</v>
      </c>
      <c r="E18" s="48">
        <f t="shared" si="8"/>
        <v>0</v>
      </c>
      <c r="F18" s="36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40"/>
      <c r="AD18" s="41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40"/>
      <c r="BB18" s="41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40"/>
      <c r="BZ18" s="41"/>
      <c r="CA18" s="39"/>
      <c r="CB18" s="39"/>
      <c r="CC18" s="39"/>
      <c r="CD18" s="39"/>
      <c r="CE18" s="39"/>
      <c r="CF18" s="39"/>
      <c r="CG18" s="39"/>
      <c r="CH18" s="39"/>
      <c r="CI18" s="39"/>
      <c r="CJ18" s="39"/>
      <c r="CK18" s="39"/>
      <c r="CL18" s="39"/>
      <c r="CM18" s="39"/>
      <c r="CN18" s="39"/>
      <c r="CO18" s="39"/>
      <c r="CP18" s="39"/>
      <c r="CQ18" s="39"/>
      <c r="CR18" s="39"/>
      <c r="CS18" s="39"/>
      <c r="CT18" s="39"/>
      <c r="CU18" s="39"/>
      <c r="CV18" s="39"/>
      <c r="CW18" s="64"/>
      <c r="CX18" s="66"/>
      <c r="CY18" s="38">
        <f t="shared" si="9"/>
        <v>0</v>
      </c>
      <c r="CZ18" s="39">
        <f t="shared" si="0"/>
        <v>0</v>
      </c>
      <c r="DA18" s="39">
        <f t="shared" si="0"/>
        <v>0</v>
      </c>
      <c r="DB18" s="39">
        <f t="shared" si="0"/>
        <v>0</v>
      </c>
      <c r="DC18" s="39">
        <f t="shared" si="0"/>
        <v>0</v>
      </c>
      <c r="DD18" s="39">
        <f t="shared" si="0"/>
        <v>0</v>
      </c>
      <c r="DE18" s="39">
        <f t="shared" si="0"/>
        <v>0</v>
      </c>
      <c r="DF18" s="39">
        <f t="shared" si="0"/>
        <v>0</v>
      </c>
      <c r="DG18" s="39">
        <f t="shared" si="0"/>
        <v>0</v>
      </c>
      <c r="DH18" s="39">
        <f t="shared" si="0"/>
        <v>0</v>
      </c>
      <c r="DI18" s="39">
        <f t="shared" si="0"/>
        <v>0</v>
      </c>
      <c r="DJ18" s="39">
        <f t="shared" si="0"/>
        <v>0</v>
      </c>
      <c r="DK18" s="39">
        <f t="shared" si="0"/>
        <v>0</v>
      </c>
      <c r="DL18" s="39">
        <f t="shared" si="0"/>
        <v>0</v>
      </c>
      <c r="DM18" s="39">
        <f t="shared" si="0"/>
        <v>0</v>
      </c>
      <c r="DN18" s="39">
        <f t="shared" si="0"/>
        <v>0</v>
      </c>
      <c r="DO18" s="39">
        <f t="shared" ref="DO18:ED32" si="15">$D18-($D18*V18)</f>
        <v>0</v>
      </c>
      <c r="DP18" s="39">
        <f t="shared" si="1"/>
        <v>0</v>
      </c>
      <c r="DQ18" s="39">
        <f t="shared" si="1"/>
        <v>0</v>
      </c>
      <c r="DR18" s="39">
        <f t="shared" si="1"/>
        <v>0</v>
      </c>
      <c r="DS18" s="39">
        <f t="shared" si="1"/>
        <v>0</v>
      </c>
      <c r="DT18" s="39">
        <f t="shared" si="1"/>
        <v>0</v>
      </c>
      <c r="DU18" s="39">
        <f t="shared" si="1"/>
        <v>0</v>
      </c>
      <c r="DV18" s="40">
        <f t="shared" si="1"/>
        <v>0</v>
      </c>
      <c r="DW18" s="41">
        <f t="shared" si="1"/>
        <v>0</v>
      </c>
      <c r="DX18" s="39">
        <f t="shared" si="1"/>
        <v>0</v>
      </c>
      <c r="DY18" s="39">
        <f t="shared" si="1"/>
        <v>0</v>
      </c>
      <c r="DZ18" s="39">
        <f t="shared" si="1"/>
        <v>0</v>
      </c>
      <c r="EA18" s="39">
        <f t="shared" si="1"/>
        <v>0</v>
      </c>
      <c r="EB18" s="39">
        <f t="shared" si="1"/>
        <v>0</v>
      </c>
      <c r="EC18" s="39">
        <f t="shared" si="1"/>
        <v>0</v>
      </c>
      <c r="ED18" s="39">
        <f t="shared" si="1"/>
        <v>0</v>
      </c>
      <c r="EE18" s="39">
        <f t="shared" ref="EE18:ET32" si="16">$D18-($D18*AL18)</f>
        <v>0</v>
      </c>
      <c r="EF18" s="39">
        <f t="shared" si="2"/>
        <v>0</v>
      </c>
      <c r="EG18" s="39">
        <f t="shared" si="2"/>
        <v>0</v>
      </c>
      <c r="EH18" s="39">
        <f t="shared" si="2"/>
        <v>0</v>
      </c>
      <c r="EI18" s="39">
        <f t="shared" si="2"/>
        <v>0</v>
      </c>
      <c r="EJ18" s="39">
        <f t="shared" si="2"/>
        <v>0</v>
      </c>
      <c r="EK18" s="39">
        <f t="shared" si="2"/>
        <v>0</v>
      </c>
      <c r="EL18" s="39">
        <f t="shared" si="2"/>
        <v>0</v>
      </c>
      <c r="EM18" s="39">
        <f t="shared" si="2"/>
        <v>0</v>
      </c>
      <c r="EN18" s="39">
        <f t="shared" si="2"/>
        <v>0</v>
      </c>
      <c r="EO18" s="39">
        <f t="shared" si="2"/>
        <v>0</v>
      </c>
      <c r="EP18" s="39">
        <f t="shared" si="2"/>
        <v>0</v>
      </c>
      <c r="EQ18" s="39">
        <f t="shared" si="2"/>
        <v>0</v>
      </c>
      <c r="ER18" s="39">
        <f t="shared" si="2"/>
        <v>0</v>
      </c>
      <c r="ES18" s="39">
        <f t="shared" si="2"/>
        <v>0</v>
      </c>
      <c r="ET18" s="40">
        <f t="shared" si="2"/>
        <v>0</v>
      </c>
      <c r="EU18" s="41">
        <f t="shared" ref="EU18:FJ32" si="17">$D18-($D18*BB18)</f>
        <v>0</v>
      </c>
      <c r="EV18" s="39">
        <f t="shared" si="3"/>
        <v>0</v>
      </c>
      <c r="EW18" s="39">
        <f t="shared" si="3"/>
        <v>0</v>
      </c>
      <c r="EX18" s="39">
        <f t="shared" si="3"/>
        <v>0</v>
      </c>
      <c r="EY18" s="39">
        <f t="shared" si="3"/>
        <v>0</v>
      </c>
      <c r="EZ18" s="39">
        <f t="shared" si="3"/>
        <v>0</v>
      </c>
      <c r="FA18" s="39">
        <f t="shared" si="3"/>
        <v>0</v>
      </c>
      <c r="FB18" s="39">
        <f t="shared" si="3"/>
        <v>0</v>
      </c>
      <c r="FC18" s="39">
        <f t="shared" si="3"/>
        <v>0</v>
      </c>
      <c r="FD18" s="39">
        <f t="shared" si="3"/>
        <v>0</v>
      </c>
      <c r="FE18" s="39">
        <f t="shared" si="3"/>
        <v>0</v>
      </c>
      <c r="FF18" s="39">
        <f t="shared" si="3"/>
        <v>0</v>
      </c>
      <c r="FG18" s="39">
        <f t="shared" si="3"/>
        <v>0</v>
      </c>
      <c r="FH18" s="39">
        <f t="shared" si="3"/>
        <v>0</v>
      </c>
      <c r="FI18" s="39">
        <f t="shared" si="3"/>
        <v>0</v>
      </c>
      <c r="FJ18" s="39">
        <f t="shared" si="3"/>
        <v>0</v>
      </c>
      <c r="FK18" s="39">
        <f t="shared" ref="FK18:FZ32" si="18">$D18-($D18*BR18)</f>
        <v>0</v>
      </c>
      <c r="FL18" s="39">
        <f t="shared" si="4"/>
        <v>0</v>
      </c>
      <c r="FM18" s="39">
        <f t="shared" si="4"/>
        <v>0</v>
      </c>
      <c r="FN18" s="39">
        <f t="shared" si="4"/>
        <v>0</v>
      </c>
      <c r="FO18" s="39">
        <f t="shared" si="4"/>
        <v>0</v>
      </c>
      <c r="FP18" s="39">
        <f t="shared" si="4"/>
        <v>0</v>
      </c>
      <c r="FQ18" s="39">
        <f t="shared" si="4"/>
        <v>0</v>
      </c>
      <c r="FR18" s="40">
        <f t="shared" si="4"/>
        <v>0</v>
      </c>
      <c r="FS18" s="41">
        <f t="shared" si="4"/>
        <v>0</v>
      </c>
      <c r="FT18" s="39">
        <f t="shared" si="4"/>
        <v>0</v>
      </c>
      <c r="FU18" s="39">
        <f t="shared" si="4"/>
        <v>0</v>
      </c>
      <c r="FV18" s="39">
        <f t="shared" si="4"/>
        <v>0</v>
      </c>
      <c r="FW18" s="39">
        <f t="shared" si="4"/>
        <v>0</v>
      </c>
      <c r="FX18" s="39">
        <f t="shared" si="4"/>
        <v>0</v>
      </c>
      <c r="FY18" s="39">
        <f t="shared" si="4"/>
        <v>0</v>
      </c>
      <c r="FZ18" s="39">
        <f t="shared" si="4"/>
        <v>0</v>
      </c>
      <c r="GA18" s="39">
        <f t="shared" ref="GA18:GP32" si="19">$D18-($D18*CH18)</f>
        <v>0</v>
      </c>
      <c r="GB18" s="39">
        <f t="shared" si="5"/>
        <v>0</v>
      </c>
      <c r="GC18" s="39">
        <f t="shared" si="5"/>
        <v>0</v>
      </c>
      <c r="GD18" s="39">
        <f t="shared" si="5"/>
        <v>0</v>
      </c>
      <c r="GE18" s="39">
        <f t="shared" si="5"/>
        <v>0</v>
      </c>
      <c r="GF18" s="39">
        <f t="shared" si="5"/>
        <v>0</v>
      </c>
      <c r="GG18" s="39">
        <f t="shared" si="5"/>
        <v>0</v>
      </c>
      <c r="GH18" s="39">
        <f t="shared" si="5"/>
        <v>0</v>
      </c>
      <c r="GI18" s="39">
        <f t="shared" si="5"/>
        <v>0</v>
      </c>
      <c r="GJ18" s="39">
        <f t="shared" si="5"/>
        <v>0</v>
      </c>
      <c r="GK18" s="39">
        <f t="shared" si="5"/>
        <v>0</v>
      </c>
      <c r="GL18" s="39">
        <f t="shared" si="5"/>
        <v>0</v>
      </c>
      <c r="GM18" s="39">
        <f t="shared" si="5"/>
        <v>0</v>
      </c>
      <c r="GN18" s="39">
        <f t="shared" si="5"/>
        <v>0</v>
      </c>
      <c r="GO18" s="39">
        <f t="shared" si="5"/>
        <v>0</v>
      </c>
      <c r="GP18" s="40">
        <f t="shared" si="5"/>
        <v>0</v>
      </c>
      <c r="GQ18" s="66"/>
      <c r="GR18" s="84">
        <f t="shared" ca="1" si="10"/>
        <v>0</v>
      </c>
      <c r="GS18" s="23">
        <f t="shared" ca="1" si="10"/>
        <v>0</v>
      </c>
      <c r="GT18" s="23">
        <f t="shared" ca="1" si="10"/>
        <v>0</v>
      </c>
      <c r="GU18" s="23">
        <f t="shared" ca="1" si="10"/>
        <v>0</v>
      </c>
      <c r="GV18" s="23">
        <f t="shared" ca="1" si="10"/>
        <v>0</v>
      </c>
      <c r="GW18" s="23">
        <f t="shared" ca="1" si="10"/>
        <v>0</v>
      </c>
      <c r="GX18" s="23">
        <f t="shared" ca="1" si="10"/>
        <v>0</v>
      </c>
      <c r="GY18" s="23">
        <f t="shared" ca="1" si="10"/>
        <v>0</v>
      </c>
      <c r="GZ18" s="23">
        <f t="shared" ca="1" si="10"/>
        <v>0</v>
      </c>
      <c r="HA18" s="23">
        <f t="shared" ca="1" si="10"/>
        <v>0</v>
      </c>
      <c r="HB18" s="23">
        <f t="shared" ca="1" si="10"/>
        <v>0</v>
      </c>
      <c r="HC18" s="8">
        <f t="shared" ca="1" si="10"/>
        <v>0</v>
      </c>
      <c r="HD18" s="23">
        <f t="shared" ca="1" si="10"/>
        <v>0</v>
      </c>
      <c r="HE18" s="23">
        <f t="shared" ca="1" si="10"/>
        <v>0</v>
      </c>
      <c r="HF18" s="23">
        <f t="shared" ca="1" si="10"/>
        <v>0</v>
      </c>
      <c r="HG18" s="23">
        <f t="shared" ca="1" si="10"/>
        <v>0</v>
      </c>
      <c r="HH18" s="23">
        <f t="shared" ca="1" si="13"/>
        <v>0</v>
      </c>
      <c r="HI18" s="23">
        <f t="shared" ca="1" si="13"/>
        <v>0</v>
      </c>
      <c r="HJ18" s="23">
        <f t="shared" ca="1" si="13"/>
        <v>0</v>
      </c>
      <c r="HK18" s="23">
        <f t="shared" ca="1" si="13"/>
        <v>0</v>
      </c>
      <c r="HL18" s="23">
        <f t="shared" ca="1" si="13"/>
        <v>0</v>
      </c>
      <c r="HM18" s="23">
        <f t="shared" ca="1" si="13"/>
        <v>0</v>
      </c>
      <c r="HN18" s="23">
        <f t="shared" ca="1" si="13"/>
        <v>0</v>
      </c>
      <c r="HO18" s="8">
        <f t="shared" ca="1" si="13"/>
        <v>0</v>
      </c>
      <c r="HP18" s="23">
        <f t="shared" ca="1" si="13"/>
        <v>0</v>
      </c>
      <c r="HQ18" s="23">
        <f t="shared" ca="1" si="13"/>
        <v>0</v>
      </c>
      <c r="HR18" s="23">
        <f t="shared" ca="1" si="13"/>
        <v>0</v>
      </c>
      <c r="HS18" s="23">
        <f t="shared" ca="1" si="13"/>
        <v>0</v>
      </c>
      <c r="HT18" s="23">
        <f t="shared" ca="1" si="13"/>
        <v>0</v>
      </c>
      <c r="HU18" s="23">
        <f t="shared" ca="1" si="13"/>
        <v>0</v>
      </c>
      <c r="HV18" s="23">
        <f t="shared" ca="1" si="13"/>
        <v>0</v>
      </c>
      <c r="HW18" s="23">
        <f t="shared" ca="1" si="13"/>
        <v>0</v>
      </c>
      <c r="HX18" s="23">
        <f t="shared" ca="1" si="14"/>
        <v>0</v>
      </c>
      <c r="HY18" s="23">
        <f t="shared" ca="1" si="14"/>
        <v>0</v>
      </c>
      <c r="HZ18" s="23">
        <f t="shared" ca="1" si="14"/>
        <v>0</v>
      </c>
      <c r="IA18" s="8">
        <f t="shared" ca="1" si="14"/>
        <v>0</v>
      </c>
      <c r="IB18" s="23">
        <f t="shared" ca="1" si="14"/>
        <v>0</v>
      </c>
      <c r="IC18" s="23">
        <f t="shared" ca="1" si="12"/>
        <v>0</v>
      </c>
      <c r="ID18" s="23">
        <f t="shared" ca="1" si="12"/>
        <v>0</v>
      </c>
      <c r="IE18" s="23">
        <f t="shared" ca="1" si="12"/>
        <v>0</v>
      </c>
      <c r="IF18" s="23">
        <f t="shared" ca="1" si="12"/>
        <v>0</v>
      </c>
      <c r="IG18" s="23">
        <f t="shared" ca="1" si="12"/>
        <v>0</v>
      </c>
      <c r="IH18" s="23">
        <f t="shared" ca="1" si="12"/>
        <v>0</v>
      </c>
      <c r="II18" s="23">
        <f t="shared" ca="1" si="12"/>
        <v>0</v>
      </c>
      <c r="IJ18" s="23">
        <f t="shared" ca="1" si="12"/>
        <v>0</v>
      </c>
      <c r="IK18" s="23">
        <f t="shared" ca="1" si="12"/>
        <v>0</v>
      </c>
      <c r="IL18" s="23">
        <f t="shared" ca="1" si="12"/>
        <v>0</v>
      </c>
      <c r="IM18" s="88">
        <f t="shared" ca="1" si="12"/>
        <v>0</v>
      </c>
      <c r="IN18" s="66"/>
    </row>
    <row r="19" spans="1:248" x14ac:dyDescent="0.3">
      <c r="A19" s="22">
        <v>17</v>
      </c>
      <c r="B19" s="19"/>
      <c r="C19" s="20">
        <v>1</v>
      </c>
      <c r="D19" s="21">
        <f t="shared" si="7"/>
        <v>0</v>
      </c>
      <c r="E19" s="48">
        <f t="shared" si="8"/>
        <v>0</v>
      </c>
      <c r="F19" s="36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40"/>
      <c r="AD19" s="41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40"/>
      <c r="BB19" s="41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40"/>
      <c r="BZ19" s="41"/>
      <c r="CA19" s="39"/>
      <c r="CB19" s="39"/>
      <c r="CC19" s="39"/>
      <c r="CD19" s="39"/>
      <c r="CE19" s="39"/>
      <c r="CF19" s="39"/>
      <c r="CG19" s="39"/>
      <c r="CH19" s="39"/>
      <c r="CI19" s="39"/>
      <c r="CJ19" s="39"/>
      <c r="CK19" s="39"/>
      <c r="CL19" s="39"/>
      <c r="CM19" s="39"/>
      <c r="CN19" s="39"/>
      <c r="CO19" s="39"/>
      <c r="CP19" s="39"/>
      <c r="CQ19" s="39"/>
      <c r="CR19" s="39"/>
      <c r="CS19" s="39"/>
      <c r="CT19" s="39"/>
      <c r="CU19" s="39"/>
      <c r="CV19" s="39"/>
      <c r="CW19" s="64"/>
      <c r="CX19" s="66"/>
      <c r="CY19" s="38">
        <f t="shared" si="9"/>
        <v>0</v>
      </c>
      <c r="CZ19" s="39">
        <f t="shared" si="9"/>
        <v>0</v>
      </c>
      <c r="DA19" s="39">
        <f t="shared" si="9"/>
        <v>0</v>
      </c>
      <c r="DB19" s="39">
        <f t="shared" si="9"/>
        <v>0</v>
      </c>
      <c r="DC19" s="39">
        <f t="shared" si="9"/>
        <v>0</v>
      </c>
      <c r="DD19" s="39">
        <f t="shared" si="9"/>
        <v>0</v>
      </c>
      <c r="DE19" s="39">
        <f t="shared" si="9"/>
        <v>0</v>
      </c>
      <c r="DF19" s="39">
        <f t="shared" si="9"/>
        <v>0</v>
      </c>
      <c r="DG19" s="39">
        <f t="shared" si="9"/>
        <v>0</v>
      </c>
      <c r="DH19" s="39">
        <f t="shared" si="9"/>
        <v>0</v>
      </c>
      <c r="DI19" s="39">
        <f t="shared" si="9"/>
        <v>0</v>
      </c>
      <c r="DJ19" s="39">
        <f t="shared" si="9"/>
        <v>0</v>
      </c>
      <c r="DK19" s="39">
        <f t="shared" si="9"/>
        <v>0</v>
      </c>
      <c r="DL19" s="39">
        <f t="shared" si="9"/>
        <v>0</v>
      </c>
      <c r="DM19" s="39">
        <f t="shared" si="9"/>
        <v>0</v>
      </c>
      <c r="DN19" s="39">
        <f t="shared" si="9"/>
        <v>0</v>
      </c>
      <c r="DO19" s="39">
        <f t="shared" si="15"/>
        <v>0</v>
      </c>
      <c r="DP19" s="39">
        <f t="shared" si="15"/>
        <v>0</v>
      </c>
      <c r="DQ19" s="39">
        <f t="shared" si="15"/>
        <v>0</v>
      </c>
      <c r="DR19" s="39">
        <f t="shared" si="15"/>
        <v>0</v>
      </c>
      <c r="DS19" s="39">
        <f t="shared" si="15"/>
        <v>0</v>
      </c>
      <c r="DT19" s="39">
        <f t="shared" si="15"/>
        <v>0</v>
      </c>
      <c r="DU19" s="39">
        <f t="shared" si="15"/>
        <v>0</v>
      </c>
      <c r="DV19" s="40">
        <f t="shared" si="15"/>
        <v>0</v>
      </c>
      <c r="DW19" s="41">
        <f t="shared" si="15"/>
        <v>0</v>
      </c>
      <c r="DX19" s="39">
        <f t="shared" si="15"/>
        <v>0</v>
      </c>
      <c r="DY19" s="39">
        <f t="shared" si="15"/>
        <v>0</v>
      </c>
      <c r="DZ19" s="39">
        <f t="shared" si="15"/>
        <v>0</v>
      </c>
      <c r="EA19" s="39">
        <f t="shared" si="15"/>
        <v>0</v>
      </c>
      <c r="EB19" s="39">
        <f t="shared" si="15"/>
        <v>0</v>
      </c>
      <c r="EC19" s="39">
        <f t="shared" si="15"/>
        <v>0</v>
      </c>
      <c r="ED19" s="39">
        <f t="shared" si="15"/>
        <v>0</v>
      </c>
      <c r="EE19" s="39">
        <f t="shared" si="16"/>
        <v>0</v>
      </c>
      <c r="EF19" s="39">
        <f t="shared" si="16"/>
        <v>0</v>
      </c>
      <c r="EG19" s="39">
        <f t="shared" si="16"/>
        <v>0</v>
      </c>
      <c r="EH19" s="39">
        <f t="shared" si="16"/>
        <v>0</v>
      </c>
      <c r="EI19" s="39">
        <f t="shared" si="16"/>
        <v>0</v>
      </c>
      <c r="EJ19" s="39">
        <f t="shared" si="16"/>
        <v>0</v>
      </c>
      <c r="EK19" s="39">
        <f t="shared" si="16"/>
        <v>0</v>
      </c>
      <c r="EL19" s="39">
        <f t="shared" si="16"/>
        <v>0</v>
      </c>
      <c r="EM19" s="39">
        <f t="shared" si="16"/>
        <v>0</v>
      </c>
      <c r="EN19" s="39">
        <f t="shared" si="16"/>
        <v>0</v>
      </c>
      <c r="EO19" s="39">
        <f t="shared" si="16"/>
        <v>0</v>
      </c>
      <c r="EP19" s="39">
        <f t="shared" si="16"/>
        <v>0</v>
      </c>
      <c r="EQ19" s="39">
        <f t="shared" si="16"/>
        <v>0</v>
      </c>
      <c r="ER19" s="39">
        <f t="shared" si="16"/>
        <v>0</v>
      </c>
      <c r="ES19" s="39">
        <f t="shared" si="16"/>
        <v>0</v>
      </c>
      <c r="ET19" s="40">
        <f t="shared" si="16"/>
        <v>0</v>
      </c>
      <c r="EU19" s="41">
        <f t="shared" si="17"/>
        <v>0</v>
      </c>
      <c r="EV19" s="39">
        <f t="shared" si="17"/>
        <v>0</v>
      </c>
      <c r="EW19" s="39">
        <f t="shared" si="17"/>
        <v>0</v>
      </c>
      <c r="EX19" s="39">
        <f t="shared" si="17"/>
        <v>0</v>
      </c>
      <c r="EY19" s="39">
        <f t="shared" si="17"/>
        <v>0</v>
      </c>
      <c r="EZ19" s="39">
        <f t="shared" si="17"/>
        <v>0</v>
      </c>
      <c r="FA19" s="39">
        <f t="shared" si="17"/>
        <v>0</v>
      </c>
      <c r="FB19" s="39">
        <f t="shared" si="17"/>
        <v>0</v>
      </c>
      <c r="FC19" s="39">
        <f t="shared" si="17"/>
        <v>0</v>
      </c>
      <c r="FD19" s="39">
        <f t="shared" si="17"/>
        <v>0</v>
      </c>
      <c r="FE19" s="39">
        <f t="shared" si="17"/>
        <v>0</v>
      </c>
      <c r="FF19" s="39">
        <f t="shared" si="17"/>
        <v>0</v>
      </c>
      <c r="FG19" s="39">
        <f t="shared" si="17"/>
        <v>0</v>
      </c>
      <c r="FH19" s="39">
        <f t="shared" si="17"/>
        <v>0</v>
      </c>
      <c r="FI19" s="39">
        <f t="shared" si="17"/>
        <v>0</v>
      </c>
      <c r="FJ19" s="39">
        <f t="shared" si="17"/>
        <v>0</v>
      </c>
      <c r="FK19" s="39">
        <f t="shared" si="18"/>
        <v>0</v>
      </c>
      <c r="FL19" s="39">
        <f t="shared" si="18"/>
        <v>0</v>
      </c>
      <c r="FM19" s="39">
        <f t="shared" si="18"/>
        <v>0</v>
      </c>
      <c r="FN19" s="39">
        <f t="shared" si="18"/>
        <v>0</v>
      </c>
      <c r="FO19" s="39">
        <f t="shared" si="18"/>
        <v>0</v>
      </c>
      <c r="FP19" s="39">
        <f t="shared" si="18"/>
        <v>0</v>
      </c>
      <c r="FQ19" s="39">
        <f t="shared" si="18"/>
        <v>0</v>
      </c>
      <c r="FR19" s="40">
        <f t="shared" si="18"/>
        <v>0</v>
      </c>
      <c r="FS19" s="41">
        <f t="shared" si="18"/>
        <v>0</v>
      </c>
      <c r="FT19" s="39">
        <f t="shared" si="18"/>
        <v>0</v>
      </c>
      <c r="FU19" s="39">
        <f t="shared" si="18"/>
        <v>0</v>
      </c>
      <c r="FV19" s="39">
        <f t="shared" si="18"/>
        <v>0</v>
      </c>
      <c r="FW19" s="39">
        <f t="shared" si="18"/>
        <v>0</v>
      </c>
      <c r="FX19" s="39">
        <f t="shared" si="18"/>
        <v>0</v>
      </c>
      <c r="FY19" s="39">
        <f t="shared" si="18"/>
        <v>0</v>
      </c>
      <c r="FZ19" s="39">
        <f t="shared" si="18"/>
        <v>0</v>
      </c>
      <c r="GA19" s="39">
        <f t="shared" si="19"/>
        <v>0</v>
      </c>
      <c r="GB19" s="39">
        <f t="shared" si="5"/>
        <v>0</v>
      </c>
      <c r="GC19" s="39">
        <f t="shared" si="5"/>
        <v>0</v>
      </c>
      <c r="GD19" s="39">
        <f t="shared" si="5"/>
        <v>0</v>
      </c>
      <c r="GE19" s="39">
        <f t="shared" si="5"/>
        <v>0</v>
      </c>
      <c r="GF19" s="39">
        <f t="shared" si="5"/>
        <v>0</v>
      </c>
      <c r="GG19" s="39">
        <f t="shared" si="5"/>
        <v>0</v>
      </c>
      <c r="GH19" s="39">
        <f t="shared" si="5"/>
        <v>0</v>
      </c>
      <c r="GI19" s="39">
        <f t="shared" si="5"/>
        <v>0</v>
      </c>
      <c r="GJ19" s="39">
        <f t="shared" si="5"/>
        <v>0</v>
      </c>
      <c r="GK19" s="39">
        <f t="shared" si="5"/>
        <v>0</v>
      </c>
      <c r="GL19" s="39">
        <f t="shared" si="5"/>
        <v>0</v>
      </c>
      <c r="GM19" s="39">
        <f t="shared" si="5"/>
        <v>0</v>
      </c>
      <c r="GN19" s="39">
        <f t="shared" si="5"/>
        <v>0</v>
      </c>
      <c r="GO19" s="39">
        <f t="shared" si="5"/>
        <v>0</v>
      </c>
      <c r="GP19" s="40">
        <f t="shared" si="5"/>
        <v>0</v>
      </c>
      <c r="GQ19" s="66"/>
      <c r="GR19" s="84">
        <f t="shared" ca="1" si="10"/>
        <v>0</v>
      </c>
      <c r="GS19" s="23">
        <f t="shared" ca="1" si="10"/>
        <v>0</v>
      </c>
      <c r="GT19" s="23">
        <f t="shared" ca="1" si="10"/>
        <v>0</v>
      </c>
      <c r="GU19" s="23">
        <f t="shared" ca="1" si="10"/>
        <v>0</v>
      </c>
      <c r="GV19" s="23">
        <f t="shared" ca="1" si="10"/>
        <v>0</v>
      </c>
      <c r="GW19" s="23">
        <f t="shared" ca="1" si="10"/>
        <v>0</v>
      </c>
      <c r="GX19" s="23">
        <f t="shared" ca="1" si="10"/>
        <v>0</v>
      </c>
      <c r="GY19" s="23">
        <f t="shared" ca="1" si="10"/>
        <v>0</v>
      </c>
      <c r="GZ19" s="23">
        <f t="shared" ca="1" si="10"/>
        <v>0</v>
      </c>
      <c r="HA19" s="23">
        <f t="shared" ca="1" si="10"/>
        <v>0</v>
      </c>
      <c r="HB19" s="23">
        <f t="shared" ca="1" si="10"/>
        <v>0</v>
      </c>
      <c r="HC19" s="8">
        <f t="shared" ca="1" si="10"/>
        <v>0</v>
      </c>
      <c r="HD19" s="23">
        <f t="shared" ca="1" si="10"/>
        <v>0</v>
      </c>
      <c r="HE19" s="23">
        <f t="shared" ca="1" si="10"/>
        <v>0</v>
      </c>
      <c r="HF19" s="23">
        <f t="shared" ca="1" si="10"/>
        <v>0</v>
      </c>
      <c r="HG19" s="23">
        <f t="shared" ca="1" si="10"/>
        <v>0</v>
      </c>
      <c r="HH19" s="23">
        <f t="shared" ca="1" si="13"/>
        <v>0</v>
      </c>
      <c r="HI19" s="23">
        <f t="shared" ca="1" si="13"/>
        <v>0</v>
      </c>
      <c r="HJ19" s="23">
        <f t="shared" ca="1" si="13"/>
        <v>0</v>
      </c>
      <c r="HK19" s="23">
        <f t="shared" ca="1" si="13"/>
        <v>0</v>
      </c>
      <c r="HL19" s="23">
        <f t="shared" ca="1" si="13"/>
        <v>0</v>
      </c>
      <c r="HM19" s="23">
        <f t="shared" ca="1" si="13"/>
        <v>0</v>
      </c>
      <c r="HN19" s="23">
        <f t="shared" ca="1" si="13"/>
        <v>0</v>
      </c>
      <c r="HO19" s="8">
        <f t="shared" ca="1" si="13"/>
        <v>0</v>
      </c>
      <c r="HP19" s="23">
        <f t="shared" ca="1" si="13"/>
        <v>0</v>
      </c>
      <c r="HQ19" s="23">
        <f t="shared" ca="1" si="13"/>
        <v>0</v>
      </c>
      <c r="HR19" s="23">
        <f t="shared" ca="1" si="13"/>
        <v>0</v>
      </c>
      <c r="HS19" s="23">
        <f t="shared" ca="1" si="13"/>
        <v>0</v>
      </c>
      <c r="HT19" s="23">
        <f t="shared" ca="1" si="13"/>
        <v>0</v>
      </c>
      <c r="HU19" s="23">
        <f t="shared" ca="1" si="13"/>
        <v>0</v>
      </c>
      <c r="HV19" s="23">
        <f t="shared" ca="1" si="13"/>
        <v>0</v>
      </c>
      <c r="HW19" s="23">
        <f t="shared" ca="1" si="13"/>
        <v>0</v>
      </c>
      <c r="HX19" s="23">
        <f t="shared" ref="HX19:IB26" ca="1" si="20">(SUM(OFFSET($CY19,,2*(COLUMN()-COLUMN($GR$3:$GR$42)),,2)))</f>
        <v>0</v>
      </c>
      <c r="HY19" s="23">
        <f t="shared" ca="1" si="20"/>
        <v>0</v>
      </c>
      <c r="HZ19" s="23">
        <f t="shared" ca="1" si="20"/>
        <v>0</v>
      </c>
      <c r="IA19" s="8">
        <f t="shared" ca="1" si="20"/>
        <v>0</v>
      </c>
      <c r="IB19" s="23">
        <f t="shared" ca="1" si="20"/>
        <v>0</v>
      </c>
      <c r="IC19" s="23">
        <f t="shared" ca="1" si="12"/>
        <v>0</v>
      </c>
      <c r="ID19" s="23">
        <f t="shared" ca="1" si="12"/>
        <v>0</v>
      </c>
      <c r="IE19" s="23">
        <f t="shared" ca="1" si="12"/>
        <v>0</v>
      </c>
      <c r="IF19" s="23">
        <f t="shared" ca="1" si="12"/>
        <v>0</v>
      </c>
      <c r="IG19" s="23">
        <f t="shared" ca="1" si="12"/>
        <v>0</v>
      </c>
      <c r="IH19" s="23">
        <f t="shared" ca="1" si="12"/>
        <v>0</v>
      </c>
      <c r="II19" s="23">
        <f t="shared" ca="1" si="12"/>
        <v>0</v>
      </c>
      <c r="IJ19" s="23">
        <f t="shared" ca="1" si="12"/>
        <v>0</v>
      </c>
      <c r="IK19" s="23">
        <f t="shared" ca="1" si="12"/>
        <v>0</v>
      </c>
      <c r="IL19" s="23">
        <f t="shared" ca="1" si="12"/>
        <v>0</v>
      </c>
      <c r="IM19" s="88">
        <f t="shared" ca="1" si="12"/>
        <v>0</v>
      </c>
      <c r="IN19" s="66"/>
    </row>
    <row r="20" spans="1:248" x14ac:dyDescent="0.3">
      <c r="A20" s="18">
        <v>18</v>
      </c>
      <c r="B20" s="19"/>
      <c r="C20" s="20">
        <v>1</v>
      </c>
      <c r="D20" s="21">
        <f t="shared" si="7"/>
        <v>0</v>
      </c>
      <c r="E20" s="48">
        <f t="shared" si="8"/>
        <v>0</v>
      </c>
      <c r="F20" s="36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40"/>
      <c r="AD20" s="41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40"/>
      <c r="BB20" s="41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  <c r="BX20" s="39"/>
      <c r="BY20" s="40"/>
      <c r="BZ20" s="41"/>
      <c r="CA20" s="39"/>
      <c r="CB20" s="39"/>
      <c r="CC20" s="39"/>
      <c r="CD20" s="39"/>
      <c r="CE20" s="39"/>
      <c r="CF20" s="39"/>
      <c r="CG20" s="39"/>
      <c r="CH20" s="39"/>
      <c r="CI20" s="39"/>
      <c r="CJ20" s="39"/>
      <c r="CK20" s="39"/>
      <c r="CL20" s="39"/>
      <c r="CM20" s="39"/>
      <c r="CN20" s="39"/>
      <c r="CO20" s="39"/>
      <c r="CP20" s="39"/>
      <c r="CQ20" s="39"/>
      <c r="CR20" s="39"/>
      <c r="CS20" s="39"/>
      <c r="CT20" s="39"/>
      <c r="CU20" s="39"/>
      <c r="CV20" s="39"/>
      <c r="CW20" s="64"/>
      <c r="CX20" s="66"/>
      <c r="CY20" s="38">
        <f t="shared" si="9"/>
        <v>0</v>
      </c>
      <c r="CZ20" s="39">
        <f t="shared" si="9"/>
        <v>0</v>
      </c>
      <c r="DA20" s="39">
        <f t="shared" si="9"/>
        <v>0</v>
      </c>
      <c r="DB20" s="39">
        <f t="shared" si="9"/>
        <v>0</v>
      </c>
      <c r="DC20" s="39">
        <f t="shared" si="9"/>
        <v>0</v>
      </c>
      <c r="DD20" s="39">
        <f t="shared" si="9"/>
        <v>0</v>
      </c>
      <c r="DE20" s="39">
        <f t="shared" si="9"/>
        <v>0</v>
      </c>
      <c r="DF20" s="39">
        <f t="shared" si="9"/>
        <v>0</v>
      </c>
      <c r="DG20" s="39">
        <f t="shared" si="9"/>
        <v>0</v>
      </c>
      <c r="DH20" s="39">
        <f t="shared" si="9"/>
        <v>0</v>
      </c>
      <c r="DI20" s="39">
        <f t="shared" si="9"/>
        <v>0</v>
      </c>
      <c r="DJ20" s="39">
        <f t="shared" si="9"/>
        <v>0</v>
      </c>
      <c r="DK20" s="39">
        <f t="shared" si="9"/>
        <v>0</v>
      </c>
      <c r="DL20" s="39">
        <f t="shared" si="9"/>
        <v>0</v>
      </c>
      <c r="DM20" s="39">
        <f t="shared" si="9"/>
        <v>0</v>
      </c>
      <c r="DN20" s="39">
        <f t="shared" si="9"/>
        <v>0</v>
      </c>
      <c r="DO20" s="39">
        <f t="shared" si="15"/>
        <v>0</v>
      </c>
      <c r="DP20" s="39">
        <f t="shared" si="15"/>
        <v>0</v>
      </c>
      <c r="DQ20" s="39">
        <f t="shared" si="15"/>
        <v>0</v>
      </c>
      <c r="DR20" s="39">
        <f t="shared" si="15"/>
        <v>0</v>
      </c>
      <c r="DS20" s="39">
        <f t="shared" si="15"/>
        <v>0</v>
      </c>
      <c r="DT20" s="39">
        <f t="shared" si="15"/>
        <v>0</v>
      </c>
      <c r="DU20" s="39">
        <f t="shared" si="15"/>
        <v>0</v>
      </c>
      <c r="DV20" s="40">
        <f t="shared" si="15"/>
        <v>0</v>
      </c>
      <c r="DW20" s="41">
        <f t="shared" si="15"/>
        <v>0</v>
      </c>
      <c r="DX20" s="39">
        <f t="shared" si="15"/>
        <v>0</v>
      </c>
      <c r="DY20" s="39">
        <f t="shared" si="15"/>
        <v>0</v>
      </c>
      <c r="DZ20" s="39">
        <f t="shared" si="15"/>
        <v>0</v>
      </c>
      <c r="EA20" s="39">
        <f t="shared" si="15"/>
        <v>0</v>
      </c>
      <c r="EB20" s="39">
        <f t="shared" si="15"/>
        <v>0</v>
      </c>
      <c r="EC20" s="39">
        <f t="shared" si="15"/>
        <v>0</v>
      </c>
      <c r="ED20" s="39">
        <f t="shared" si="15"/>
        <v>0</v>
      </c>
      <c r="EE20" s="39">
        <f t="shared" si="16"/>
        <v>0</v>
      </c>
      <c r="EF20" s="39">
        <f t="shared" si="16"/>
        <v>0</v>
      </c>
      <c r="EG20" s="39">
        <f t="shared" si="16"/>
        <v>0</v>
      </c>
      <c r="EH20" s="39">
        <f t="shared" si="16"/>
        <v>0</v>
      </c>
      <c r="EI20" s="39">
        <f t="shared" si="16"/>
        <v>0</v>
      </c>
      <c r="EJ20" s="39">
        <f t="shared" si="16"/>
        <v>0</v>
      </c>
      <c r="EK20" s="39">
        <f t="shared" si="16"/>
        <v>0</v>
      </c>
      <c r="EL20" s="39">
        <f t="shared" si="16"/>
        <v>0</v>
      </c>
      <c r="EM20" s="39">
        <f t="shared" si="16"/>
        <v>0</v>
      </c>
      <c r="EN20" s="39">
        <f t="shared" si="16"/>
        <v>0</v>
      </c>
      <c r="EO20" s="39">
        <f t="shared" si="16"/>
        <v>0</v>
      </c>
      <c r="EP20" s="39">
        <f t="shared" si="16"/>
        <v>0</v>
      </c>
      <c r="EQ20" s="39">
        <f t="shared" si="16"/>
        <v>0</v>
      </c>
      <c r="ER20" s="39">
        <f t="shared" si="16"/>
        <v>0</v>
      </c>
      <c r="ES20" s="39">
        <f t="shared" si="16"/>
        <v>0</v>
      </c>
      <c r="ET20" s="40">
        <f t="shared" si="16"/>
        <v>0</v>
      </c>
      <c r="EU20" s="41">
        <f t="shared" si="17"/>
        <v>0</v>
      </c>
      <c r="EV20" s="39">
        <f t="shared" si="17"/>
        <v>0</v>
      </c>
      <c r="EW20" s="39">
        <f t="shared" si="17"/>
        <v>0</v>
      </c>
      <c r="EX20" s="39">
        <f t="shared" si="17"/>
        <v>0</v>
      </c>
      <c r="EY20" s="39">
        <f t="shared" si="17"/>
        <v>0</v>
      </c>
      <c r="EZ20" s="39">
        <f t="shared" si="17"/>
        <v>0</v>
      </c>
      <c r="FA20" s="39">
        <f t="shared" si="17"/>
        <v>0</v>
      </c>
      <c r="FB20" s="39">
        <f t="shared" si="17"/>
        <v>0</v>
      </c>
      <c r="FC20" s="39">
        <f t="shared" si="17"/>
        <v>0</v>
      </c>
      <c r="FD20" s="39">
        <f t="shared" si="17"/>
        <v>0</v>
      </c>
      <c r="FE20" s="39">
        <f t="shared" si="17"/>
        <v>0</v>
      </c>
      <c r="FF20" s="39">
        <f t="shared" si="17"/>
        <v>0</v>
      </c>
      <c r="FG20" s="39">
        <f t="shared" si="17"/>
        <v>0</v>
      </c>
      <c r="FH20" s="39">
        <f t="shared" si="17"/>
        <v>0</v>
      </c>
      <c r="FI20" s="39">
        <f t="shared" si="17"/>
        <v>0</v>
      </c>
      <c r="FJ20" s="39">
        <f t="shared" si="17"/>
        <v>0</v>
      </c>
      <c r="FK20" s="39">
        <f t="shared" si="18"/>
        <v>0</v>
      </c>
      <c r="FL20" s="39">
        <f t="shared" si="18"/>
        <v>0</v>
      </c>
      <c r="FM20" s="39">
        <f t="shared" si="18"/>
        <v>0</v>
      </c>
      <c r="FN20" s="39">
        <f t="shared" si="18"/>
        <v>0</v>
      </c>
      <c r="FO20" s="39">
        <f t="shared" si="18"/>
        <v>0</v>
      </c>
      <c r="FP20" s="39">
        <f t="shared" si="18"/>
        <v>0</v>
      </c>
      <c r="FQ20" s="39">
        <f t="shared" si="18"/>
        <v>0</v>
      </c>
      <c r="FR20" s="40">
        <f t="shared" si="18"/>
        <v>0</v>
      </c>
      <c r="FS20" s="41">
        <f t="shared" si="18"/>
        <v>0</v>
      </c>
      <c r="FT20" s="39">
        <f t="shared" si="18"/>
        <v>0</v>
      </c>
      <c r="FU20" s="39">
        <f t="shared" si="18"/>
        <v>0</v>
      </c>
      <c r="FV20" s="39">
        <f t="shared" si="18"/>
        <v>0</v>
      </c>
      <c r="FW20" s="39">
        <f t="shared" si="18"/>
        <v>0</v>
      </c>
      <c r="FX20" s="39">
        <f t="shared" si="18"/>
        <v>0</v>
      </c>
      <c r="FY20" s="39">
        <f t="shared" si="18"/>
        <v>0</v>
      </c>
      <c r="FZ20" s="39">
        <f t="shared" si="18"/>
        <v>0</v>
      </c>
      <c r="GA20" s="39">
        <f t="shared" si="19"/>
        <v>0</v>
      </c>
      <c r="GB20" s="39">
        <f t="shared" si="19"/>
        <v>0</v>
      </c>
      <c r="GC20" s="39">
        <f t="shared" si="19"/>
        <v>0</v>
      </c>
      <c r="GD20" s="39">
        <f t="shared" si="19"/>
        <v>0</v>
      </c>
      <c r="GE20" s="39">
        <f t="shared" si="19"/>
        <v>0</v>
      </c>
      <c r="GF20" s="39">
        <f t="shared" si="19"/>
        <v>0</v>
      </c>
      <c r="GG20" s="39">
        <f t="shared" si="19"/>
        <v>0</v>
      </c>
      <c r="GH20" s="39">
        <f t="shared" si="19"/>
        <v>0</v>
      </c>
      <c r="GI20" s="39">
        <f t="shared" si="19"/>
        <v>0</v>
      </c>
      <c r="GJ20" s="39">
        <f t="shared" si="19"/>
        <v>0</v>
      </c>
      <c r="GK20" s="39">
        <f t="shared" si="19"/>
        <v>0</v>
      </c>
      <c r="GL20" s="39">
        <f t="shared" si="19"/>
        <v>0</v>
      </c>
      <c r="GM20" s="39">
        <f t="shared" si="19"/>
        <v>0</v>
      </c>
      <c r="GN20" s="39">
        <f t="shared" si="19"/>
        <v>0</v>
      </c>
      <c r="GO20" s="39">
        <f t="shared" si="19"/>
        <v>0</v>
      </c>
      <c r="GP20" s="40">
        <f t="shared" si="19"/>
        <v>0</v>
      </c>
      <c r="GQ20" s="66"/>
      <c r="GR20" s="84">
        <f t="shared" ca="1" si="10"/>
        <v>0</v>
      </c>
      <c r="GS20" s="23">
        <f t="shared" ca="1" si="10"/>
        <v>0</v>
      </c>
      <c r="GT20" s="23">
        <f t="shared" ca="1" si="10"/>
        <v>0</v>
      </c>
      <c r="GU20" s="23">
        <f t="shared" ca="1" si="10"/>
        <v>0</v>
      </c>
      <c r="GV20" s="23">
        <f t="shared" ca="1" si="10"/>
        <v>0</v>
      </c>
      <c r="GW20" s="23">
        <f t="shared" ca="1" si="10"/>
        <v>0</v>
      </c>
      <c r="GX20" s="23">
        <f t="shared" ca="1" si="10"/>
        <v>0</v>
      </c>
      <c r="GY20" s="23">
        <f t="shared" ca="1" si="10"/>
        <v>0</v>
      </c>
      <c r="GZ20" s="23">
        <f t="shared" ca="1" si="10"/>
        <v>0</v>
      </c>
      <c r="HA20" s="23">
        <f t="shared" ca="1" si="10"/>
        <v>0</v>
      </c>
      <c r="HB20" s="23">
        <f t="shared" ca="1" si="10"/>
        <v>0</v>
      </c>
      <c r="HC20" s="8">
        <f t="shared" ca="1" si="10"/>
        <v>0</v>
      </c>
      <c r="HD20" s="23">
        <f t="shared" ca="1" si="10"/>
        <v>0</v>
      </c>
      <c r="HE20" s="23">
        <f t="shared" ca="1" si="10"/>
        <v>0</v>
      </c>
      <c r="HF20" s="23">
        <f t="shared" ca="1" si="10"/>
        <v>0</v>
      </c>
      <c r="HG20" s="23">
        <f t="shared" ca="1" si="10"/>
        <v>0</v>
      </c>
      <c r="HH20" s="23">
        <f t="shared" ca="1" si="13"/>
        <v>0</v>
      </c>
      <c r="HI20" s="23">
        <f t="shared" ca="1" si="13"/>
        <v>0</v>
      </c>
      <c r="HJ20" s="23">
        <f t="shared" ca="1" si="13"/>
        <v>0</v>
      </c>
      <c r="HK20" s="23">
        <f t="shared" ca="1" si="13"/>
        <v>0</v>
      </c>
      <c r="HL20" s="23">
        <f t="shared" ca="1" si="13"/>
        <v>0</v>
      </c>
      <c r="HM20" s="23">
        <f t="shared" ca="1" si="13"/>
        <v>0</v>
      </c>
      <c r="HN20" s="23">
        <f t="shared" ca="1" si="13"/>
        <v>0</v>
      </c>
      <c r="HO20" s="8">
        <f t="shared" ca="1" si="13"/>
        <v>0</v>
      </c>
      <c r="HP20" s="23">
        <f t="shared" ca="1" si="13"/>
        <v>0</v>
      </c>
      <c r="HQ20" s="23">
        <f t="shared" ca="1" si="13"/>
        <v>0</v>
      </c>
      <c r="HR20" s="23">
        <f t="shared" ca="1" si="13"/>
        <v>0</v>
      </c>
      <c r="HS20" s="23">
        <f t="shared" ca="1" si="13"/>
        <v>0</v>
      </c>
      <c r="HT20" s="23">
        <f t="shared" ca="1" si="13"/>
        <v>0</v>
      </c>
      <c r="HU20" s="23">
        <f t="shared" ca="1" si="13"/>
        <v>0</v>
      </c>
      <c r="HV20" s="23">
        <f t="shared" ca="1" si="13"/>
        <v>0</v>
      </c>
      <c r="HW20" s="23">
        <f t="shared" ca="1" si="13"/>
        <v>0</v>
      </c>
      <c r="HX20" s="23">
        <f t="shared" ca="1" si="20"/>
        <v>0</v>
      </c>
      <c r="HY20" s="23">
        <f t="shared" ca="1" si="20"/>
        <v>0</v>
      </c>
      <c r="HZ20" s="23">
        <f t="shared" ca="1" si="20"/>
        <v>0</v>
      </c>
      <c r="IA20" s="8">
        <f t="shared" ca="1" si="20"/>
        <v>0</v>
      </c>
      <c r="IB20" s="23">
        <f t="shared" ca="1" si="20"/>
        <v>0</v>
      </c>
      <c r="IC20" s="23">
        <f t="shared" ca="1" si="12"/>
        <v>0</v>
      </c>
      <c r="ID20" s="23">
        <f t="shared" ca="1" si="12"/>
        <v>0</v>
      </c>
      <c r="IE20" s="23">
        <f t="shared" ca="1" si="12"/>
        <v>0</v>
      </c>
      <c r="IF20" s="23">
        <f t="shared" ca="1" si="12"/>
        <v>0</v>
      </c>
      <c r="IG20" s="23">
        <f t="shared" ca="1" si="12"/>
        <v>0</v>
      </c>
      <c r="IH20" s="23">
        <f t="shared" ca="1" si="12"/>
        <v>0</v>
      </c>
      <c r="II20" s="23">
        <f t="shared" ca="1" si="12"/>
        <v>0</v>
      </c>
      <c r="IJ20" s="23">
        <f t="shared" ca="1" si="12"/>
        <v>0</v>
      </c>
      <c r="IK20" s="23">
        <f t="shared" ca="1" si="12"/>
        <v>0</v>
      </c>
      <c r="IL20" s="23">
        <f t="shared" ca="1" si="12"/>
        <v>0</v>
      </c>
      <c r="IM20" s="88">
        <f t="shared" ca="1" si="12"/>
        <v>0</v>
      </c>
      <c r="IN20" s="66"/>
    </row>
    <row r="21" spans="1:248" x14ac:dyDescent="0.3">
      <c r="A21" s="22">
        <v>19</v>
      </c>
      <c r="B21" s="19"/>
      <c r="C21" s="20">
        <v>1</v>
      </c>
      <c r="D21" s="21">
        <f t="shared" si="7"/>
        <v>0</v>
      </c>
      <c r="E21" s="48">
        <f t="shared" si="8"/>
        <v>0</v>
      </c>
      <c r="F21" s="36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40"/>
      <c r="AD21" s="41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40"/>
      <c r="BB21" s="41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40"/>
      <c r="BZ21" s="41"/>
      <c r="CA21" s="39"/>
      <c r="CB21" s="39"/>
      <c r="CC21" s="39"/>
      <c r="CD21" s="39"/>
      <c r="CE21" s="39"/>
      <c r="CF21" s="39"/>
      <c r="CG21" s="39"/>
      <c r="CH21" s="39"/>
      <c r="CI21" s="39"/>
      <c r="CJ21" s="39"/>
      <c r="CK21" s="39"/>
      <c r="CL21" s="39"/>
      <c r="CM21" s="39"/>
      <c r="CN21" s="39"/>
      <c r="CO21" s="39"/>
      <c r="CP21" s="39"/>
      <c r="CQ21" s="39"/>
      <c r="CR21" s="39"/>
      <c r="CS21" s="39"/>
      <c r="CT21" s="39"/>
      <c r="CU21" s="39"/>
      <c r="CV21" s="39"/>
      <c r="CW21" s="64"/>
      <c r="CX21" s="66"/>
      <c r="CY21" s="38">
        <f t="shared" si="9"/>
        <v>0</v>
      </c>
      <c r="CZ21" s="39">
        <f t="shared" si="9"/>
        <v>0</v>
      </c>
      <c r="DA21" s="39">
        <f t="shared" si="9"/>
        <v>0</v>
      </c>
      <c r="DB21" s="39">
        <f t="shared" si="9"/>
        <v>0</v>
      </c>
      <c r="DC21" s="39">
        <f t="shared" si="9"/>
        <v>0</v>
      </c>
      <c r="DD21" s="39">
        <f t="shared" si="9"/>
        <v>0</v>
      </c>
      <c r="DE21" s="39">
        <f t="shared" si="9"/>
        <v>0</v>
      </c>
      <c r="DF21" s="39">
        <f t="shared" si="9"/>
        <v>0</v>
      </c>
      <c r="DG21" s="39">
        <f t="shared" si="9"/>
        <v>0</v>
      </c>
      <c r="DH21" s="39">
        <f t="shared" si="9"/>
        <v>0</v>
      </c>
      <c r="DI21" s="39">
        <f t="shared" si="9"/>
        <v>0</v>
      </c>
      <c r="DJ21" s="39">
        <f t="shared" si="9"/>
        <v>0</v>
      </c>
      <c r="DK21" s="39">
        <f t="shared" si="9"/>
        <v>0</v>
      </c>
      <c r="DL21" s="39">
        <f t="shared" si="9"/>
        <v>0</v>
      </c>
      <c r="DM21" s="39">
        <f t="shared" si="9"/>
        <v>0</v>
      </c>
      <c r="DN21" s="39">
        <f t="shared" si="9"/>
        <v>0</v>
      </c>
      <c r="DO21" s="39">
        <f t="shared" si="15"/>
        <v>0</v>
      </c>
      <c r="DP21" s="39">
        <f t="shared" si="15"/>
        <v>0</v>
      </c>
      <c r="DQ21" s="39">
        <f t="shared" si="15"/>
        <v>0</v>
      </c>
      <c r="DR21" s="39">
        <f t="shared" si="15"/>
        <v>0</v>
      </c>
      <c r="DS21" s="39">
        <f t="shared" si="15"/>
        <v>0</v>
      </c>
      <c r="DT21" s="39">
        <f t="shared" si="15"/>
        <v>0</v>
      </c>
      <c r="DU21" s="39">
        <f t="shared" si="15"/>
        <v>0</v>
      </c>
      <c r="DV21" s="40">
        <f t="shared" si="15"/>
        <v>0</v>
      </c>
      <c r="DW21" s="41">
        <f t="shared" si="15"/>
        <v>0</v>
      </c>
      <c r="DX21" s="39">
        <f t="shared" si="15"/>
        <v>0</v>
      </c>
      <c r="DY21" s="39">
        <f t="shared" si="15"/>
        <v>0</v>
      </c>
      <c r="DZ21" s="39">
        <f t="shared" si="15"/>
        <v>0</v>
      </c>
      <c r="EA21" s="39">
        <f t="shared" si="15"/>
        <v>0</v>
      </c>
      <c r="EB21" s="39">
        <f t="shared" si="15"/>
        <v>0</v>
      </c>
      <c r="EC21" s="39">
        <f t="shared" si="15"/>
        <v>0</v>
      </c>
      <c r="ED21" s="39">
        <f t="shared" si="15"/>
        <v>0</v>
      </c>
      <c r="EE21" s="39">
        <f t="shared" si="16"/>
        <v>0</v>
      </c>
      <c r="EF21" s="39">
        <f t="shared" si="16"/>
        <v>0</v>
      </c>
      <c r="EG21" s="39">
        <f t="shared" si="16"/>
        <v>0</v>
      </c>
      <c r="EH21" s="39">
        <f t="shared" si="16"/>
        <v>0</v>
      </c>
      <c r="EI21" s="39">
        <f t="shared" si="16"/>
        <v>0</v>
      </c>
      <c r="EJ21" s="39">
        <f t="shared" si="16"/>
        <v>0</v>
      </c>
      <c r="EK21" s="39">
        <f t="shared" si="16"/>
        <v>0</v>
      </c>
      <c r="EL21" s="39">
        <f t="shared" si="16"/>
        <v>0</v>
      </c>
      <c r="EM21" s="39">
        <f t="shared" si="16"/>
        <v>0</v>
      </c>
      <c r="EN21" s="39">
        <f t="shared" si="16"/>
        <v>0</v>
      </c>
      <c r="EO21" s="39">
        <f t="shared" si="16"/>
        <v>0</v>
      </c>
      <c r="EP21" s="39">
        <f t="shared" si="16"/>
        <v>0</v>
      </c>
      <c r="EQ21" s="39">
        <f t="shared" si="16"/>
        <v>0</v>
      </c>
      <c r="ER21" s="39">
        <f t="shared" si="16"/>
        <v>0</v>
      </c>
      <c r="ES21" s="39">
        <f t="shared" si="16"/>
        <v>0</v>
      </c>
      <c r="ET21" s="40">
        <f t="shared" si="16"/>
        <v>0</v>
      </c>
      <c r="EU21" s="41">
        <f t="shared" si="17"/>
        <v>0</v>
      </c>
      <c r="EV21" s="39">
        <f t="shared" si="17"/>
        <v>0</v>
      </c>
      <c r="EW21" s="39">
        <f t="shared" si="17"/>
        <v>0</v>
      </c>
      <c r="EX21" s="39">
        <f t="shared" si="17"/>
        <v>0</v>
      </c>
      <c r="EY21" s="39">
        <f t="shared" si="17"/>
        <v>0</v>
      </c>
      <c r="EZ21" s="39">
        <f t="shared" si="17"/>
        <v>0</v>
      </c>
      <c r="FA21" s="39">
        <f t="shared" si="17"/>
        <v>0</v>
      </c>
      <c r="FB21" s="39">
        <f t="shared" si="17"/>
        <v>0</v>
      </c>
      <c r="FC21" s="39">
        <f t="shared" si="17"/>
        <v>0</v>
      </c>
      <c r="FD21" s="39">
        <f t="shared" si="17"/>
        <v>0</v>
      </c>
      <c r="FE21" s="39">
        <f t="shared" si="17"/>
        <v>0</v>
      </c>
      <c r="FF21" s="39">
        <f t="shared" si="17"/>
        <v>0</v>
      </c>
      <c r="FG21" s="39">
        <f t="shared" si="17"/>
        <v>0</v>
      </c>
      <c r="FH21" s="39">
        <f t="shared" si="17"/>
        <v>0</v>
      </c>
      <c r="FI21" s="39">
        <f t="shared" si="17"/>
        <v>0</v>
      </c>
      <c r="FJ21" s="39">
        <f t="shared" si="17"/>
        <v>0</v>
      </c>
      <c r="FK21" s="39">
        <f t="shared" si="18"/>
        <v>0</v>
      </c>
      <c r="FL21" s="39">
        <f t="shared" si="18"/>
        <v>0</v>
      </c>
      <c r="FM21" s="39">
        <f t="shared" si="18"/>
        <v>0</v>
      </c>
      <c r="FN21" s="39">
        <f t="shared" si="18"/>
        <v>0</v>
      </c>
      <c r="FO21" s="39">
        <f t="shared" si="18"/>
        <v>0</v>
      </c>
      <c r="FP21" s="39">
        <f t="shared" si="18"/>
        <v>0</v>
      </c>
      <c r="FQ21" s="39">
        <f t="shared" si="18"/>
        <v>0</v>
      </c>
      <c r="FR21" s="40">
        <f t="shared" si="18"/>
        <v>0</v>
      </c>
      <c r="FS21" s="41">
        <f t="shared" si="18"/>
        <v>0</v>
      </c>
      <c r="FT21" s="39">
        <f t="shared" si="18"/>
        <v>0</v>
      </c>
      <c r="FU21" s="39">
        <f t="shared" si="18"/>
        <v>0</v>
      </c>
      <c r="FV21" s="39">
        <f t="shared" si="18"/>
        <v>0</v>
      </c>
      <c r="FW21" s="39">
        <f t="shared" si="18"/>
        <v>0</v>
      </c>
      <c r="FX21" s="39">
        <f t="shared" si="18"/>
        <v>0</v>
      </c>
      <c r="FY21" s="39">
        <f t="shared" si="18"/>
        <v>0</v>
      </c>
      <c r="FZ21" s="39">
        <f t="shared" si="18"/>
        <v>0</v>
      </c>
      <c r="GA21" s="39">
        <f t="shared" si="19"/>
        <v>0</v>
      </c>
      <c r="GB21" s="39">
        <f t="shared" si="19"/>
        <v>0</v>
      </c>
      <c r="GC21" s="39">
        <f t="shared" si="19"/>
        <v>0</v>
      </c>
      <c r="GD21" s="39">
        <f t="shared" si="19"/>
        <v>0</v>
      </c>
      <c r="GE21" s="39">
        <f t="shared" si="19"/>
        <v>0</v>
      </c>
      <c r="GF21" s="39">
        <f t="shared" si="19"/>
        <v>0</v>
      </c>
      <c r="GG21" s="39">
        <f t="shared" si="19"/>
        <v>0</v>
      </c>
      <c r="GH21" s="39">
        <f t="shared" si="19"/>
        <v>0</v>
      </c>
      <c r="GI21" s="39">
        <f t="shared" si="19"/>
        <v>0</v>
      </c>
      <c r="GJ21" s="39">
        <f t="shared" si="19"/>
        <v>0</v>
      </c>
      <c r="GK21" s="39">
        <f t="shared" si="19"/>
        <v>0</v>
      </c>
      <c r="GL21" s="39">
        <f t="shared" si="19"/>
        <v>0</v>
      </c>
      <c r="GM21" s="39">
        <f t="shared" si="19"/>
        <v>0</v>
      </c>
      <c r="GN21" s="39">
        <f t="shared" si="19"/>
        <v>0</v>
      </c>
      <c r="GO21" s="39">
        <f t="shared" si="19"/>
        <v>0</v>
      </c>
      <c r="GP21" s="40">
        <f t="shared" si="19"/>
        <v>0</v>
      </c>
      <c r="GQ21" s="66"/>
      <c r="GR21" s="84">
        <f t="shared" ca="1" si="10"/>
        <v>0</v>
      </c>
      <c r="GS21" s="23">
        <f t="shared" ca="1" si="10"/>
        <v>0</v>
      </c>
      <c r="GT21" s="23">
        <f t="shared" ca="1" si="10"/>
        <v>0</v>
      </c>
      <c r="GU21" s="23">
        <f t="shared" ca="1" si="10"/>
        <v>0</v>
      </c>
      <c r="GV21" s="23">
        <f t="shared" ca="1" si="10"/>
        <v>0</v>
      </c>
      <c r="GW21" s="23">
        <f t="shared" ca="1" si="10"/>
        <v>0</v>
      </c>
      <c r="GX21" s="23">
        <f t="shared" ca="1" si="10"/>
        <v>0</v>
      </c>
      <c r="GY21" s="23">
        <f t="shared" ca="1" si="10"/>
        <v>0</v>
      </c>
      <c r="GZ21" s="23">
        <f t="shared" ca="1" si="10"/>
        <v>0</v>
      </c>
      <c r="HA21" s="23">
        <f t="shared" ca="1" si="10"/>
        <v>0</v>
      </c>
      <c r="HB21" s="23">
        <f t="shared" ca="1" si="10"/>
        <v>0</v>
      </c>
      <c r="HC21" s="8">
        <f t="shared" ca="1" si="10"/>
        <v>0</v>
      </c>
      <c r="HD21" s="23">
        <f t="shared" ca="1" si="10"/>
        <v>0</v>
      </c>
      <c r="HE21" s="23">
        <f t="shared" ca="1" si="10"/>
        <v>0</v>
      </c>
      <c r="HF21" s="23">
        <f t="shared" ca="1" si="10"/>
        <v>0</v>
      </c>
      <c r="HG21" s="23">
        <f t="shared" ca="1" si="10"/>
        <v>0</v>
      </c>
      <c r="HH21" s="23">
        <f t="shared" ca="1" si="13"/>
        <v>0</v>
      </c>
      <c r="HI21" s="23">
        <f t="shared" ca="1" si="13"/>
        <v>0</v>
      </c>
      <c r="HJ21" s="23">
        <f t="shared" ca="1" si="13"/>
        <v>0</v>
      </c>
      <c r="HK21" s="23">
        <f t="shared" ca="1" si="13"/>
        <v>0</v>
      </c>
      <c r="HL21" s="23">
        <f t="shared" ca="1" si="13"/>
        <v>0</v>
      </c>
      <c r="HM21" s="23">
        <f t="shared" ca="1" si="13"/>
        <v>0</v>
      </c>
      <c r="HN21" s="23">
        <f t="shared" ca="1" si="13"/>
        <v>0</v>
      </c>
      <c r="HO21" s="8">
        <f t="shared" ca="1" si="13"/>
        <v>0</v>
      </c>
      <c r="HP21" s="23">
        <f t="shared" ca="1" si="13"/>
        <v>0</v>
      </c>
      <c r="HQ21" s="23">
        <f t="shared" ca="1" si="13"/>
        <v>0</v>
      </c>
      <c r="HR21" s="23">
        <f t="shared" ca="1" si="13"/>
        <v>0</v>
      </c>
      <c r="HS21" s="23">
        <f t="shared" ca="1" si="13"/>
        <v>0</v>
      </c>
      <c r="HT21" s="23">
        <f t="shared" ca="1" si="13"/>
        <v>0</v>
      </c>
      <c r="HU21" s="23">
        <f t="shared" ca="1" si="13"/>
        <v>0</v>
      </c>
      <c r="HV21" s="23">
        <f t="shared" ca="1" si="13"/>
        <v>0</v>
      </c>
      <c r="HW21" s="23">
        <f t="shared" ca="1" si="13"/>
        <v>0</v>
      </c>
      <c r="HX21" s="23">
        <f t="shared" ca="1" si="20"/>
        <v>0</v>
      </c>
      <c r="HY21" s="23">
        <f t="shared" ca="1" si="20"/>
        <v>0</v>
      </c>
      <c r="HZ21" s="23">
        <f t="shared" ca="1" si="20"/>
        <v>0</v>
      </c>
      <c r="IA21" s="8">
        <f t="shared" ca="1" si="20"/>
        <v>0</v>
      </c>
      <c r="IB21" s="23">
        <f t="shared" ca="1" si="20"/>
        <v>0</v>
      </c>
      <c r="IC21" s="23">
        <f t="shared" ca="1" si="12"/>
        <v>0</v>
      </c>
      <c r="ID21" s="23">
        <f t="shared" ca="1" si="12"/>
        <v>0</v>
      </c>
      <c r="IE21" s="23">
        <f t="shared" ca="1" si="12"/>
        <v>0</v>
      </c>
      <c r="IF21" s="23">
        <f t="shared" ca="1" si="12"/>
        <v>0</v>
      </c>
      <c r="IG21" s="23">
        <f t="shared" ca="1" si="12"/>
        <v>0</v>
      </c>
      <c r="IH21" s="23">
        <f t="shared" ca="1" si="12"/>
        <v>0</v>
      </c>
      <c r="II21" s="23">
        <f t="shared" ca="1" si="12"/>
        <v>0</v>
      </c>
      <c r="IJ21" s="23">
        <f t="shared" ca="1" si="12"/>
        <v>0</v>
      </c>
      <c r="IK21" s="23">
        <f t="shared" ca="1" si="12"/>
        <v>0</v>
      </c>
      <c r="IL21" s="23">
        <f t="shared" ca="1" si="12"/>
        <v>0</v>
      </c>
      <c r="IM21" s="88">
        <f t="shared" ca="1" si="12"/>
        <v>0</v>
      </c>
      <c r="IN21" s="66"/>
    </row>
    <row r="22" spans="1:248" x14ac:dyDescent="0.3">
      <c r="A22" s="18">
        <v>20</v>
      </c>
      <c r="B22" s="19"/>
      <c r="C22" s="20">
        <v>1</v>
      </c>
      <c r="D22" s="21">
        <f t="shared" si="7"/>
        <v>0</v>
      </c>
      <c r="E22" s="48">
        <f t="shared" si="8"/>
        <v>0</v>
      </c>
      <c r="F22" s="36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40"/>
      <c r="AD22" s="41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40"/>
      <c r="BB22" s="41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40"/>
      <c r="BZ22" s="41"/>
      <c r="CA22" s="39"/>
      <c r="CB22" s="39"/>
      <c r="CC22" s="39"/>
      <c r="CD22" s="39"/>
      <c r="CE22" s="39"/>
      <c r="CF22" s="39"/>
      <c r="CG22" s="39"/>
      <c r="CH22" s="39"/>
      <c r="CI22" s="39"/>
      <c r="CJ22" s="39"/>
      <c r="CK22" s="39"/>
      <c r="CL22" s="39"/>
      <c r="CM22" s="39"/>
      <c r="CN22" s="39"/>
      <c r="CO22" s="39"/>
      <c r="CP22" s="39"/>
      <c r="CQ22" s="39"/>
      <c r="CR22" s="39"/>
      <c r="CS22" s="39"/>
      <c r="CT22" s="39"/>
      <c r="CU22" s="39"/>
      <c r="CV22" s="39"/>
      <c r="CW22" s="64"/>
      <c r="CX22" s="66"/>
      <c r="CY22" s="38">
        <f t="shared" si="9"/>
        <v>0</v>
      </c>
      <c r="CZ22" s="39">
        <f t="shared" si="9"/>
        <v>0</v>
      </c>
      <c r="DA22" s="39">
        <f t="shared" si="9"/>
        <v>0</v>
      </c>
      <c r="DB22" s="39">
        <f t="shared" si="9"/>
        <v>0</v>
      </c>
      <c r="DC22" s="39">
        <f t="shared" si="9"/>
        <v>0</v>
      </c>
      <c r="DD22" s="39">
        <f t="shared" si="9"/>
        <v>0</v>
      </c>
      <c r="DE22" s="39">
        <f t="shared" si="9"/>
        <v>0</v>
      </c>
      <c r="DF22" s="39">
        <f t="shared" si="9"/>
        <v>0</v>
      </c>
      <c r="DG22" s="39">
        <f t="shared" si="9"/>
        <v>0</v>
      </c>
      <c r="DH22" s="39">
        <f t="shared" si="9"/>
        <v>0</v>
      </c>
      <c r="DI22" s="39">
        <f t="shared" si="9"/>
        <v>0</v>
      </c>
      <c r="DJ22" s="39">
        <f t="shared" si="9"/>
        <v>0</v>
      </c>
      <c r="DK22" s="39">
        <f t="shared" si="9"/>
        <v>0</v>
      </c>
      <c r="DL22" s="39">
        <f t="shared" si="9"/>
        <v>0</v>
      </c>
      <c r="DM22" s="39">
        <f t="shared" si="9"/>
        <v>0</v>
      </c>
      <c r="DN22" s="39">
        <f t="shared" si="9"/>
        <v>0</v>
      </c>
      <c r="DO22" s="39">
        <f t="shared" si="15"/>
        <v>0</v>
      </c>
      <c r="DP22" s="39">
        <f t="shared" si="15"/>
        <v>0</v>
      </c>
      <c r="DQ22" s="39">
        <f t="shared" si="15"/>
        <v>0</v>
      </c>
      <c r="DR22" s="39">
        <f t="shared" si="15"/>
        <v>0</v>
      </c>
      <c r="DS22" s="39">
        <f t="shared" si="15"/>
        <v>0</v>
      </c>
      <c r="DT22" s="39">
        <f t="shared" si="15"/>
        <v>0</v>
      </c>
      <c r="DU22" s="39">
        <f t="shared" si="15"/>
        <v>0</v>
      </c>
      <c r="DV22" s="40">
        <f t="shared" si="15"/>
        <v>0</v>
      </c>
      <c r="DW22" s="41">
        <f t="shared" si="15"/>
        <v>0</v>
      </c>
      <c r="DX22" s="39">
        <f t="shared" si="15"/>
        <v>0</v>
      </c>
      <c r="DY22" s="39">
        <f t="shared" si="15"/>
        <v>0</v>
      </c>
      <c r="DZ22" s="39">
        <f t="shared" si="15"/>
        <v>0</v>
      </c>
      <c r="EA22" s="39">
        <f t="shared" si="15"/>
        <v>0</v>
      </c>
      <c r="EB22" s="39">
        <f t="shared" si="15"/>
        <v>0</v>
      </c>
      <c r="EC22" s="39">
        <f t="shared" si="15"/>
        <v>0</v>
      </c>
      <c r="ED22" s="39">
        <f t="shared" si="15"/>
        <v>0</v>
      </c>
      <c r="EE22" s="39">
        <f t="shared" si="16"/>
        <v>0</v>
      </c>
      <c r="EF22" s="39">
        <f t="shared" si="16"/>
        <v>0</v>
      </c>
      <c r="EG22" s="39">
        <f t="shared" si="16"/>
        <v>0</v>
      </c>
      <c r="EH22" s="39">
        <f t="shared" si="16"/>
        <v>0</v>
      </c>
      <c r="EI22" s="39">
        <f t="shared" si="16"/>
        <v>0</v>
      </c>
      <c r="EJ22" s="39">
        <f t="shared" si="16"/>
        <v>0</v>
      </c>
      <c r="EK22" s="39">
        <f t="shared" si="16"/>
        <v>0</v>
      </c>
      <c r="EL22" s="39">
        <f t="shared" si="16"/>
        <v>0</v>
      </c>
      <c r="EM22" s="39">
        <f t="shared" si="16"/>
        <v>0</v>
      </c>
      <c r="EN22" s="39">
        <f t="shared" si="16"/>
        <v>0</v>
      </c>
      <c r="EO22" s="39">
        <f t="shared" si="16"/>
        <v>0</v>
      </c>
      <c r="EP22" s="39">
        <f t="shared" si="16"/>
        <v>0</v>
      </c>
      <c r="EQ22" s="39">
        <f t="shared" si="16"/>
        <v>0</v>
      </c>
      <c r="ER22" s="39">
        <f t="shared" si="16"/>
        <v>0</v>
      </c>
      <c r="ES22" s="39">
        <f t="shared" si="16"/>
        <v>0</v>
      </c>
      <c r="ET22" s="40">
        <f t="shared" si="16"/>
        <v>0</v>
      </c>
      <c r="EU22" s="41">
        <f t="shared" si="17"/>
        <v>0</v>
      </c>
      <c r="EV22" s="39">
        <f t="shared" si="17"/>
        <v>0</v>
      </c>
      <c r="EW22" s="39">
        <f t="shared" si="17"/>
        <v>0</v>
      </c>
      <c r="EX22" s="39">
        <f t="shared" si="17"/>
        <v>0</v>
      </c>
      <c r="EY22" s="39">
        <f t="shared" si="17"/>
        <v>0</v>
      </c>
      <c r="EZ22" s="39">
        <f t="shared" si="17"/>
        <v>0</v>
      </c>
      <c r="FA22" s="39">
        <f t="shared" si="17"/>
        <v>0</v>
      </c>
      <c r="FB22" s="39">
        <f t="shared" si="17"/>
        <v>0</v>
      </c>
      <c r="FC22" s="39">
        <f t="shared" si="17"/>
        <v>0</v>
      </c>
      <c r="FD22" s="39">
        <f t="shared" si="17"/>
        <v>0</v>
      </c>
      <c r="FE22" s="39">
        <f t="shared" si="17"/>
        <v>0</v>
      </c>
      <c r="FF22" s="39">
        <f t="shared" si="17"/>
        <v>0</v>
      </c>
      <c r="FG22" s="39">
        <f t="shared" si="17"/>
        <v>0</v>
      </c>
      <c r="FH22" s="39">
        <f t="shared" si="17"/>
        <v>0</v>
      </c>
      <c r="FI22" s="39">
        <f t="shared" si="17"/>
        <v>0</v>
      </c>
      <c r="FJ22" s="39">
        <f t="shared" si="17"/>
        <v>0</v>
      </c>
      <c r="FK22" s="39">
        <f t="shared" si="18"/>
        <v>0</v>
      </c>
      <c r="FL22" s="39">
        <f t="shared" si="18"/>
        <v>0</v>
      </c>
      <c r="FM22" s="39">
        <f t="shared" si="18"/>
        <v>0</v>
      </c>
      <c r="FN22" s="39">
        <f t="shared" si="18"/>
        <v>0</v>
      </c>
      <c r="FO22" s="39">
        <f t="shared" si="18"/>
        <v>0</v>
      </c>
      <c r="FP22" s="39">
        <f t="shared" si="18"/>
        <v>0</v>
      </c>
      <c r="FQ22" s="39">
        <f t="shared" si="18"/>
        <v>0</v>
      </c>
      <c r="FR22" s="40">
        <f t="shared" si="18"/>
        <v>0</v>
      </c>
      <c r="FS22" s="41">
        <f t="shared" si="18"/>
        <v>0</v>
      </c>
      <c r="FT22" s="39">
        <f t="shared" si="18"/>
        <v>0</v>
      </c>
      <c r="FU22" s="39">
        <f t="shared" si="18"/>
        <v>0</v>
      </c>
      <c r="FV22" s="39">
        <f t="shared" si="18"/>
        <v>0</v>
      </c>
      <c r="FW22" s="39">
        <f t="shared" si="18"/>
        <v>0</v>
      </c>
      <c r="FX22" s="39">
        <f t="shared" si="18"/>
        <v>0</v>
      </c>
      <c r="FY22" s="39">
        <f t="shared" si="18"/>
        <v>0</v>
      </c>
      <c r="FZ22" s="39">
        <f t="shared" si="18"/>
        <v>0</v>
      </c>
      <c r="GA22" s="39">
        <f t="shared" si="19"/>
        <v>0</v>
      </c>
      <c r="GB22" s="39">
        <f t="shared" si="19"/>
        <v>0</v>
      </c>
      <c r="GC22" s="39">
        <f t="shared" si="19"/>
        <v>0</v>
      </c>
      <c r="GD22" s="39">
        <f t="shared" si="19"/>
        <v>0</v>
      </c>
      <c r="GE22" s="39">
        <f t="shared" si="19"/>
        <v>0</v>
      </c>
      <c r="GF22" s="39">
        <f t="shared" si="19"/>
        <v>0</v>
      </c>
      <c r="GG22" s="39">
        <f t="shared" si="19"/>
        <v>0</v>
      </c>
      <c r="GH22" s="39">
        <f t="shared" si="19"/>
        <v>0</v>
      </c>
      <c r="GI22" s="39">
        <f t="shared" si="19"/>
        <v>0</v>
      </c>
      <c r="GJ22" s="39">
        <f t="shared" si="19"/>
        <v>0</v>
      </c>
      <c r="GK22" s="39">
        <f t="shared" si="19"/>
        <v>0</v>
      </c>
      <c r="GL22" s="39">
        <f t="shared" si="19"/>
        <v>0</v>
      </c>
      <c r="GM22" s="39">
        <f t="shared" si="19"/>
        <v>0</v>
      </c>
      <c r="GN22" s="39">
        <f t="shared" si="19"/>
        <v>0</v>
      </c>
      <c r="GO22" s="39">
        <f t="shared" si="19"/>
        <v>0</v>
      </c>
      <c r="GP22" s="40">
        <f t="shared" si="19"/>
        <v>0</v>
      </c>
      <c r="GQ22" s="66"/>
      <c r="GR22" s="84">
        <f t="shared" ca="1" si="10"/>
        <v>0</v>
      </c>
      <c r="GS22" s="23">
        <f t="shared" ca="1" si="10"/>
        <v>0</v>
      </c>
      <c r="GT22" s="23">
        <f t="shared" ca="1" si="10"/>
        <v>0</v>
      </c>
      <c r="GU22" s="23">
        <f t="shared" ca="1" si="10"/>
        <v>0</v>
      </c>
      <c r="GV22" s="23">
        <f t="shared" ca="1" si="10"/>
        <v>0</v>
      </c>
      <c r="GW22" s="23">
        <f t="shared" ca="1" si="10"/>
        <v>0</v>
      </c>
      <c r="GX22" s="23">
        <f t="shared" ca="1" si="10"/>
        <v>0</v>
      </c>
      <c r="GY22" s="23">
        <f t="shared" ca="1" si="10"/>
        <v>0</v>
      </c>
      <c r="GZ22" s="23">
        <f t="shared" ca="1" si="10"/>
        <v>0</v>
      </c>
      <c r="HA22" s="23">
        <f t="shared" ca="1" si="10"/>
        <v>0</v>
      </c>
      <c r="HB22" s="23">
        <f t="shared" ca="1" si="10"/>
        <v>0</v>
      </c>
      <c r="HC22" s="8">
        <f t="shared" ca="1" si="10"/>
        <v>0</v>
      </c>
      <c r="HD22" s="23">
        <f t="shared" ca="1" si="10"/>
        <v>0</v>
      </c>
      <c r="HE22" s="23">
        <f t="shared" ca="1" si="10"/>
        <v>0</v>
      </c>
      <c r="HF22" s="23">
        <f t="shared" ca="1" si="10"/>
        <v>0</v>
      </c>
      <c r="HG22" s="23">
        <f t="shared" ca="1" si="10"/>
        <v>0</v>
      </c>
      <c r="HH22" s="23">
        <f t="shared" ca="1" si="13"/>
        <v>0</v>
      </c>
      <c r="HI22" s="23">
        <f t="shared" ca="1" si="13"/>
        <v>0</v>
      </c>
      <c r="HJ22" s="23">
        <f t="shared" ca="1" si="13"/>
        <v>0</v>
      </c>
      <c r="HK22" s="23">
        <f t="shared" ca="1" si="13"/>
        <v>0</v>
      </c>
      <c r="HL22" s="23">
        <f t="shared" ca="1" si="13"/>
        <v>0</v>
      </c>
      <c r="HM22" s="23">
        <f t="shared" ca="1" si="13"/>
        <v>0</v>
      </c>
      <c r="HN22" s="23">
        <f t="shared" ca="1" si="13"/>
        <v>0</v>
      </c>
      <c r="HO22" s="8">
        <f t="shared" ca="1" si="13"/>
        <v>0</v>
      </c>
      <c r="HP22" s="23">
        <f t="shared" ca="1" si="13"/>
        <v>0</v>
      </c>
      <c r="HQ22" s="23">
        <f t="shared" ca="1" si="13"/>
        <v>0</v>
      </c>
      <c r="HR22" s="23">
        <f t="shared" ca="1" si="13"/>
        <v>0</v>
      </c>
      <c r="HS22" s="23">
        <f t="shared" ca="1" si="13"/>
        <v>0</v>
      </c>
      <c r="HT22" s="23">
        <f t="shared" ca="1" si="13"/>
        <v>0</v>
      </c>
      <c r="HU22" s="23">
        <f t="shared" ca="1" si="13"/>
        <v>0</v>
      </c>
      <c r="HV22" s="23">
        <f t="shared" ca="1" si="13"/>
        <v>0</v>
      </c>
      <c r="HW22" s="23">
        <f t="shared" ca="1" si="13"/>
        <v>0</v>
      </c>
      <c r="HX22" s="23">
        <f t="shared" ca="1" si="20"/>
        <v>0</v>
      </c>
      <c r="HY22" s="23">
        <f t="shared" ca="1" si="20"/>
        <v>0</v>
      </c>
      <c r="HZ22" s="23">
        <f t="shared" ca="1" si="20"/>
        <v>0</v>
      </c>
      <c r="IA22" s="8">
        <f t="shared" ca="1" si="20"/>
        <v>0</v>
      </c>
      <c r="IB22" s="23">
        <f t="shared" ca="1" si="20"/>
        <v>0</v>
      </c>
      <c r="IC22" s="23">
        <f t="shared" ca="1" si="12"/>
        <v>0</v>
      </c>
      <c r="ID22" s="23">
        <f t="shared" ca="1" si="12"/>
        <v>0</v>
      </c>
      <c r="IE22" s="23">
        <f t="shared" ca="1" si="12"/>
        <v>0</v>
      </c>
      <c r="IF22" s="23">
        <f t="shared" ca="1" si="12"/>
        <v>0</v>
      </c>
      <c r="IG22" s="23">
        <f t="shared" ca="1" si="12"/>
        <v>0</v>
      </c>
      <c r="IH22" s="23">
        <f t="shared" ca="1" si="12"/>
        <v>0</v>
      </c>
      <c r="II22" s="23">
        <f t="shared" ca="1" si="12"/>
        <v>0</v>
      </c>
      <c r="IJ22" s="23">
        <f t="shared" ca="1" si="12"/>
        <v>0</v>
      </c>
      <c r="IK22" s="23">
        <f t="shared" ca="1" si="12"/>
        <v>0</v>
      </c>
      <c r="IL22" s="23">
        <f t="shared" ca="1" si="12"/>
        <v>0</v>
      </c>
      <c r="IM22" s="88">
        <f t="shared" ca="1" si="12"/>
        <v>0</v>
      </c>
      <c r="IN22" s="66"/>
    </row>
    <row r="23" spans="1:248" x14ac:dyDescent="0.3">
      <c r="A23" s="18">
        <v>21</v>
      </c>
      <c r="B23" s="19"/>
      <c r="C23" s="20">
        <v>1</v>
      </c>
      <c r="D23" s="21">
        <f t="shared" si="7"/>
        <v>0</v>
      </c>
      <c r="E23" s="48">
        <f t="shared" si="8"/>
        <v>0</v>
      </c>
      <c r="F23" s="36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40"/>
      <c r="AD23" s="41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40"/>
      <c r="BB23" s="41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40"/>
      <c r="BZ23" s="41"/>
      <c r="CA23" s="39"/>
      <c r="CB23" s="39"/>
      <c r="CC23" s="39"/>
      <c r="CD23" s="39"/>
      <c r="CE23" s="39"/>
      <c r="CF23" s="39"/>
      <c r="CG23" s="39"/>
      <c r="CH23" s="39"/>
      <c r="CI23" s="39"/>
      <c r="CJ23" s="39"/>
      <c r="CK23" s="39"/>
      <c r="CL23" s="39"/>
      <c r="CM23" s="39"/>
      <c r="CN23" s="39"/>
      <c r="CO23" s="39"/>
      <c r="CP23" s="39"/>
      <c r="CQ23" s="39"/>
      <c r="CR23" s="39"/>
      <c r="CS23" s="39"/>
      <c r="CT23" s="39"/>
      <c r="CU23" s="39"/>
      <c r="CV23" s="39"/>
      <c r="CW23" s="64"/>
      <c r="CX23" s="66"/>
      <c r="CY23" s="38">
        <f t="shared" si="9"/>
        <v>0</v>
      </c>
      <c r="CZ23" s="39">
        <f t="shared" si="9"/>
        <v>0</v>
      </c>
      <c r="DA23" s="39">
        <f t="shared" si="9"/>
        <v>0</v>
      </c>
      <c r="DB23" s="39">
        <f t="shared" si="9"/>
        <v>0</v>
      </c>
      <c r="DC23" s="39">
        <f t="shared" si="9"/>
        <v>0</v>
      </c>
      <c r="DD23" s="39">
        <f t="shared" si="9"/>
        <v>0</v>
      </c>
      <c r="DE23" s="39">
        <f t="shared" si="9"/>
        <v>0</v>
      </c>
      <c r="DF23" s="39">
        <f t="shared" si="9"/>
        <v>0</v>
      </c>
      <c r="DG23" s="39">
        <f t="shared" si="9"/>
        <v>0</v>
      </c>
      <c r="DH23" s="39">
        <f t="shared" si="9"/>
        <v>0</v>
      </c>
      <c r="DI23" s="39">
        <f t="shared" si="9"/>
        <v>0</v>
      </c>
      <c r="DJ23" s="39">
        <f t="shared" si="9"/>
        <v>0</v>
      </c>
      <c r="DK23" s="39">
        <f t="shared" si="9"/>
        <v>0</v>
      </c>
      <c r="DL23" s="39">
        <f t="shared" si="9"/>
        <v>0</v>
      </c>
      <c r="DM23" s="39">
        <f t="shared" si="9"/>
        <v>0</v>
      </c>
      <c r="DN23" s="39">
        <f t="shared" si="9"/>
        <v>0</v>
      </c>
      <c r="DO23" s="39">
        <f t="shared" si="15"/>
        <v>0</v>
      </c>
      <c r="DP23" s="39">
        <f t="shared" si="15"/>
        <v>0</v>
      </c>
      <c r="DQ23" s="39">
        <f t="shared" si="15"/>
        <v>0</v>
      </c>
      <c r="DR23" s="39">
        <f t="shared" si="15"/>
        <v>0</v>
      </c>
      <c r="DS23" s="39">
        <f t="shared" si="15"/>
        <v>0</v>
      </c>
      <c r="DT23" s="39">
        <f t="shared" si="15"/>
        <v>0</v>
      </c>
      <c r="DU23" s="39">
        <f t="shared" si="15"/>
        <v>0</v>
      </c>
      <c r="DV23" s="40">
        <f t="shared" si="15"/>
        <v>0</v>
      </c>
      <c r="DW23" s="41">
        <f t="shared" si="15"/>
        <v>0</v>
      </c>
      <c r="DX23" s="39">
        <f t="shared" si="15"/>
        <v>0</v>
      </c>
      <c r="DY23" s="39">
        <f t="shared" si="15"/>
        <v>0</v>
      </c>
      <c r="DZ23" s="39">
        <f t="shared" si="15"/>
        <v>0</v>
      </c>
      <c r="EA23" s="39">
        <f t="shared" si="15"/>
        <v>0</v>
      </c>
      <c r="EB23" s="39">
        <f t="shared" si="15"/>
        <v>0</v>
      </c>
      <c r="EC23" s="39">
        <f t="shared" si="15"/>
        <v>0</v>
      </c>
      <c r="ED23" s="39">
        <f t="shared" si="15"/>
        <v>0</v>
      </c>
      <c r="EE23" s="39">
        <f t="shared" si="16"/>
        <v>0</v>
      </c>
      <c r="EF23" s="39">
        <f t="shared" si="16"/>
        <v>0</v>
      </c>
      <c r="EG23" s="39">
        <f t="shared" si="16"/>
        <v>0</v>
      </c>
      <c r="EH23" s="39">
        <f t="shared" si="16"/>
        <v>0</v>
      </c>
      <c r="EI23" s="39">
        <f t="shared" si="16"/>
        <v>0</v>
      </c>
      <c r="EJ23" s="39">
        <f t="shared" si="16"/>
        <v>0</v>
      </c>
      <c r="EK23" s="39">
        <f t="shared" si="16"/>
        <v>0</v>
      </c>
      <c r="EL23" s="39">
        <f t="shared" si="16"/>
        <v>0</v>
      </c>
      <c r="EM23" s="39">
        <f t="shared" si="16"/>
        <v>0</v>
      </c>
      <c r="EN23" s="39">
        <f t="shared" si="16"/>
        <v>0</v>
      </c>
      <c r="EO23" s="39">
        <f t="shared" si="16"/>
        <v>0</v>
      </c>
      <c r="EP23" s="39">
        <f t="shared" si="16"/>
        <v>0</v>
      </c>
      <c r="EQ23" s="39">
        <f t="shared" si="16"/>
        <v>0</v>
      </c>
      <c r="ER23" s="39">
        <f t="shared" si="16"/>
        <v>0</v>
      </c>
      <c r="ES23" s="39">
        <f t="shared" si="16"/>
        <v>0</v>
      </c>
      <c r="ET23" s="40">
        <f t="shared" si="16"/>
        <v>0</v>
      </c>
      <c r="EU23" s="41">
        <f t="shared" si="17"/>
        <v>0</v>
      </c>
      <c r="EV23" s="39">
        <f t="shared" si="17"/>
        <v>0</v>
      </c>
      <c r="EW23" s="39">
        <f t="shared" si="17"/>
        <v>0</v>
      </c>
      <c r="EX23" s="39">
        <f t="shared" si="17"/>
        <v>0</v>
      </c>
      <c r="EY23" s="39">
        <f t="shared" si="17"/>
        <v>0</v>
      </c>
      <c r="EZ23" s="39">
        <f t="shared" si="17"/>
        <v>0</v>
      </c>
      <c r="FA23" s="39">
        <f t="shared" si="17"/>
        <v>0</v>
      </c>
      <c r="FB23" s="39">
        <f t="shared" si="17"/>
        <v>0</v>
      </c>
      <c r="FC23" s="39">
        <f t="shared" si="17"/>
        <v>0</v>
      </c>
      <c r="FD23" s="39">
        <f t="shared" si="17"/>
        <v>0</v>
      </c>
      <c r="FE23" s="39">
        <f t="shared" si="17"/>
        <v>0</v>
      </c>
      <c r="FF23" s="39">
        <f t="shared" si="17"/>
        <v>0</v>
      </c>
      <c r="FG23" s="39">
        <f t="shared" si="17"/>
        <v>0</v>
      </c>
      <c r="FH23" s="39">
        <f t="shared" si="17"/>
        <v>0</v>
      </c>
      <c r="FI23" s="39">
        <f t="shared" si="17"/>
        <v>0</v>
      </c>
      <c r="FJ23" s="39">
        <f t="shared" si="17"/>
        <v>0</v>
      </c>
      <c r="FK23" s="39">
        <f t="shared" si="18"/>
        <v>0</v>
      </c>
      <c r="FL23" s="39">
        <f t="shared" si="18"/>
        <v>0</v>
      </c>
      <c r="FM23" s="39">
        <f t="shared" si="18"/>
        <v>0</v>
      </c>
      <c r="FN23" s="39">
        <f t="shared" si="18"/>
        <v>0</v>
      </c>
      <c r="FO23" s="39">
        <f t="shared" si="18"/>
        <v>0</v>
      </c>
      <c r="FP23" s="39">
        <f t="shared" si="18"/>
        <v>0</v>
      </c>
      <c r="FQ23" s="39">
        <f t="shared" si="18"/>
        <v>0</v>
      </c>
      <c r="FR23" s="40">
        <f t="shared" si="18"/>
        <v>0</v>
      </c>
      <c r="FS23" s="41">
        <f t="shared" si="18"/>
        <v>0</v>
      </c>
      <c r="FT23" s="39">
        <f t="shared" si="18"/>
        <v>0</v>
      </c>
      <c r="FU23" s="39">
        <f t="shared" si="18"/>
        <v>0</v>
      </c>
      <c r="FV23" s="39">
        <f t="shared" si="18"/>
        <v>0</v>
      </c>
      <c r="FW23" s="39">
        <f t="shared" si="18"/>
        <v>0</v>
      </c>
      <c r="FX23" s="39">
        <f t="shared" si="18"/>
        <v>0</v>
      </c>
      <c r="FY23" s="39">
        <f t="shared" si="18"/>
        <v>0</v>
      </c>
      <c r="FZ23" s="39">
        <f t="shared" si="18"/>
        <v>0</v>
      </c>
      <c r="GA23" s="39">
        <f t="shared" si="19"/>
        <v>0</v>
      </c>
      <c r="GB23" s="39">
        <f t="shared" si="19"/>
        <v>0</v>
      </c>
      <c r="GC23" s="39">
        <f t="shared" si="19"/>
        <v>0</v>
      </c>
      <c r="GD23" s="39">
        <f t="shared" si="19"/>
        <v>0</v>
      </c>
      <c r="GE23" s="39">
        <f t="shared" si="19"/>
        <v>0</v>
      </c>
      <c r="GF23" s="39">
        <f t="shared" si="19"/>
        <v>0</v>
      </c>
      <c r="GG23" s="39">
        <f t="shared" si="19"/>
        <v>0</v>
      </c>
      <c r="GH23" s="39">
        <f t="shared" si="19"/>
        <v>0</v>
      </c>
      <c r="GI23" s="39">
        <f t="shared" si="19"/>
        <v>0</v>
      </c>
      <c r="GJ23" s="39">
        <f t="shared" si="19"/>
        <v>0</v>
      </c>
      <c r="GK23" s="39">
        <f t="shared" si="19"/>
        <v>0</v>
      </c>
      <c r="GL23" s="39">
        <f t="shared" si="19"/>
        <v>0</v>
      </c>
      <c r="GM23" s="39">
        <f t="shared" si="19"/>
        <v>0</v>
      </c>
      <c r="GN23" s="39">
        <f t="shared" si="19"/>
        <v>0</v>
      </c>
      <c r="GO23" s="39">
        <f t="shared" si="19"/>
        <v>0</v>
      </c>
      <c r="GP23" s="40">
        <f t="shared" si="19"/>
        <v>0</v>
      </c>
      <c r="GQ23" s="66"/>
      <c r="GR23" s="84">
        <f t="shared" ca="1" si="10"/>
        <v>0</v>
      </c>
      <c r="GS23" s="23">
        <f t="shared" ca="1" si="10"/>
        <v>0</v>
      </c>
      <c r="GT23" s="23">
        <f t="shared" ca="1" si="10"/>
        <v>0</v>
      </c>
      <c r="GU23" s="23">
        <f t="shared" ca="1" si="10"/>
        <v>0</v>
      </c>
      <c r="GV23" s="23">
        <f t="shared" ca="1" si="10"/>
        <v>0</v>
      </c>
      <c r="GW23" s="23">
        <f t="shared" ca="1" si="10"/>
        <v>0</v>
      </c>
      <c r="GX23" s="23">
        <f t="shared" ca="1" si="10"/>
        <v>0</v>
      </c>
      <c r="GY23" s="23">
        <f t="shared" ca="1" si="10"/>
        <v>0</v>
      </c>
      <c r="GZ23" s="23">
        <f t="shared" ca="1" si="10"/>
        <v>0</v>
      </c>
      <c r="HA23" s="23">
        <f t="shared" ca="1" si="10"/>
        <v>0</v>
      </c>
      <c r="HB23" s="23">
        <f t="shared" ca="1" si="10"/>
        <v>0</v>
      </c>
      <c r="HC23" s="8">
        <f t="shared" ca="1" si="10"/>
        <v>0</v>
      </c>
      <c r="HD23" s="23">
        <f t="shared" ca="1" si="10"/>
        <v>0</v>
      </c>
      <c r="HE23" s="23">
        <f t="shared" ca="1" si="10"/>
        <v>0</v>
      </c>
      <c r="HF23" s="23">
        <f t="shared" ca="1" si="10"/>
        <v>0</v>
      </c>
      <c r="HG23" s="23">
        <f t="shared" ca="1" si="10"/>
        <v>0</v>
      </c>
      <c r="HH23" s="23">
        <f t="shared" ca="1" si="13"/>
        <v>0</v>
      </c>
      <c r="HI23" s="23">
        <f t="shared" ca="1" si="13"/>
        <v>0</v>
      </c>
      <c r="HJ23" s="23">
        <f t="shared" ca="1" si="13"/>
        <v>0</v>
      </c>
      <c r="HK23" s="23">
        <f t="shared" ca="1" si="13"/>
        <v>0</v>
      </c>
      <c r="HL23" s="23">
        <f t="shared" ca="1" si="13"/>
        <v>0</v>
      </c>
      <c r="HM23" s="23">
        <f t="shared" ca="1" si="13"/>
        <v>0</v>
      </c>
      <c r="HN23" s="23">
        <f t="shared" ca="1" si="13"/>
        <v>0</v>
      </c>
      <c r="HO23" s="8">
        <f t="shared" ca="1" si="13"/>
        <v>0</v>
      </c>
      <c r="HP23" s="23">
        <f t="shared" ca="1" si="13"/>
        <v>0</v>
      </c>
      <c r="HQ23" s="23">
        <f t="shared" ca="1" si="13"/>
        <v>0</v>
      </c>
      <c r="HR23" s="23">
        <f t="shared" ca="1" si="13"/>
        <v>0</v>
      </c>
      <c r="HS23" s="23">
        <f t="shared" ca="1" si="13"/>
        <v>0</v>
      </c>
      <c r="HT23" s="23">
        <f t="shared" ca="1" si="13"/>
        <v>0</v>
      </c>
      <c r="HU23" s="23">
        <f t="shared" ca="1" si="13"/>
        <v>0</v>
      </c>
      <c r="HV23" s="23">
        <f t="shared" ca="1" si="13"/>
        <v>0</v>
      </c>
      <c r="HW23" s="23">
        <f t="shared" ca="1" si="13"/>
        <v>0</v>
      </c>
      <c r="HX23" s="23">
        <f t="shared" ca="1" si="20"/>
        <v>0</v>
      </c>
      <c r="HY23" s="23">
        <f t="shared" ca="1" si="20"/>
        <v>0</v>
      </c>
      <c r="HZ23" s="23">
        <f t="shared" ca="1" si="20"/>
        <v>0</v>
      </c>
      <c r="IA23" s="8">
        <f t="shared" ca="1" si="20"/>
        <v>0</v>
      </c>
      <c r="IB23" s="23">
        <f t="shared" ca="1" si="20"/>
        <v>0</v>
      </c>
      <c r="IC23" s="23">
        <f t="shared" ca="1" si="12"/>
        <v>0</v>
      </c>
      <c r="ID23" s="23">
        <f t="shared" ca="1" si="12"/>
        <v>0</v>
      </c>
      <c r="IE23" s="23">
        <f t="shared" ca="1" si="12"/>
        <v>0</v>
      </c>
      <c r="IF23" s="23">
        <f t="shared" ca="1" si="12"/>
        <v>0</v>
      </c>
      <c r="IG23" s="23">
        <f t="shared" ca="1" si="12"/>
        <v>0</v>
      </c>
      <c r="IH23" s="23">
        <f t="shared" ca="1" si="12"/>
        <v>0</v>
      </c>
      <c r="II23" s="23">
        <f t="shared" ca="1" si="12"/>
        <v>0</v>
      </c>
      <c r="IJ23" s="23">
        <f t="shared" ca="1" si="12"/>
        <v>0</v>
      </c>
      <c r="IK23" s="23">
        <f t="shared" ca="1" si="12"/>
        <v>0</v>
      </c>
      <c r="IL23" s="23">
        <f t="shared" ca="1" si="12"/>
        <v>0</v>
      </c>
      <c r="IM23" s="88">
        <f t="shared" ca="1" si="12"/>
        <v>0</v>
      </c>
      <c r="IN23" s="66"/>
    </row>
    <row r="24" spans="1:248" x14ac:dyDescent="0.3">
      <c r="A24" s="22">
        <v>22</v>
      </c>
      <c r="B24" s="19"/>
      <c r="C24" s="20">
        <v>1</v>
      </c>
      <c r="D24" s="21">
        <f t="shared" si="7"/>
        <v>0</v>
      </c>
      <c r="E24" s="48">
        <f t="shared" si="8"/>
        <v>0</v>
      </c>
      <c r="F24" s="36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40"/>
      <c r="AD24" s="41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40"/>
      <c r="BB24" s="41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40"/>
      <c r="BZ24" s="41"/>
      <c r="CA24" s="39"/>
      <c r="CB24" s="39"/>
      <c r="CC24" s="39"/>
      <c r="CD24" s="39"/>
      <c r="CE24" s="39"/>
      <c r="CF24" s="39"/>
      <c r="CG24" s="39"/>
      <c r="CH24" s="39"/>
      <c r="CI24" s="39"/>
      <c r="CJ24" s="39"/>
      <c r="CK24" s="39"/>
      <c r="CL24" s="39"/>
      <c r="CM24" s="39"/>
      <c r="CN24" s="39"/>
      <c r="CO24" s="39"/>
      <c r="CP24" s="39"/>
      <c r="CQ24" s="39"/>
      <c r="CR24" s="39"/>
      <c r="CS24" s="39"/>
      <c r="CT24" s="39"/>
      <c r="CU24" s="39"/>
      <c r="CV24" s="39"/>
      <c r="CW24" s="64"/>
      <c r="CX24" s="66"/>
      <c r="CY24" s="38">
        <f t="shared" si="9"/>
        <v>0</v>
      </c>
      <c r="CZ24" s="39">
        <f t="shared" si="9"/>
        <v>0</v>
      </c>
      <c r="DA24" s="39">
        <f t="shared" si="9"/>
        <v>0</v>
      </c>
      <c r="DB24" s="39">
        <f t="shared" si="9"/>
        <v>0</v>
      </c>
      <c r="DC24" s="39">
        <f t="shared" si="9"/>
        <v>0</v>
      </c>
      <c r="DD24" s="39">
        <f t="shared" si="9"/>
        <v>0</v>
      </c>
      <c r="DE24" s="39">
        <f t="shared" si="9"/>
        <v>0</v>
      </c>
      <c r="DF24" s="39">
        <f t="shared" si="9"/>
        <v>0</v>
      </c>
      <c r="DG24" s="39">
        <f t="shared" si="9"/>
        <v>0</v>
      </c>
      <c r="DH24" s="39">
        <f t="shared" si="9"/>
        <v>0</v>
      </c>
      <c r="DI24" s="39">
        <f t="shared" si="9"/>
        <v>0</v>
      </c>
      <c r="DJ24" s="39">
        <f t="shared" si="9"/>
        <v>0</v>
      </c>
      <c r="DK24" s="39">
        <f t="shared" si="9"/>
        <v>0</v>
      </c>
      <c r="DL24" s="39">
        <f t="shared" si="9"/>
        <v>0</v>
      </c>
      <c r="DM24" s="39">
        <f t="shared" si="9"/>
        <v>0</v>
      </c>
      <c r="DN24" s="39">
        <f t="shared" si="9"/>
        <v>0</v>
      </c>
      <c r="DO24" s="39">
        <f t="shared" si="15"/>
        <v>0</v>
      </c>
      <c r="DP24" s="39">
        <f t="shared" si="15"/>
        <v>0</v>
      </c>
      <c r="DQ24" s="39">
        <f t="shared" si="15"/>
        <v>0</v>
      </c>
      <c r="DR24" s="39">
        <f t="shared" si="15"/>
        <v>0</v>
      </c>
      <c r="DS24" s="39">
        <f t="shared" si="15"/>
        <v>0</v>
      </c>
      <c r="DT24" s="39">
        <f t="shared" si="15"/>
        <v>0</v>
      </c>
      <c r="DU24" s="39">
        <f t="shared" si="15"/>
        <v>0</v>
      </c>
      <c r="DV24" s="40">
        <f t="shared" si="15"/>
        <v>0</v>
      </c>
      <c r="DW24" s="41">
        <f t="shared" si="15"/>
        <v>0</v>
      </c>
      <c r="DX24" s="39">
        <f t="shared" si="15"/>
        <v>0</v>
      </c>
      <c r="DY24" s="39">
        <f t="shared" si="15"/>
        <v>0</v>
      </c>
      <c r="DZ24" s="39">
        <f t="shared" si="15"/>
        <v>0</v>
      </c>
      <c r="EA24" s="39">
        <f t="shared" si="15"/>
        <v>0</v>
      </c>
      <c r="EB24" s="39">
        <f t="shared" si="15"/>
        <v>0</v>
      </c>
      <c r="EC24" s="39">
        <f t="shared" si="15"/>
        <v>0</v>
      </c>
      <c r="ED24" s="39">
        <f t="shared" si="15"/>
        <v>0</v>
      </c>
      <c r="EE24" s="39">
        <f t="shared" si="16"/>
        <v>0</v>
      </c>
      <c r="EF24" s="39">
        <f t="shared" si="16"/>
        <v>0</v>
      </c>
      <c r="EG24" s="39">
        <f t="shared" si="16"/>
        <v>0</v>
      </c>
      <c r="EH24" s="39">
        <f t="shared" si="16"/>
        <v>0</v>
      </c>
      <c r="EI24" s="39">
        <f t="shared" si="16"/>
        <v>0</v>
      </c>
      <c r="EJ24" s="39">
        <f t="shared" si="16"/>
        <v>0</v>
      </c>
      <c r="EK24" s="39">
        <f t="shared" si="16"/>
        <v>0</v>
      </c>
      <c r="EL24" s="39">
        <f t="shared" si="16"/>
        <v>0</v>
      </c>
      <c r="EM24" s="39">
        <f t="shared" si="16"/>
        <v>0</v>
      </c>
      <c r="EN24" s="39">
        <f t="shared" si="16"/>
        <v>0</v>
      </c>
      <c r="EO24" s="39">
        <f t="shared" si="16"/>
        <v>0</v>
      </c>
      <c r="EP24" s="39">
        <f t="shared" si="16"/>
        <v>0</v>
      </c>
      <c r="EQ24" s="39">
        <f t="shared" si="16"/>
        <v>0</v>
      </c>
      <c r="ER24" s="39">
        <f t="shared" si="16"/>
        <v>0</v>
      </c>
      <c r="ES24" s="39">
        <f t="shared" si="16"/>
        <v>0</v>
      </c>
      <c r="ET24" s="40">
        <f t="shared" si="16"/>
        <v>0</v>
      </c>
      <c r="EU24" s="41">
        <f t="shared" si="17"/>
        <v>0</v>
      </c>
      <c r="EV24" s="39">
        <f t="shared" si="17"/>
        <v>0</v>
      </c>
      <c r="EW24" s="39">
        <f t="shared" si="17"/>
        <v>0</v>
      </c>
      <c r="EX24" s="39">
        <f t="shared" si="17"/>
        <v>0</v>
      </c>
      <c r="EY24" s="39">
        <f t="shared" si="17"/>
        <v>0</v>
      </c>
      <c r="EZ24" s="39">
        <f t="shared" si="17"/>
        <v>0</v>
      </c>
      <c r="FA24" s="39">
        <f t="shared" si="17"/>
        <v>0</v>
      </c>
      <c r="FB24" s="39">
        <f t="shared" si="17"/>
        <v>0</v>
      </c>
      <c r="FC24" s="39">
        <f t="shared" si="17"/>
        <v>0</v>
      </c>
      <c r="FD24" s="39">
        <f t="shared" si="17"/>
        <v>0</v>
      </c>
      <c r="FE24" s="39">
        <f t="shared" si="17"/>
        <v>0</v>
      </c>
      <c r="FF24" s="39">
        <f t="shared" si="17"/>
        <v>0</v>
      </c>
      <c r="FG24" s="39">
        <f t="shared" si="17"/>
        <v>0</v>
      </c>
      <c r="FH24" s="39">
        <f t="shared" si="17"/>
        <v>0</v>
      </c>
      <c r="FI24" s="39">
        <f t="shared" si="17"/>
        <v>0</v>
      </c>
      <c r="FJ24" s="39">
        <f t="shared" si="17"/>
        <v>0</v>
      </c>
      <c r="FK24" s="39">
        <f t="shared" si="18"/>
        <v>0</v>
      </c>
      <c r="FL24" s="39">
        <f t="shared" si="18"/>
        <v>0</v>
      </c>
      <c r="FM24" s="39">
        <f t="shared" si="18"/>
        <v>0</v>
      </c>
      <c r="FN24" s="39">
        <f t="shared" si="18"/>
        <v>0</v>
      </c>
      <c r="FO24" s="39">
        <f t="shared" si="18"/>
        <v>0</v>
      </c>
      <c r="FP24" s="39">
        <f t="shared" si="18"/>
        <v>0</v>
      </c>
      <c r="FQ24" s="39">
        <f t="shared" si="18"/>
        <v>0</v>
      </c>
      <c r="FR24" s="40">
        <f t="shared" si="18"/>
        <v>0</v>
      </c>
      <c r="FS24" s="41">
        <f t="shared" si="18"/>
        <v>0</v>
      </c>
      <c r="FT24" s="39">
        <f t="shared" si="18"/>
        <v>0</v>
      </c>
      <c r="FU24" s="39">
        <f t="shared" si="18"/>
        <v>0</v>
      </c>
      <c r="FV24" s="39">
        <f t="shared" si="18"/>
        <v>0</v>
      </c>
      <c r="FW24" s="39">
        <f t="shared" si="18"/>
        <v>0</v>
      </c>
      <c r="FX24" s="39">
        <f t="shared" si="18"/>
        <v>0</v>
      </c>
      <c r="FY24" s="39">
        <f t="shared" si="18"/>
        <v>0</v>
      </c>
      <c r="FZ24" s="39">
        <f t="shared" si="18"/>
        <v>0</v>
      </c>
      <c r="GA24" s="39">
        <f t="shared" si="19"/>
        <v>0</v>
      </c>
      <c r="GB24" s="39">
        <f t="shared" si="19"/>
        <v>0</v>
      </c>
      <c r="GC24" s="39">
        <f t="shared" si="19"/>
        <v>0</v>
      </c>
      <c r="GD24" s="39">
        <f t="shared" si="19"/>
        <v>0</v>
      </c>
      <c r="GE24" s="39">
        <f t="shared" si="19"/>
        <v>0</v>
      </c>
      <c r="GF24" s="39">
        <f t="shared" si="19"/>
        <v>0</v>
      </c>
      <c r="GG24" s="39">
        <f t="shared" si="19"/>
        <v>0</v>
      </c>
      <c r="GH24" s="39">
        <f t="shared" si="19"/>
        <v>0</v>
      </c>
      <c r="GI24" s="39">
        <f t="shared" si="19"/>
        <v>0</v>
      </c>
      <c r="GJ24" s="39">
        <f t="shared" si="19"/>
        <v>0</v>
      </c>
      <c r="GK24" s="39">
        <f t="shared" si="19"/>
        <v>0</v>
      </c>
      <c r="GL24" s="39">
        <f t="shared" si="19"/>
        <v>0</v>
      </c>
      <c r="GM24" s="39">
        <f t="shared" si="19"/>
        <v>0</v>
      </c>
      <c r="GN24" s="39">
        <f t="shared" si="19"/>
        <v>0</v>
      </c>
      <c r="GO24" s="39">
        <f t="shared" si="19"/>
        <v>0</v>
      </c>
      <c r="GP24" s="40">
        <f t="shared" si="19"/>
        <v>0</v>
      </c>
      <c r="GQ24" s="66"/>
      <c r="GR24" s="84">
        <f t="shared" ca="1" si="10"/>
        <v>0</v>
      </c>
      <c r="GS24" s="23">
        <f t="shared" ca="1" si="10"/>
        <v>0</v>
      </c>
      <c r="GT24" s="23">
        <f t="shared" ca="1" si="10"/>
        <v>0</v>
      </c>
      <c r="GU24" s="23">
        <f t="shared" ca="1" si="10"/>
        <v>0</v>
      </c>
      <c r="GV24" s="23">
        <f t="shared" ca="1" si="10"/>
        <v>0</v>
      </c>
      <c r="GW24" s="23">
        <f t="shared" ca="1" si="10"/>
        <v>0</v>
      </c>
      <c r="GX24" s="23">
        <f t="shared" ca="1" si="10"/>
        <v>0</v>
      </c>
      <c r="GY24" s="23">
        <f t="shared" ca="1" si="10"/>
        <v>0</v>
      </c>
      <c r="GZ24" s="23">
        <f t="shared" ca="1" si="10"/>
        <v>0</v>
      </c>
      <c r="HA24" s="23">
        <f t="shared" ca="1" si="10"/>
        <v>0</v>
      </c>
      <c r="HB24" s="23">
        <f t="shared" ref="HB24:HQ39" ca="1" si="21">(SUM(OFFSET($CY24,,2*(COLUMN()-COLUMN($GR$3:$GR$42)),,2)))</f>
        <v>0</v>
      </c>
      <c r="HC24" s="8">
        <f t="shared" ca="1" si="21"/>
        <v>0</v>
      </c>
      <c r="HD24" s="23">
        <f t="shared" ca="1" si="21"/>
        <v>0</v>
      </c>
      <c r="HE24" s="23">
        <f t="shared" ca="1" si="21"/>
        <v>0</v>
      </c>
      <c r="HF24" s="23">
        <f t="shared" ca="1" si="21"/>
        <v>0</v>
      </c>
      <c r="HG24" s="23">
        <f t="shared" ca="1" si="21"/>
        <v>0</v>
      </c>
      <c r="HH24" s="23">
        <f t="shared" ca="1" si="21"/>
        <v>0</v>
      </c>
      <c r="HI24" s="23">
        <f t="shared" ca="1" si="21"/>
        <v>0</v>
      </c>
      <c r="HJ24" s="23">
        <f t="shared" ca="1" si="21"/>
        <v>0</v>
      </c>
      <c r="HK24" s="23">
        <f t="shared" ca="1" si="21"/>
        <v>0</v>
      </c>
      <c r="HL24" s="23">
        <f t="shared" ca="1" si="21"/>
        <v>0</v>
      </c>
      <c r="HM24" s="23">
        <f t="shared" ca="1" si="21"/>
        <v>0</v>
      </c>
      <c r="HN24" s="23">
        <f t="shared" ca="1" si="21"/>
        <v>0</v>
      </c>
      <c r="HO24" s="8">
        <f t="shared" ca="1" si="21"/>
        <v>0</v>
      </c>
      <c r="HP24" s="23">
        <f t="shared" ca="1" si="21"/>
        <v>0</v>
      </c>
      <c r="HQ24" s="23">
        <f t="shared" ca="1" si="21"/>
        <v>0</v>
      </c>
      <c r="HR24" s="23">
        <f t="shared" ca="1" si="13"/>
        <v>0</v>
      </c>
      <c r="HS24" s="23">
        <f t="shared" ca="1" si="13"/>
        <v>0</v>
      </c>
      <c r="HT24" s="23">
        <f t="shared" ca="1" si="13"/>
        <v>0</v>
      </c>
      <c r="HU24" s="23">
        <f t="shared" ca="1" si="13"/>
        <v>0</v>
      </c>
      <c r="HV24" s="23">
        <f t="shared" ca="1" si="13"/>
        <v>0</v>
      </c>
      <c r="HW24" s="23">
        <f t="shared" ca="1" si="13"/>
        <v>0</v>
      </c>
      <c r="HX24" s="23">
        <f t="shared" ca="1" si="20"/>
        <v>0</v>
      </c>
      <c r="HY24" s="23">
        <f t="shared" ca="1" si="20"/>
        <v>0</v>
      </c>
      <c r="HZ24" s="23">
        <f t="shared" ca="1" si="20"/>
        <v>0</v>
      </c>
      <c r="IA24" s="8">
        <f t="shared" ca="1" si="20"/>
        <v>0</v>
      </c>
      <c r="IB24" s="23">
        <f t="shared" ca="1" si="20"/>
        <v>0</v>
      </c>
      <c r="IC24" s="23">
        <f t="shared" ca="1" si="12"/>
        <v>0</v>
      </c>
      <c r="ID24" s="23">
        <f t="shared" ca="1" si="12"/>
        <v>0</v>
      </c>
      <c r="IE24" s="23">
        <f t="shared" ca="1" si="12"/>
        <v>0</v>
      </c>
      <c r="IF24" s="23">
        <f t="shared" ca="1" si="12"/>
        <v>0</v>
      </c>
      <c r="IG24" s="23">
        <f t="shared" ca="1" si="12"/>
        <v>0</v>
      </c>
      <c r="IH24" s="23">
        <f t="shared" ca="1" si="12"/>
        <v>0</v>
      </c>
      <c r="II24" s="23">
        <f t="shared" ca="1" si="12"/>
        <v>0</v>
      </c>
      <c r="IJ24" s="23">
        <f t="shared" ca="1" si="12"/>
        <v>0</v>
      </c>
      <c r="IK24" s="23">
        <f t="shared" ca="1" si="12"/>
        <v>0</v>
      </c>
      <c r="IL24" s="23">
        <f t="shared" ca="1" si="12"/>
        <v>0</v>
      </c>
      <c r="IM24" s="88">
        <f t="shared" ca="1" si="12"/>
        <v>0</v>
      </c>
      <c r="IN24" s="66"/>
    </row>
    <row r="25" spans="1:248" x14ac:dyDescent="0.3">
      <c r="A25" s="18">
        <v>23</v>
      </c>
      <c r="B25" s="19"/>
      <c r="C25" s="20">
        <v>1</v>
      </c>
      <c r="D25" s="21">
        <f t="shared" si="7"/>
        <v>0</v>
      </c>
      <c r="E25" s="48">
        <f t="shared" si="8"/>
        <v>0</v>
      </c>
      <c r="F25" s="36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40"/>
      <c r="AD25" s="41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40"/>
      <c r="BB25" s="41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39"/>
      <c r="BX25" s="39"/>
      <c r="BY25" s="40"/>
      <c r="BZ25" s="41"/>
      <c r="CA25" s="39"/>
      <c r="CB25" s="39"/>
      <c r="CC25" s="39"/>
      <c r="CD25" s="39"/>
      <c r="CE25" s="39"/>
      <c r="CF25" s="39"/>
      <c r="CG25" s="39"/>
      <c r="CH25" s="39"/>
      <c r="CI25" s="39"/>
      <c r="CJ25" s="39"/>
      <c r="CK25" s="39"/>
      <c r="CL25" s="39"/>
      <c r="CM25" s="39"/>
      <c r="CN25" s="39"/>
      <c r="CO25" s="39"/>
      <c r="CP25" s="39"/>
      <c r="CQ25" s="39"/>
      <c r="CR25" s="39"/>
      <c r="CS25" s="39"/>
      <c r="CT25" s="39"/>
      <c r="CU25" s="39"/>
      <c r="CV25" s="39"/>
      <c r="CW25" s="64"/>
      <c r="CX25" s="66"/>
      <c r="CY25" s="38">
        <f t="shared" si="9"/>
        <v>0</v>
      </c>
      <c r="CZ25" s="39">
        <f t="shared" si="9"/>
        <v>0</v>
      </c>
      <c r="DA25" s="39">
        <f t="shared" si="9"/>
        <v>0</v>
      </c>
      <c r="DB25" s="39">
        <f t="shared" si="9"/>
        <v>0</v>
      </c>
      <c r="DC25" s="39">
        <f t="shared" si="9"/>
        <v>0</v>
      </c>
      <c r="DD25" s="39">
        <f t="shared" si="9"/>
        <v>0</v>
      </c>
      <c r="DE25" s="39">
        <f t="shared" si="9"/>
        <v>0</v>
      </c>
      <c r="DF25" s="39">
        <f t="shared" si="9"/>
        <v>0</v>
      </c>
      <c r="DG25" s="39">
        <f t="shared" si="9"/>
        <v>0</v>
      </c>
      <c r="DH25" s="39">
        <f t="shared" si="9"/>
        <v>0</v>
      </c>
      <c r="DI25" s="39">
        <f t="shared" si="9"/>
        <v>0</v>
      </c>
      <c r="DJ25" s="39">
        <f t="shared" si="9"/>
        <v>0</v>
      </c>
      <c r="DK25" s="39">
        <f t="shared" si="9"/>
        <v>0</v>
      </c>
      <c r="DL25" s="39">
        <f t="shared" si="9"/>
        <v>0</v>
      </c>
      <c r="DM25" s="39">
        <f t="shared" si="9"/>
        <v>0</v>
      </c>
      <c r="DN25" s="39">
        <f t="shared" si="9"/>
        <v>0</v>
      </c>
      <c r="DO25" s="39">
        <f t="shared" si="15"/>
        <v>0</v>
      </c>
      <c r="DP25" s="39">
        <f t="shared" si="15"/>
        <v>0</v>
      </c>
      <c r="DQ25" s="39">
        <f t="shared" si="15"/>
        <v>0</v>
      </c>
      <c r="DR25" s="39">
        <f t="shared" si="15"/>
        <v>0</v>
      </c>
      <c r="DS25" s="39">
        <f t="shared" si="15"/>
        <v>0</v>
      </c>
      <c r="DT25" s="39">
        <f t="shared" si="15"/>
        <v>0</v>
      </c>
      <c r="DU25" s="39">
        <f t="shared" si="15"/>
        <v>0</v>
      </c>
      <c r="DV25" s="40">
        <f t="shared" si="15"/>
        <v>0</v>
      </c>
      <c r="DW25" s="41">
        <f t="shared" si="15"/>
        <v>0</v>
      </c>
      <c r="DX25" s="39">
        <f t="shared" si="15"/>
        <v>0</v>
      </c>
      <c r="DY25" s="39">
        <f t="shared" si="15"/>
        <v>0</v>
      </c>
      <c r="DZ25" s="39">
        <f t="shared" si="15"/>
        <v>0</v>
      </c>
      <c r="EA25" s="39">
        <f t="shared" si="15"/>
        <v>0</v>
      </c>
      <c r="EB25" s="39">
        <f t="shared" si="15"/>
        <v>0</v>
      </c>
      <c r="EC25" s="39">
        <f t="shared" si="15"/>
        <v>0</v>
      </c>
      <c r="ED25" s="39">
        <f t="shared" si="15"/>
        <v>0</v>
      </c>
      <c r="EE25" s="39">
        <f t="shared" si="16"/>
        <v>0</v>
      </c>
      <c r="EF25" s="39">
        <f t="shared" si="16"/>
        <v>0</v>
      </c>
      <c r="EG25" s="39">
        <f t="shared" si="16"/>
        <v>0</v>
      </c>
      <c r="EH25" s="39">
        <f t="shared" si="16"/>
        <v>0</v>
      </c>
      <c r="EI25" s="39">
        <f t="shared" si="16"/>
        <v>0</v>
      </c>
      <c r="EJ25" s="39">
        <f t="shared" si="16"/>
        <v>0</v>
      </c>
      <c r="EK25" s="39">
        <f t="shared" si="16"/>
        <v>0</v>
      </c>
      <c r="EL25" s="39">
        <f t="shared" si="16"/>
        <v>0</v>
      </c>
      <c r="EM25" s="39">
        <f t="shared" si="16"/>
        <v>0</v>
      </c>
      <c r="EN25" s="39">
        <f t="shared" si="16"/>
        <v>0</v>
      </c>
      <c r="EO25" s="39">
        <f t="shared" si="16"/>
        <v>0</v>
      </c>
      <c r="EP25" s="39">
        <f t="shared" si="16"/>
        <v>0</v>
      </c>
      <c r="EQ25" s="39">
        <f t="shared" si="16"/>
        <v>0</v>
      </c>
      <c r="ER25" s="39">
        <f t="shared" si="16"/>
        <v>0</v>
      </c>
      <c r="ES25" s="39">
        <f t="shared" si="16"/>
        <v>0</v>
      </c>
      <c r="ET25" s="40">
        <f t="shared" si="16"/>
        <v>0</v>
      </c>
      <c r="EU25" s="41">
        <f t="shared" si="17"/>
        <v>0</v>
      </c>
      <c r="EV25" s="39">
        <f t="shared" si="17"/>
        <v>0</v>
      </c>
      <c r="EW25" s="39">
        <f t="shared" si="17"/>
        <v>0</v>
      </c>
      <c r="EX25" s="39">
        <f t="shared" si="17"/>
        <v>0</v>
      </c>
      <c r="EY25" s="39">
        <f t="shared" si="17"/>
        <v>0</v>
      </c>
      <c r="EZ25" s="39">
        <f t="shared" si="17"/>
        <v>0</v>
      </c>
      <c r="FA25" s="39">
        <f t="shared" si="17"/>
        <v>0</v>
      </c>
      <c r="FB25" s="39">
        <f t="shared" si="17"/>
        <v>0</v>
      </c>
      <c r="FC25" s="39">
        <f t="shared" si="17"/>
        <v>0</v>
      </c>
      <c r="FD25" s="39">
        <f t="shared" si="17"/>
        <v>0</v>
      </c>
      <c r="FE25" s="39">
        <f t="shared" si="17"/>
        <v>0</v>
      </c>
      <c r="FF25" s="39">
        <f t="shared" si="17"/>
        <v>0</v>
      </c>
      <c r="FG25" s="39">
        <f t="shared" si="17"/>
        <v>0</v>
      </c>
      <c r="FH25" s="39">
        <f t="shared" si="17"/>
        <v>0</v>
      </c>
      <c r="FI25" s="39">
        <f t="shared" si="17"/>
        <v>0</v>
      </c>
      <c r="FJ25" s="39">
        <f t="shared" si="17"/>
        <v>0</v>
      </c>
      <c r="FK25" s="39">
        <f t="shared" si="18"/>
        <v>0</v>
      </c>
      <c r="FL25" s="39">
        <f t="shared" si="18"/>
        <v>0</v>
      </c>
      <c r="FM25" s="39">
        <f t="shared" si="18"/>
        <v>0</v>
      </c>
      <c r="FN25" s="39">
        <f t="shared" si="18"/>
        <v>0</v>
      </c>
      <c r="FO25" s="39">
        <f t="shared" si="18"/>
        <v>0</v>
      </c>
      <c r="FP25" s="39">
        <f t="shared" si="18"/>
        <v>0</v>
      </c>
      <c r="FQ25" s="39">
        <f t="shared" si="18"/>
        <v>0</v>
      </c>
      <c r="FR25" s="40">
        <f t="shared" si="18"/>
        <v>0</v>
      </c>
      <c r="FS25" s="41">
        <f t="shared" si="18"/>
        <v>0</v>
      </c>
      <c r="FT25" s="39">
        <f t="shared" si="18"/>
        <v>0</v>
      </c>
      <c r="FU25" s="39">
        <f t="shared" si="18"/>
        <v>0</v>
      </c>
      <c r="FV25" s="39">
        <f t="shared" si="18"/>
        <v>0</v>
      </c>
      <c r="FW25" s="39">
        <f t="shared" si="18"/>
        <v>0</v>
      </c>
      <c r="FX25" s="39">
        <f t="shared" si="18"/>
        <v>0</v>
      </c>
      <c r="FY25" s="39">
        <f t="shared" si="18"/>
        <v>0</v>
      </c>
      <c r="FZ25" s="39">
        <f t="shared" si="18"/>
        <v>0</v>
      </c>
      <c r="GA25" s="39">
        <f t="shared" si="19"/>
        <v>0</v>
      </c>
      <c r="GB25" s="39">
        <f t="shared" si="19"/>
        <v>0</v>
      </c>
      <c r="GC25" s="39">
        <f t="shared" si="19"/>
        <v>0</v>
      </c>
      <c r="GD25" s="39">
        <f t="shared" si="19"/>
        <v>0</v>
      </c>
      <c r="GE25" s="39">
        <f t="shared" si="19"/>
        <v>0</v>
      </c>
      <c r="GF25" s="39">
        <f t="shared" si="19"/>
        <v>0</v>
      </c>
      <c r="GG25" s="39">
        <f t="shared" si="19"/>
        <v>0</v>
      </c>
      <c r="GH25" s="39">
        <f t="shared" si="19"/>
        <v>0</v>
      </c>
      <c r="GI25" s="39">
        <f t="shared" si="19"/>
        <v>0</v>
      </c>
      <c r="GJ25" s="39">
        <f t="shared" si="19"/>
        <v>0</v>
      </c>
      <c r="GK25" s="39">
        <f t="shared" si="19"/>
        <v>0</v>
      </c>
      <c r="GL25" s="39">
        <f t="shared" si="19"/>
        <v>0</v>
      </c>
      <c r="GM25" s="39">
        <f t="shared" si="19"/>
        <v>0</v>
      </c>
      <c r="GN25" s="39">
        <f t="shared" si="19"/>
        <v>0</v>
      </c>
      <c r="GO25" s="39">
        <f t="shared" si="19"/>
        <v>0</v>
      </c>
      <c r="GP25" s="40">
        <f t="shared" si="19"/>
        <v>0</v>
      </c>
      <c r="GQ25" s="66"/>
      <c r="GR25" s="84">
        <f t="shared" ref="GR25:HG40" ca="1" si="22">(SUM(OFFSET($CY25,,2*(COLUMN()-COLUMN($GR$3:$GR$42)),,2)))</f>
        <v>0</v>
      </c>
      <c r="GS25" s="23">
        <f t="shared" ca="1" si="22"/>
        <v>0</v>
      </c>
      <c r="GT25" s="23">
        <f t="shared" ca="1" si="22"/>
        <v>0</v>
      </c>
      <c r="GU25" s="23">
        <f t="shared" ca="1" si="22"/>
        <v>0</v>
      </c>
      <c r="GV25" s="23">
        <f t="shared" ca="1" si="22"/>
        <v>0</v>
      </c>
      <c r="GW25" s="23">
        <f t="shared" ca="1" si="22"/>
        <v>0</v>
      </c>
      <c r="GX25" s="23">
        <f t="shared" ca="1" si="22"/>
        <v>0</v>
      </c>
      <c r="GY25" s="23">
        <f t="shared" ca="1" si="22"/>
        <v>0</v>
      </c>
      <c r="GZ25" s="23">
        <f t="shared" ca="1" si="22"/>
        <v>0</v>
      </c>
      <c r="HA25" s="23">
        <f t="shared" ca="1" si="22"/>
        <v>0</v>
      </c>
      <c r="HB25" s="23">
        <f t="shared" ca="1" si="22"/>
        <v>0</v>
      </c>
      <c r="HC25" s="8">
        <f t="shared" ca="1" si="22"/>
        <v>0</v>
      </c>
      <c r="HD25" s="23">
        <f t="shared" ca="1" si="22"/>
        <v>0</v>
      </c>
      <c r="HE25" s="23">
        <f t="shared" ca="1" si="22"/>
        <v>0</v>
      </c>
      <c r="HF25" s="23">
        <f t="shared" ca="1" si="22"/>
        <v>0</v>
      </c>
      <c r="HG25" s="23">
        <f t="shared" ca="1" si="22"/>
        <v>0</v>
      </c>
      <c r="HH25" s="23">
        <f t="shared" ca="1" si="21"/>
        <v>0</v>
      </c>
      <c r="HI25" s="23">
        <f t="shared" ca="1" si="21"/>
        <v>0</v>
      </c>
      <c r="HJ25" s="23">
        <f t="shared" ca="1" si="21"/>
        <v>0</v>
      </c>
      <c r="HK25" s="23">
        <f t="shared" ca="1" si="21"/>
        <v>0</v>
      </c>
      <c r="HL25" s="23">
        <f t="shared" ca="1" si="21"/>
        <v>0</v>
      </c>
      <c r="HM25" s="23">
        <f t="shared" ca="1" si="21"/>
        <v>0</v>
      </c>
      <c r="HN25" s="23">
        <f t="shared" ca="1" si="21"/>
        <v>0</v>
      </c>
      <c r="HO25" s="8">
        <f t="shared" ca="1" si="21"/>
        <v>0</v>
      </c>
      <c r="HP25" s="23">
        <f t="shared" ca="1" si="21"/>
        <v>0</v>
      </c>
      <c r="HQ25" s="23">
        <f t="shared" ca="1" si="21"/>
        <v>0</v>
      </c>
      <c r="HR25" s="23">
        <f t="shared" ca="1" si="13"/>
        <v>0</v>
      </c>
      <c r="HS25" s="23">
        <f t="shared" ca="1" si="13"/>
        <v>0</v>
      </c>
      <c r="HT25" s="23">
        <f t="shared" ca="1" si="13"/>
        <v>0</v>
      </c>
      <c r="HU25" s="23">
        <f t="shared" ca="1" si="13"/>
        <v>0</v>
      </c>
      <c r="HV25" s="23">
        <f t="shared" ca="1" si="13"/>
        <v>0</v>
      </c>
      <c r="HW25" s="23">
        <f t="shared" ca="1" si="13"/>
        <v>0</v>
      </c>
      <c r="HX25" s="23">
        <f t="shared" ca="1" si="20"/>
        <v>0</v>
      </c>
      <c r="HY25" s="23">
        <f t="shared" ca="1" si="20"/>
        <v>0</v>
      </c>
      <c r="HZ25" s="23">
        <f t="shared" ca="1" si="20"/>
        <v>0</v>
      </c>
      <c r="IA25" s="8">
        <f t="shared" ca="1" si="20"/>
        <v>0</v>
      </c>
      <c r="IB25" s="23">
        <f t="shared" ca="1" si="20"/>
        <v>0</v>
      </c>
      <c r="IC25" s="23">
        <f t="shared" ca="1" si="12"/>
        <v>0</v>
      </c>
      <c r="ID25" s="23">
        <f t="shared" ca="1" si="12"/>
        <v>0</v>
      </c>
      <c r="IE25" s="23">
        <f t="shared" ca="1" si="12"/>
        <v>0</v>
      </c>
      <c r="IF25" s="23">
        <f t="shared" ca="1" si="12"/>
        <v>0</v>
      </c>
      <c r="IG25" s="23">
        <f t="shared" ca="1" si="12"/>
        <v>0</v>
      </c>
      <c r="IH25" s="23">
        <f t="shared" ca="1" si="12"/>
        <v>0</v>
      </c>
      <c r="II25" s="23">
        <f t="shared" ca="1" si="12"/>
        <v>0</v>
      </c>
      <c r="IJ25" s="23">
        <f t="shared" ca="1" si="12"/>
        <v>0</v>
      </c>
      <c r="IK25" s="23">
        <f t="shared" ca="1" si="12"/>
        <v>0</v>
      </c>
      <c r="IL25" s="23">
        <f t="shared" ca="1" si="12"/>
        <v>0</v>
      </c>
      <c r="IM25" s="88">
        <f t="shared" ca="1" si="12"/>
        <v>0</v>
      </c>
      <c r="IN25" s="66"/>
    </row>
    <row r="26" spans="1:248" x14ac:dyDescent="0.3">
      <c r="A26" s="22">
        <v>24</v>
      </c>
      <c r="B26" s="19"/>
      <c r="C26" s="20">
        <v>1</v>
      </c>
      <c r="D26" s="21">
        <f t="shared" si="7"/>
        <v>0</v>
      </c>
      <c r="E26" s="48">
        <f t="shared" si="8"/>
        <v>0</v>
      </c>
      <c r="F26" s="36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40"/>
      <c r="AD26" s="41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40"/>
      <c r="BB26" s="41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39"/>
      <c r="BX26" s="39"/>
      <c r="BY26" s="40"/>
      <c r="BZ26" s="41"/>
      <c r="CA26" s="39"/>
      <c r="CB26" s="39"/>
      <c r="CC26" s="39"/>
      <c r="CD26" s="39"/>
      <c r="CE26" s="39"/>
      <c r="CF26" s="39"/>
      <c r="CG26" s="39"/>
      <c r="CH26" s="39"/>
      <c r="CI26" s="39"/>
      <c r="CJ26" s="39"/>
      <c r="CK26" s="39"/>
      <c r="CL26" s="39"/>
      <c r="CM26" s="39"/>
      <c r="CN26" s="39"/>
      <c r="CO26" s="39"/>
      <c r="CP26" s="39"/>
      <c r="CQ26" s="39"/>
      <c r="CR26" s="39"/>
      <c r="CS26" s="39"/>
      <c r="CT26" s="39"/>
      <c r="CU26" s="39"/>
      <c r="CV26" s="39"/>
      <c r="CW26" s="64"/>
      <c r="CX26" s="66"/>
      <c r="CY26" s="38">
        <f t="shared" si="9"/>
        <v>0</v>
      </c>
      <c r="CZ26" s="39">
        <f t="shared" si="9"/>
        <v>0</v>
      </c>
      <c r="DA26" s="39">
        <f t="shared" si="9"/>
        <v>0</v>
      </c>
      <c r="DB26" s="39">
        <f t="shared" si="9"/>
        <v>0</v>
      </c>
      <c r="DC26" s="39">
        <f t="shared" si="9"/>
        <v>0</v>
      </c>
      <c r="DD26" s="39">
        <f t="shared" si="9"/>
        <v>0</v>
      </c>
      <c r="DE26" s="39">
        <f t="shared" si="9"/>
        <v>0</v>
      </c>
      <c r="DF26" s="39">
        <f t="shared" si="9"/>
        <v>0</v>
      </c>
      <c r="DG26" s="39">
        <f t="shared" si="9"/>
        <v>0</v>
      </c>
      <c r="DH26" s="39">
        <f t="shared" si="9"/>
        <v>0</v>
      </c>
      <c r="DI26" s="39">
        <f t="shared" si="9"/>
        <v>0</v>
      </c>
      <c r="DJ26" s="39">
        <f t="shared" si="9"/>
        <v>0</v>
      </c>
      <c r="DK26" s="39">
        <f t="shared" si="9"/>
        <v>0</v>
      </c>
      <c r="DL26" s="39">
        <f t="shared" si="9"/>
        <v>0</v>
      </c>
      <c r="DM26" s="39">
        <f t="shared" si="9"/>
        <v>0</v>
      </c>
      <c r="DN26" s="39">
        <f t="shared" si="9"/>
        <v>0</v>
      </c>
      <c r="DO26" s="39">
        <f t="shared" si="15"/>
        <v>0</v>
      </c>
      <c r="DP26" s="39">
        <f t="shared" si="15"/>
        <v>0</v>
      </c>
      <c r="DQ26" s="39">
        <f t="shared" si="15"/>
        <v>0</v>
      </c>
      <c r="DR26" s="39">
        <f t="shared" si="15"/>
        <v>0</v>
      </c>
      <c r="DS26" s="39">
        <f t="shared" si="15"/>
        <v>0</v>
      </c>
      <c r="DT26" s="39">
        <f t="shared" si="15"/>
        <v>0</v>
      </c>
      <c r="DU26" s="39">
        <f t="shared" si="15"/>
        <v>0</v>
      </c>
      <c r="DV26" s="40">
        <f t="shared" si="15"/>
        <v>0</v>
      </c>
      <c r="DW26" s="41">
        <f t="shared" si="15"/>
        <v>0</v>
      </c>
      <c r="DX26" s="39">
        <f t="shared" si="15"/>
        <v>0</v>
      </c>
      <c r="DY26" s="39">
        <f t="shared" si="15"/>
        <v>0</v>
      </c>
      <c r="DZ26" s="39">
        <f t="shared" si="15"/>
        <v>0</v>
      </c>
      <c r="EA26" s="39">
        <f t="shared" si="15"/>
        <v>0</v>
      </c>
      <c r="EB26" s="39">
        <f t="shared" si="15"/>
        <v>0</v>
      </c>
      <c r="EC26" s="39">
        <f t="shared" si="15"/>
        <v>0</v>
      </c>
      <c r="ED26" s="39">
        <f t="shared" si="15"/>
        <v>0</v>
      </c>
      <c r="EE26" s="39">
        <f t="shared" si="16"/>
        <v>0</v>
      </c>
      <c r="EF26" s="39">
        <f t="shared" si="16"/>
        <v>0</v>
      </c>
      <c r="EG26" s="39">
        <f t="shared" si="16"/>
        <v>0</v>
      </c>
      <c r="EH26" s="39">
        <f t="shared" si="16"/>
        <v>0</v>
      </c>
      <c r="EI26" s="39">
        <f t="shared" si="16"/>
        <v>0</v>
      </c>
      <c r="EJ26" s="39">
        <f t="shared" si="16"/>
        <v>0</v>
      </c>
      <c r="EK26" s="39">
        <f t="shared" si="16"/>
        <v>0</v>
      </c>
      <c r="EL26" s="39">
        <f t="shared" si="16"/>
        <v>0</v>
      </c>
      <c r="EM26" s="39">
        <f t="shared" si="16"/>
        <v>0</v>
      </c>
      <c r="EN26" s="39">
        <f t="shared" si="16"/>
        <v>0</v>
      </c>
      <c r="EO26" s="39">
        <f t="shared" si="16"/>
        <v>0</v>
      </c>
      <c r="EP26" s="39">
        <f t="shared" si="16"/>
        <v>0</v>
      </c>
      <c r="EQ26" s="39">
        <f t="shared" si="16"/>
        <v>0</v>
      </c>
      <c r="ER26" s="39">
        <f t="shared" si="16"/>
        <v>0</v>
      </c>
      <c r="ES26" s="39">
        <f t="shared" si="16"/>
        <v>0</v>
      </c>
      <c r="ET26" s="40">
        <f t="shared" si="16"/>
        <v>0</v>
      </c>
      <c r="EU26" s="41">
        <f t="shared" si="17"/>
        <v>0</v>
      </c>
      <c r="EV26" s="39">
        <f t="shared" si="17"/>
        <v>0</v>
      </c>
      <c r="EW26" s="39">
        <f t="shared" si="17"/>
        <v>0</v>
      </c>
      <c r="EX26" s="39">
        <f t="shared" si="17"/>
        <v>0</v>
      </c>
      <c r="EY26" s="39">
        <f t="shared" si="17"/>
        <v>0</v>
      </c>
      <c r="EZ26" s="39">
        <f t="shared" si="17"/>
        <v>0</v>
      </c>
      <c r="FA26" s="39">
        <f t="shared" si="17"/>
        <v>0</v>
      </c>
      <c r="FB26" s="39">
        <f t="shared" si="17"/>
        <v>0</v>
      </c>
      <c r="FC26" s="39">
        <f t="shared" si="17"/>
        <v>0</v>
      </c>
      <c r="FD26" s="39">
        <f t="shared" si="17"/>
        <v>0</v>
      </c>
      <c r="FE26" s="39">
        <f t="shared" si="17"/>
        <v>0</v>
      </c>
      <c r="FF26" s="39">
        <f t="shared" si="17"/>
        <v>0</v>
      </c>
      <c r="FG26" s="39">
        <f t="shared" si="17"/>
        <v>0</v>
      </c>
      <c r="FH26" s="39">
        <f t="shared" si="17"/>
        <v>0</v>
      </c>
      <c r="FI26" s="39">
        <f t="shared" si="17"/>
        <v>0</v>
      </c>
      <c r="FJ26" s="39">
        <f t="shared" si="17"/>
        <v>0</v>
      </c>
      <c r="FK26" s="39">
        <f t="shared" si="18"/>
        <v>0</v>
      </c>
      <c r="FL26" s="39">
        <f t="shared" si="18"/>
        <v>0</v>
      </c>
      <c r="FM26" s="39">
        <f t="shared" si="18"/>
        <v>0</v>
      </c>
      <c r="FN26" s="39">
        <f t="shared" si="18"/>
        <v>0</v>
      </c>
      <c r="FO26" s="39">
        <f t="shared" si="18"/>
        <v>0</v>
      </c>
      <c r="FP26" s="39">
        <f t="shared" si="18"/>
        <v>0</v>
      </c>
      <c r="FQ26" s="39">
        <f t="shared" si="18"/>
        <v>0</v>
      </c>
      <c r="FR26" s="40">
        <f t="shared" si="18"/>
        <v>0</v>
      </c>
      <c r="FS26" s="41">
        <f t="shared" si="18"/>
        <v>0</v>
      </c>
      <c r="FT26" s="39">
        <f t="shared" si="18"/>
        <v>0</v>
      </c>
      <c r="FU26" s="39">
        <f t="shared" si="18"/>
        <v>0</v>
      </c>
      <c r="FV26" s="39">
        <f t="shared" si="18"/>
        <v>0</v>
      </c>
      <c r="FW26" s="39">
        <f t="shared" si="18"/>
        <v>0</v>
      </c>
      <c r="FX26" s="39">
        <f t="shared" si="18"/>
        <v>0</v>
      </c>
      <c r="FY26" s="39">
        <f t="shared" si="18"/>
        <v>0</v>
      </c>
      <c r="FZ26" s="39">
        <f t="shared" si="18"/>
        <v>0</v>
      </c>
      <c r="GA26" s="39">
        <f t="shared" si="19"/>
        <v>0</v>
      </c>
      <c r="GB26" s="39">
        <f t="shared" si="19"/>
        <v>0</v>
      </c>
      <c r="GC26" s="39">
        <f t="shared" si="19"/>
        <v>0</v>
      </c>
      <c r="GD26" s="39">
        <f t="shared" si="19"/>
        <v>0</v>
      </c>
      <c r="GE26" s="39">
        <f t="shared" si="19"/>
        <v>0</v>
      </c>
      <c r="GF26" s="39">
        <f t="shared" si="19"/>
        <v>0</v>
      </c>
      <c r="GG26" s="39">
        <f t="shared" si="19"/>
        <v>0</v>
      </c>
      <c r="GH26" s="39">
        <f t="shared" si="19"/>
        <v>0</v>
      </c>
      <c r="GI26" s="39">
        <f t="shared" si="19"/>
        <v>0</v>
      </c>
      <c r="GJ26" s="39">
        <f t="shared" si="19"/>
        <v>0</v>
      </c>
      <c r="GK26" s="39">
        <f t="shared" si="19"/>
        <v>0</v>
      </c>
      <c r="GL26" s="39">
        <f t="shared" si="19"/>
        <v>0</v>
      </c>
      <c r="GM26" s="39">
        <f t="shared" si="19"/>
        <v>0</v>
      </c>
      <c r="GN26" s="39">
        <f t="shared" si="19"/>
        <v>0</v>
      </c>
      <c r="GO26" s="39">
        <f t="shared" si="19"/>
        <v>0</v>
      </c>
      <c r="GP26" s="40">
        <f t="shared" si="19"/>
        <v>0</v>
      </c>
      <c r="GQ26" s="66"/>
      <c r="GR26" s="84">
        <f t="shared" ca="1" si="22"/>
        <v>0</v>
      </c>
      <c r="GS26" s="23">
        <f t="shared" ca="1" si="22"/>
        <v>0</v>
      </c>
      <c r="GT26" s="23">
        <f t="shared" ca="1" si="22"/>
        <v>0</v>
      </c>
      <c r="GU26" s="23">
        <f t="shared" ca="1" si="22"/>
        <v>0</v>
      </c>
      <c r="GV26" s="23">
        <f t="shared" ca="1" si="22"/>
        <v>0</v>
      </c>
      <c r="GW26" s="23">
        <f t="shared" ca="1" si="22"/>
        <v>0</v>
      </c>
      <c r="GX26" s="23">
        <f t="shared" ca="1" si="22"/>
        <v>0</v>
      </c>
      <c r="GY26" s="23">
        <f t="shared" ca="1" si="22"/>
        <v>0</v>
      </c>
      <c r="GZ26" s="23">
        <f t="shared" ca="1" si="22"/>
        <v>0</v>
      </c>
      <c r="HA26" s="23">
        <f t="shared" ca="1" si="22"/>
        <v>0</v>
      </c>
      <c r="HB26" s="23">
        <f t="shared" ca="1" si="22"/>
        <v>0</v>
      </c>
      <c r="HC26" s="8">
        <f t="shared" ca="1" si="22"/>
        <v>0</v>
      </c>
      <c r="HD26" s="23">
        <f t="shared" ca="1" si="22"/>
        <v>0</v>
      </c>
      <c r="HE26" s="23">
        <f t="shared" ca="1" si="22"/>
        <v>0</v>
      </c>
      <c r="HF26" s="23">
        <f t="shared" ca="1" si="22"/>
        <v>0</v>
      </c>
      <c r="HG26" s="23">
        <f t="shared" ca="1" si="22"/>
        <v>0</v>
      </c>
      <c r="HH26" s="23">
        <f t="shared" ca="1" si="21"/>
        <v>0</v>
      </c>
      <c r="HI26" s="23">
        <f t="shared" ca="1" si="21"/>
        <v>0</v>
      </c>
      <c r="HJ26" s="23">
        <f t="shared" ca="1" si="21"/>
        <v>0</v>
      </c>
      <c r="HK26" s="23">
        <f t="shared" ca="1" si="21"/>
        <v>0</v>
      </c>
      <c r="HL26" s="23">
        <f t="shared" ca="1" si="21"/>
        <v>0</v>
      </c>
      <c r="HM26" s="23">
        <f t="shared" ca="1" si="21"/>
        <v>0</v>
      </c>
      <c r="HN26" s="23">
        <f t="shared" ca="1" si="21"/>
        <v>0</v>
      </c>
      <c r="HO26" s="8">
        <f t="shared" ca="1" si="21"/>
        <v>0</v>
      </c>
      <c r="HP26" s="23">
        <f t="shared" ca="1" si="21"/>
        <v>0</v>
      </c>
      <c r="HQ26" s="23">
        <f t="shared" ca="1" si="21"/>
        <v>0</v>
      </c>
      <c r="HR26" s="23">
        <f t="shared" ca="1" si="13"/>
        <v>0</v>
      </c>
      <c r="HS26" s="23">
        <f t="shared" ca="1" si="13"/>
        <v>0</v>
      </c>
      <c r="HT26" s="23">
        <f t="shared" ca="1" si="13"/>
        <v>0</v>
      </c>
      <c r="HU26" s="23">
        <f ca="1">(SUM(OFFSET($CY26,,2*(COLUMN()-COLUMN($GR$3:$GR$42)),,2)))</f>
        <v>0</v>
      </c>
      <c r="HV26" s="23">
        <f ca="1">(SUM(OFFSET($CY26,,2*(COLUMN()-COLUMN($GR$3:$GR$42)),,2)))</f>
        <v>0</v>
      </c>
      <c r="HW26" s="23">
        <f ca="1">(SUM(OFFSET($CY26,,2*(COLUMN()-COLUMN($GR$3:$GR$42)),,2)))</f>
        <v>0</v>
      </c>
      <c r="HX26" s="23">
        <f t="shared" ca="1" si="20"/>
        <v>0</v>
      </c>
      <c r="HY26" s="23">
        <f t="shared" ca="1" si="20"/>
        <v>0</v>
      </c>
      <c r="HZ26" s="23">
        <f t="shared" ca="1" si="20"/>
        <v>0</v>
      </c>
      <c r="IA26" s="8">
        <f t="shared" ca="1" si="20"/>
        <v>0</v>
      </c>
      <c r="IB26" s="23">
        <f t="shared" ca="1" si="20"/>
        <v>0</v>
      </c>
      <c r="IC26" s="23">
        <f t="shared" ref="IC26:IJ26" ca="1" si="23">(SUM(OFFSET($CY26,,2*(COLUMN()-COLUMN($GR$3:$GR$42)),,2)))</f>
        <v>0</v>
      </c>
      <c r="ID26" s="23">
        <f t="shared" ca="1" si="23"/>
        <v>0</v>
      </c>
      <c r="IE26" s="23">
        <f t="shared" ca="1" si="23"/>
        <v>0</v>
      </c>
      <c r="IF26" s="23">
        <f t="shared" ca="1" si="23"/>
        <v>0</v>
      </c>
      <c r="IG26" s="23">
        <f t="shared" ca="1" si="23"/>
        <v>0</v>
      </c>
      <c r="IH26" s="23">
        <f t="shared" ca="1" si="23"/>
        <v>0</v>
      </c>
      <c r="II26" s="23">
        <f t="shared" ca="1" si="23"/>
        <v>0</v>
      </c>
      <c r="IJ26" s="23">
        <f t="shared" ca="1" si="23"/>
        <v>0</v>
      </c>
      <c r="IK26" s="23">
        <f t="shared" ca="1" si="12"/>
        <v>0</v>
      </c>
      <c r="IL26" s="23">
        <f t="shared" ca="1" si="12"/>
        <v>0</v>
      </c>
      <c r="IM26" s="88">
        <f t="shared" ca="1" si="12"/>
        <v>0</v>
      </c>
      <c r="IN26" s="66"/>
    </row>
    <row r="27" spans="1:248" x14ac:dyDescent="0.3">
      <c r="A27" s="18">
        <v>25</v>
      </c>
      <c r="B27" s="57"/>
      <c r="C27" s="20">
        <v>1</v>
      </c>
      <c r="D27" s="21">
        <f t="shared" si="7"/>
        <v>0</v>
      </c>
      <c r="E27" s="48">
        <f t="shared" si="8"/>
        <v>0</v>
      </c>
      <c r="F27" s="36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40"/>
      <c r="AD27" s="41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40"/>
      <c r="BB27" s="41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39"/>
      <c r="BX27" s="39"/>
      <c r="BY27" s="40"/>
      <c r="BZ27" s="41"/>
      <c r="CA27" s="39"/>
      <c r="CB27" s="39"/>
      <c r="CC27" s="39"/>
      <c r="CD27" s="39"/>
      <c r="CE27" s="39"/>
      <c r="CF27" s="39"/>
      <c r="CG27" s="39"/>
      <c r="CH27" s="39"/>
      <c r="CI27" s="39"/>
      <c r="CJ27" s="39"/>
      <c r="CK27" s="39"/>
      <c r="CL27" s="39"/>
      <c r="CM27" s="39"/>
      <c r="CN27" s="39"/>
      <c r="CO27" s="39"/>
      <c r="CP27" s="39"/>
      <c r="CQ27" s="39"/>
      <c r="CR27" s="39"/>
      <c r="CS27" s="39"/>
      <c r="CT27" s="39"/>
      <c r="CU27" s="39"/>
      <c r="CV27" s="39"/>
      <c r="CW27" s="64"/>
      <c r="CX27" s="66"/>
      <c r="CY27" s="38">
        <f t="shared" si="9"/>
        <v>0</v>
      </c>
      <c r="CZ27" s="39">
        <f t="shared" si="9"/>
        <v>0</v>
      </c>
      <c r="DA27" s="39">
        <f t="shared" si="9"/>
        <v>0</v>
      </c>
      <c r="DB27" s="39">
        <f t="shared" si="9"/>
        <v>0</v>
      </c>
      <c r="DC27" s="39">
        <f t="shared" si="9"/>
        <v>0</v>
      </c>
      <c r="DD27" s="39">
        <f t="shared" si="9"/>
        <v>0</v>
      </c>
      <c r="DE27" s="39">
        <f t="shared" si="9"/>
        <v>0</v>
      </c>
      <c r="DF27" s="39">
        <f t="shared" si="9"/>
        <v>0</v>
      </c>
      <c r="DG27" s="39">
        <f t="shared" si="9"/>
        <v>0</v>
      </c>
      <c r="DH27" s="39">
        <f t="shared" si="9"/>
        <v>0</v>
      </c>
      <c r="DI27" s="39">
        <f t="shared" si="9"/>
        <v>0</v>
      </c>
      <c r="DJ27" s="39">
        <f t="shared" si="9"/>
        <v>0</v>
      </c>
      <c r="DK27" s="39">
        <f t="shared" si="9"/>
        <v>0</v>
      </c>
      <c r="DL27" s="39">
        <f t="shared" si="9"/>
        <v>0</v>
      </c>
      <c r="DM27" s="39">
        <f t="shared" si="9"/>
        <v>0</v>
      </c>
      <c r="DN27" s="39">
        <f t="shared" si="9"/>
        <v>0</v>
      </c>
      <c r="DO27" s="39">
        <f t="shared" si="15"/>
        <v>0</v>
      </c>
      <c r="DP27" s="39">
        <f t="shared" si="15"/>
        <v>0</v>
      </c>
      <c r="DQ27" s="39">
        <f t="shared" si="15"/>
        <v>0</v>
      </c>
      <c r="DR27" s="39">
        <f t="shared" si="15"/>
        <v>0</v>
      </c>
      <c r="DS27" s="39">
        <f t="shared" si="15"/>
        <v>0</v>
      </c>
      <c r="DT27" s="39">
        <f t="shared" si="15"/>
        <v>0</v>
      </c>
      <c r="DU27" s="39">
        <f t="shared" si="15"/>
        <v>0</v>
      </c>
      <c r="DV27" s="40">
        <f t="shared" si="15"/>
        <v>0</v>
      </c>
      <c r="DW27" s="41">
        <f t="shared" si="15"/>
        <v>0</v>
      </c>
      <c r="DX27" s="39">
        <f t="shared" si="15"/>
        <v>0</v>
      </c>
      <c r="DY27" s="39">
        <f t="shared" si="15"/>
        <v>0</v>
      </c>
      <c r="DZ27" s="39">
        <f t="shared" si="15"/>
        <v>0</v>
      </c>
      <c r="EA27" s="39">
        <f t="shared" si="15"/>
        <v>0</v>
      </c>
      <c r="EB27" s="39">
        <f t="shared" si="15"/>
        <v>0</v>
      </c>
      <c r="EC27" s="39">
        <f t="shared" si="15"/>
        <v>0</v>
      </c>
      <c r="ED27" s="39">
        <f t="shared" si="15"/>
        <v>0</v>
      </c>
      <c r="EE27" s="39">
        <f t="shared" si="16"/>
        <v>0</v>
      </c>
      <c r="EF27" s="39">
        <f t="shared" si="16"/>
        <v>0</v>
      </c>
      <c r="EG27" s="39">
        <f t="shared" si="16"/>
        <v>0</v>
      </c>
      <c r="EH27" s="39">
        <f t="shared" si="16"/>
        <v>0</v>
      </c>
      <c r="EI27" s="39">
        <f t="shared" si="16"/>
        <v>0</v>
      </c>
      <c r="EJ27" s="39">
        <f t="shared" si="16"/>
        <v>0</v>
      </c>
      <c r="EK27" s="39">
        <f t="shared" si="16"/>
        <v>0</v>
      </c>
      <c r="EL27" s="39">
        <f t="shared" si="16"/>
        <v>0</v>
      </c>
      <c r="EM27" s="39">
        <f t="shared" si="16"/>
        <v>0</v>
      </c>
      <c r="EN27" s="39">
        <f t="shared" si="16"/>
        <v>0</v>
      </c>
      <c r="EO27" s="39">
        <f t="shared" si="16"/>
        <v>0</v>
      </c>
      <c r="EP27" s="39">
        <f t="shared" si="16"/>
        <v>0</v>
      </c>
      <c r="EQ27" s="39">
        <f t="shared" si="16"/>
        <v>0</v>
      </c>
      <c r="ER27" s="39">
        <f t="shared" si="16"/>
        <v>0</v>
      </c>
      <c r="ES27" s="39">
        <f t="shared" si="16"/>
        <v>0</v>
      </c>
      <c r="ET27" s="40">
        <f t="shared" si="16"/>
        <v>0</v>
      </c>
      <c r="EU27" s="41">
        <f t="shared" si="17"/>
        <v>0</v>
      </c>
      <c r="EV27" s="39">
        <f t="shared" si="17"/>
        <v>0</v>
      </c>
      <c r="EW27" s="39">
        <f t="shared" si="17"/>
        <v>0</v>
      </c>
      <c r="EX27" s="39">
        <f t="shared" si="17"/>
        <v>0</v>
      </c>
      <c r="EY27" s="39">
        <f t="shared" si="17"/>
        <v>0</v>
      </c>
      <c r="EZ27" s="39">
        <f t="shared" si="17"/>
        <v>0</v>
      </c>
      <c r="FA27" s="39">
        <f t="shared" si="17"/>
        <v>0</v>
      </c>
      <c r="FB27" s="39">
        <f t="shared" si="17"/>
        <v>0</v>
      </c>
      <c r="FC27" s="39">
        <f t="shared" si="17"/>
        <v>0</v>
      </c>
      <c r="FD27" s="39">
        <f t="shared" si="17"/>
        <v>0</v>
      </c>
      <c r="FE27" s="39">
        <f t="shared" si="17"/>
        <v>0</v>
      </c>
      <c r="FF27" s="39">
        <f t="shared" si="17"/>
        <v>0</v>
      </c>
      <c r="FG27" s="39">
        <f t="shared" si="17"/>
        <v>0</v>
      </c>
      <c r="FH27" s="39">
        <f t="shared" si="17"/>
        <v>0</v>
      </c>
      <c r="FI27" s="39">
        <f t="shared" si="17"/>
        <v>0</v>
      </c>
      <c r="FJ27" s="39">
        <f t="shared" si="17"/>
        <v>0</v>
      </c>
      <c r="FK27" s="39">
        <f t="shared" si="18"/>
        <v>0</v>
      </c>
      <c r="FL27" s="39">
        <f t="shared" si="18"/>
        <v>0</v>
      </c>
      <c r="FM27" s="39">
        <f t="shared" si="18"/>
        <v>0</v>
      </c>
      <c r="FN27" s="39">
        <f t="shared" si="18"/>
        <v>0</v>
      </c>
      <c r="FO27" s="39">
        <f t="shared" si="18"/>
        <v>0</v>
      </c>
      <c r="FP27" s="39">
        <f t="shared" si="18"/>
        <v>0</v>
      </c>
      <c r="FQ27" s="39">
        <f t="shared" si="18"/>
        <v>0</v>
      </c>
      <c r="FR27" s="40">
        <f t="shared" si="18"/>
        <v>0</v>
      </c>
      <c r="FS27" s="41">
        <f t="shared" si="18"/>
        <v>0</v>
      </c>
      <c r="FT27" s="39">
        <f t="shared" si="18"/>
        <v>0</v>
      </c>
      <c r="FU27" s="39">
        <f t="shared" si="18"/>
        <v>0</v>
      </c>
      <c r="FV27" s="39">
        <f t="shared" si="18"/>
        <v>0</v>
      </c>
      <c r="FW27" s="39">
        <f t="shared" si="18"/>
        <v>0</v>
      </c>
      <c r="FX27" s="39">
        <f t="shared" si="18"/>
        <v>0</v>
      </c>
      <c r="FY27" s="39">
        <f t="shared" si="18"/>
        <v>0</v>
      </c>
      <c r="FZ27" s="39">
        <f t="shared" si="18"/>
        <v>0</v>
      </c>
      <c r="GA27" s="39">
        <f t="shared" si="19"/>
        <v>0</v>
      </c>
      <c r="GB27" s="39">
        <f t="shared" si="19"/>
        <v>0</v>
      </c>
      <c r="GC27" s="39">
        <f t="shared" si="19"/>
        <v>0</v>
      </c>
      <c r="GD27" s="39">
        <f t="shared" si="19"/>
        <v>0</v>
      </c>
      <c r="GE27" s="39">
        <f t="shared" si="19"/>
        <v>0</v>
      </c>
      <c r="GF27" s="39">
        <f t="shared" si="19"/>
        <v>0</v>
      </c>
      <c r="GG27" s="39">
        <f t="shared" si="19"/>
        <v>0</v>
      </c>
      <c r="GH27" s="39">
        <f t="shared" si="19"/>
        <v>0</v>
      </c>
      <c r="GI27" s="39">
        <f t="shared" si="19"/>
        <v>0</v>
      </c>
      <c r="GJ27" s="39">
        <f t="shared" si="19"/>
        <v>0</v>
      </c>
      <c r="GK27" s="39">
        <f t="shared" si="19"/>
        <v>0</v>
      </c>
      <c r="GL27" s="39">
        <f t="shared" si="19"/>
        <v>0</v>
      </c>
      <c r="GM27" s="39">
        <f t="shared" si="19"/>
        <v>0</v>
      </c>
      <c r="GN27" s="39">
        <f t="shared" si="19"/>
        <v>0</v>
      </c>
      <c r="GO27" s="39">
        <f t="shared" si="19"/>
        <v>0</v>
      </c>
      <c r="GP27" s="40">
        <f t="shared" si="19"/>
        <v>0</v>
      </c>
      <c r="GQ27" s="66"/>
      <c r="GR27" s="84">
        <f t="shared" ca="1" si="22"/>
        <v>0</v>
      </c>
      <c r="GS27" s="23">
        <f t="shared" ca="1" si="22"/>
        <v>0</v>
      </c>
      <c r="GT27" s="23">
        <f t="shared" ca="1" si="22"/>
        <v>0</v>
      </c>
      <c r="GU27" s="23">
        <f t="shared" ca="1" si="22"/>
        <v>0</v>
      </c>
      <c r="GV27" s="23">
        <f t="shared" ca="1" si="22"/>
        <v>0</v>
      </c>
      <c r="GW27" s="23">
        <f t="shared" ca="1" si="22"/>
        <v>0</v>
      </c>
      <c r="GX27" s="23">
        <f t="shared" ca="1" si="22"/>
        <v>0</v>
      </c>
      <c r="GY27" s="23">
        <f t="shared" ca="1" si="22"/>
        <v>0</v>
      </c>
      <c r="GZ27" s="23">
        <f t="shared" ca="1" si="22"/>
        <v>0</v>
      </c>
      <c r="HA27" s="23">
        <f t="shared" ca="1" si="22"/>
        <v>0</v>
      </c>
      <c r="HB27" s="23">
        <f t="shared" ca="1" si="22"/>
        <v>0</v>
      </c>
      <c r="HC27" s="8">
        <f t="shared" ca="1" si="22"/>
        <v>0</v>
      </c>
      <c r="HD27" s="23">
        <f t="shared" ca="1" si="22"/>
        <v>0</v>
      </c>
      <c r="HE27" s="23">
        <f t="shared" ca="1" si="22"/>
        <v>0</v>
      </c>
      <c r="HF27" s="23">
        <f t="shared" ca="1" si="22"/>
        <v>0</v>
      </c>
      <c r="HG27" s="23">
        <f t="shared" ca="1" si="22"/>
        <v>0</v>
      </c>
      <c r="HH27" s="23">
        <f t="shared" ca="1" si="21"/>
        <v>0</v>
      </c>
      <c r="HI27" s="23">
        <f t="shared" ca="1" si="21"/>
        <v>0</v>
      </c>
      <c r="HJ27" s="23">
        <f t="shared" ca="1" si="21"/>
        <v>0</v>
      </c>
      <c r="HK27" s="23">
        <f t="shared" ca="1" si="21"/>
        <v>0</v>
      </c>
      <c r="HL27" s="23">
        <f t="shared" ca="1" si="21"/>
        <v>0</v>
      </c>
      <c r="HM27" s="23">
        <f t="shared" ca="1" si="21"/>
        <v>0</v>
      </c>
      <c r="HN27" s="23">
        <f t="shared" ca="1" si="21"/>
        <v>0</v>
      </c>
      <c r="HO27" s="8">
        <f t="shared" ca="1" si="21"/>
        <v>0</v>
      </c>
      <c r="HP27" s="23">
        <f t="shared" ca="1" si="21"/>
        <v>0</v>
      </c>
      <c r="HQ27" s="23">
        <f t="shared" ca="1" si="21"/>
        <v>0</v>
      </c>
      <c r="HR27" s="23">
        <f t="shared" ref="HR27:IG42" ca="1" si="24">(SUM(OFFSET($CY27,,2*(COLUMN()-COLUMN($GR$3:$GR$42)),,2)))</f>
        <v>0</v>
      </c>
      <c r="HS27" s="23">
        <f t="shared" ca="1" si="24"/>
        <v>0</v>
      </c>
      <c r="HT27" s="23">
        <f t="shared" ca="1" si="24"/>
        <v>0</v>
      </c>
      <c r="HU27" s="23">
        <f t="shared" ca="1" si="24"/>
        <v>0</v>
      </c>
      <c r="HV27" s="23">
        <f t="shared" ca="1" si="24"/>
        <v>0</v>
      </c>
      <c r="HW27" s="23">
        <f t="shared" ca="1" si="24"/>
        <v>0</v>
      </c>
      <c r="HX27" s="23">
        <f t="shared" ca="1" si="24"/>
        <v>0</v>
      </c>
      <c r="HY27" s="23">
        <f t="shared" ca="1" si="24"/>
        <v>0</v>
      </c>
      <c r="HZ27" s="23">
        <f t="shared" ca="1" si="24"/>
        <v>0</v>
      </c>
      <c r="IA27" s="8">
        <f t="shared" ca="1" si="24"/>
        <v>0</v>
      </c>
      <c r="IB27" s="23">
        <f t="shared" ca="1" si="24"/>
        <v>0</v>
      </c>
      <c r="IC27" s="23">
        <f t="shared" ca="1" si="24"/>
        <v>0</v>
      </c>
      <c r="ID27" s="23">
        <f t="shared" ca="1" si="24"/>
        <v>0</v>
      </c>
      <c r="IE27" s="23">
        <f t="shared" ca="1" si="24"/>
        <v>0</v>
      </c>
      <c r="IF27" s="23">
        <f t="shared" ca="1" si="24"/>
        <v>0</v>
      </c>
      <c r="IG27" s="23">
        <f t="shared" ca="1" si="24"/>
        <v>0</v>
      </c>
      <c r="IH27" s="23">
        <f t="shared" ref="IH27:IJ42" ca="1" si="25">(SUM(OFFSET($CY27,,2*(COLUMN()-COLUMN($GR$3:$GR$42)),,2)))</f>
        <v>0</v>
      </c>
      <c r="II27" s="23">
        <f t="shared" ca="1" si="25"/>
        <v>0</v>
      </c>
      <c r="IJ27" s="23">
        <f t="shared" ca="1" si="25"/>
        <v>0</v>
      </c>
      <c r="IK27" s="23">
        <f t="shared" ca="1" si="12"/>
        <v>0</v>
      </c>
      <c r="IL27" s="23">
        <f t="shared" ca="1" si="12"/>
        <v>0</v>
      </c>
      <c r="IM27" s="88">
        <f t="shared" ca="1" si="12"/>
        <v>0</v>
      </c>
      <c r="IN27" s="66"/>
    </row>
    <row r="28" spans="1:248" x14ac:dyDescent="0.3">
      <c r="A28" s="18">
        <v>26</v>
      </c>
      <c r="B28" s="19"/>
      <c r="C28" s="20">
        <v>1</v>
      </c>
      <c r="D28" s="21">
        <f t="shared" si="7"/>
        <v>0</v>
      </c>
      <c r="E28" s="48">
        <f t="shared" si="8"/>
        <v>0</v>
      </c>
      <c r="F28" s="36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40"/>
      <c r="AD28" s="41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40"/>
      <c r="BB28" s="41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40"/>
      <c r="BZ28" s="41"/>
      <c r="CA28" s="39"/>
      <c r="CB28" s="39"/>
      <c r="CC28" s="39"/>
      <c r="CD28" s="39"/>
      <c r="CE28" s="39"/>
      <c r="CF28" s="39"/>
      <c r="CG28" s="39"/>
      <c r="CH28" s="39"/>
      <c r="CI28" s="39"/>
      <c r="CJ28" s="39"/>
      <c r="CK28" s="39"/>
      <c r="CL28" s="39"/>
      <c r="CM28" s="39"/>
      <c r="CN28" s="39"/>
      <c r="CO28" s="39"/>
      <c r="CP28" s="39"/>
      <c r="CQ28" s="39"/>
      <c r="CR28" s="39"/>
      <c r="CS28" s="39"/>
      <c r="CT28" s="39"/>
      <c r="CU28" s="39"/>
      <c r="CV28" s="39"/>
      <c r="CW28" s="64"/>
      <c r="CX28" s="66"/>
      <c r="CY28" s="38">
        <f t="shared" si="9"/>
        <v>0</v>
      </c>
      <c r="CZ28" s="39">
        <f t="shared" si="9"/>
        <v>0</v>
      </c>
      <c r="DA28" s="39">
        <f t="shared" si="9"/>
        <v>0</v>
      </c>
      <c r="DB28" s="39">
        <f t="shared" si="9"/>
        <v>0</v>
      </c>
      <c r="DC28" s="39">
        <f t="shared" si="9"/>
        <v>0</v>
      </c>
      <c r="DD28" s="39">
        <f t="shared" si="9"/>
        <v>0</v>
      </c>
      <c r="DE28" s="39">
        <f t="shared" si="9"/>
        <v>0</v>
      </c>
      <c r="DF28" s="39">
        <f t="shared" si="9"/>
        <v>0</v>
      </c>
      <c r="DG28" s="39">
        <f t="shared" si="9"/>
        <v>0</v>
      </c>
      <c r="DH28" s="39">
        <f t="shared" si="9"/>
        <v>0</v>
      </c>
      <c r="DI28" s="39">
        <f t="shared" si="9"/>
        <v>0</v>
      </c>
      <c r="DJ28" s="39">
        <f t="shared" si="9"/>
        <v>0</v>
      </c>
      <c r="DK28" s="39">
        <f t="shared" si="9"/>
        <v>0</v>
      </c>
      <c r="DL28" s="39">
        <f t="shared" si="9"/>
        <v>0</v>
      </c>
      <c r="DM28" s="39">
        <f t="shared" si="9"/>
        <v>0</v>
      </c>
      <c r="DN28" s="39">
        <f t="shared" si="9"/>
        <v>0</v>
      </c>
      <c r="DO28" s="39">
        <f t="shared" si="15"/>
        <v>0</v>
      </c>
      <c r="DP28" s="39">
        <f t="shared" si="15"/>
        <v>0</v>
      </c>
      <c r="DQ28" s="39">
        <f t="shared" si="15"/>
        <v>0</v>
      </c>
      <c r="DR28" s="39">
        <f t="shared" si="15"/>
        <v>0</v>
      </c>
      <c r="DS28" s="39">
        <f t="shared" si="15"/>
        <v>0</v>
      </c>
      <c r="DT28" s="39">
        <f t="shared" si="15"/>
        <v>0</v>
      </c>
      <c r="DU28" s="39">
        <f t="shared" si="15"/>
        <v>0</v>
      </c>
      <c r="DV28" s="40">
        <f t="shared" si="15"/>
        <v>0</v>
      </c>
      <c r="DW28" s="41">
        <f t="shared" si="15"/>
        <v>0</v>
      </c>
      <c r="DX28" s="39">
        <f t="shared" si="15"/>
        <v>0</v>
      </c>
      <c r="DY28" s="39">
        <f t="shared" si="15"/>
        <v>0</v>
      </c>
      <c r="DZ28" s="39">
        <f t="shared" si="15"/>
        <v>0</v>
      </c>
      <c r="EA28" s="39">
        <f t="shared" si="15"/>
        <v>0</v>
      </c>
      <c r="EB28" s="39">
        <f t="shared" si="15"/>
        <v>0</v>
      </c>
      <c r="EC28" s="39">
        <f t="shared" si="15"/>
        <v>0</v>
      </c>
      <c r="ED28" s="39">
        <f t="shared" si="15"/>
        <v>0</v>
      </c>
      <c r="EE28" s="39">
        <f t="shared" si="16"/>
        <v>0</v>
      </c>
      <c r="EF28" s="39">
        <f t="shared" si="16"/>
        <v>0</v>
      </c>
      <c r="EG28" s="39">
        <f t="shared" si="16"/>
        <v>0</v>
      </c>
      <c r="EH28" s="39">
        <f t="shared" si="16"/>
        <v>0</v>
      </c>
      <c r="EI28" s="39">
        <f t="shared" si="16"/>
        <v>0</v>
      </c>
      <c r="EJ28" s="39">
        <f t="shared" si="16"/>
        <v>0</v>
      </c>
      <c r="EK28" s="39">
        <f t="shared" si="16"/>
        <v>0</v>
      </c>
      <c r="EL28" s="39">
        <f t="shared" si="16"/>
        <v>0</v>
      </c>
      <c r="EM28" s="39">
        <f t="shared" si="16"/>
        <v>0</v>
      </c>
      <c r="EN28" s="39">
        <f t="shared" si="16"/>
        <v>0</v>
      </c>
      <c r="EO28" s="39">
        <f t="shared" si="16"/>
        <v>0</v>
      </c>
      <c r="EP28" s="39">
        <f t="shared" si="16"/>
        <v>0</v>
      </c>
      <c r="EQ28" s="39">
        <f t="shared" si="16"/>
        <v>0</v>
      </c>
      <c r="ER28" s="39">
        <f t="shared" si="16"/>
        <v>0</v>
      </c>
      <c r="ES28" s="39">
        <f t="shared" si="16"/>
        <v>0</v>
      </c>
      <c r="ET28" s="40">
        <f t="shared" si="16"/>
        <v>0</v>
      </c>
      <c r="EU28" s="41">
        <f t="shared" si="17"/>
        <v>0</v>
      </c>
      <c r="EV28" s="39">
        <f t="shared" si="17"/>
        <v>0</v>
      </c>
      <c r="EW28" s="39">
        <f t="shared" si="17"/>
        <v>0</v>
      </c>
      <c r="EX28" s="39">
        <f t="shared" si="17"/>
        <v>0</v>
      </c>
      <c r="EY28" s="39">
        <f t="shared" si="17"/>
        <v>0</v>
      </c>
      <c r="EZ28" s="39">
        <f t="shared" si="17"/>
        <v>0</v>
      </c>
      <c r="FA28" s="39">
        <f t="shared" si="17"/>
        <v>0</v>
      </c>
      <c r="FB28" s="39">
        <f t="shared" si="17"/>
        <v>0</v>
      </c>
      <c r="FC28" s="39">
        <f t="shared" si="17"/>
        <v>0</v>
      </c>
      <c r="FD28" s="39">
        <f t="shared" si="17"/>
        <v>0</v>
      </c>
      <c r="FE28" s="39">
        <f t="shared" si="17"/>
        <v>0</v>
      </c>
      <c r="FF28" s="39">
        <f t="shared" si="17"/>
        <v>0</v>
      </c>
      <c r="FG28" s="39">
        <f t="shared" si="17"/>
        <v>0</v>
      </c>
      <c r="FH28" s="39">
        <f t="shared" si="17"/>
        <v>0</v>
      </c>
      <c r="FI28" s="39">
        <f t="shared" si="17"/>
        <v>0</v>
      </c>
      <c r="FJ28" s="39">
        <f t="shared" si="17"/>
        <v>0</v>
      </c>
      <c r="FK28" s="39">
        <f t="shared" si="18"/>
        <v>0</v>
      </c>
      <c r="FL28" s="39">
        <f t="shared" si="18"/>
        <v>0</v>
      </c>
      <c r="FM28" s="39">
        <f t="shared" si="18"/>
        <v>0</v>
      </c>
      <c r="FN28" s="39">
        <f t="shared" si="18"/>
        <v>0</v>
      </c>
      <c r="FO28" s="39">
        <f t="shared" si="18"/>
        <v>0</v>
      </c>
      <c r="FP28" s="39">
        <f t="shared" si="18"/>
        <v>0</v>
      </c>
      <c r="FQ28" s="39">
        <f t="shared" si="18"/>
        <v>0</v>
      </c>
      <c r="FR28" s="40">
        <f t="shared" si="18"/>
        <v>0</v>
      </c>
      <c r="FS28" s="41">
        <f t="shared" si="18"/>
        <v>0</v>
      </c>
      <c r="FT28" s="39">
        <f t="shared" si="18"/>
        <v>0</v>
      </c>
      <c r="FU28" s="39">
        <f t="shared" si="18"/>
        <v>0</v>
      </c>
      <c r="FV28" s="39">
        <f t="shared" si="18"/>
        <v>0</v>
      </c>
      <c r="FW28" s="39">
        <f t="shared" si="18"/>
        <v>0</v>
      </c>
      <c r="FX28" s="39">
        <f t="shared" si="18"/>
        <v>0</v>
      </c>
      <c r="FY28" s="39">
        <f t="shared" si="18"/>
        <v>0</v>
      </c>
      <c r="FZ28" s="39">
        <f t="shared" si="18"/>
        <v>0</v>
      </c>
      <c r="GA28" s="39">
        <f t="shared" si="19"/>
        <v>0</v>
      </c>
      <c r="GB28" s="39">
        <f t="shared" si="19"/>
        <v>0</v>
      </c>
      <c r="GC28" s="39">
        <f t="shared" si="19"/>
        <v>0</v>
      </c>
      <c r="GD28" s="39">
        <f t="shared" si="19"/>
        <v>0</v>
      </c>
      <c r="GE28" s="39">
        <f t="shared" si="19"/>
        <v>0</v>
      </c>
      <c r="GF28" s="39">
        <f t="shared" si="19"/>
        <v>0</v>
      </c>
      <c r="GG28" s="39">
        <f t="shared" si="19"/>
        <v>0</v>
      </c>
      <c r="GH28" s="39">
        <f t="shared" si="19"/>
        <v>0</v>
      </c>
      <c r="GI28" s="39">
        <f t="shared" si="19"/>
        <v>0</v>
      </c>
      <c r="GJ28" s="39">
        <f t="shared" si="19"/>
        <v>0</v>
      </c>
      <c r="GK28" s="39">
        <f t="shared" si="19"/>
        <v>0</v>
      </c>
      <c r="GL28" s="39">
        <f t="shared" si="19"/>
        <v>0</v>
      </c>
      <c r="GM28" s="39">
        <f t="shared" si="19"/>
        <v>0</v>
      </c>
      <c r="GN28" s="39">
        <f t="shared" si="19"/>
        <v>0</v>
      </c>
      <c r="GO28" s="39">
        <f t="shared" si="19"/>
        <v>0</v>
      </c>
      <c r="GP28" s="40">
        <f t="shared" si="19"/>
        <v>0</v>
      </c>
      <c r="GQ28" s="66"/>
      <c r="GR28" s="84">
        <f t="shared" ca="1" si="22"/>
        <v>0</v>
      </c>
      <c r="GS28" s="23">
        <f t="shared" ca="1" si="22"/>
        <v>0</v>
      </c>
      <c r="GT28" s="23">
        <f t="shared" ca="1" si="22"/>
        <v>0</v>
      </c>
      <c r="GU28" s="23">
        <f t="shared" ca="1" si="22"/>
        <v>0</v>
      </c>
      <c r="GV28" s="23">
        <f t="shared" ca="1" si="22"/>
        <v>0</v>
      </c>
      <c r="GW28" s="23">
        <f t="shared" ca="1" si="22"/>
        <v>0</v>
      </c>
      <c r="GX28" s="23">
        <f t="shared" ca="1" si="22"/>
        <v>0</v>
      </c>
      <c r="GY28" s="23">
        <f t="shared" ca="1" si="22"/>
        <v>0</v>
      </c>
      <c r="GZ28" s="23">
        <f t="shared" ca="1" si="22"/>
        <v>0</v>
      </c>
      <c r="HA28" s="23">
        <f t="shared" ca="1" si="22"/>
        <v>0</v>
      </c>
      <c r="HB28" s="23">
        <f t="shared" ca="1" si="22"/>
        <v>0</v>
      </c>
      <c r="HC28" s="8">
        <f t="shared" ca="1" si="22"/>
        <v>0</v>
      </c>
      <c r="HD28" s="23">
        <f t="shared" ca="1" si="22"/>
        <v>0</v>
      </c>
      <c r="HE28" s="23">
        <f t="shared" ca="1" si="22"/>
        <v>0</v>
      </c>
      <c r="HF28" s="23">
        <f t="shared" ca="1" si="22"/>
        <v>0</v>
      </c>
      <c r="HG28" s="23">
        <f t="shared" ca="1" si="22"/>
        <v>0</v>
      </c>
      <c r="HH28" s="23">
        <f t="shared" ca="1" si="21"/>
        <v>0</v>
      </c>
      <c r="HI28" s="23">
        <f t="shared" ca="1" si="21"/>
        <v>0</v>
      </c>
      <c r="HJ28" s="23">
        <f t="shared" ca="1" si="21"/>
        <v>0</v>
      </c>
      <c r="HK28" s="23">
        <f t="shared" ca="1" si="21"/>
        <v>0</v>
      </c>
      <c r="HL28" s="23">
        <f t="shared" ca="1" si="21"/>
        <v>0</v>
      </c>
      <c r="HM28" s="23">
        <f t="shared" ca="1" si="21"/>
        <v>0</v>
      </c>
      <c r="HN28" s="23">
        <f t="shared" ca="1" si="21"/>
        <v>0</v>
      </c>
      <c r="HO28" s="8">
        <f t="shared" ca="1" si="21"/>
        <v>0</v>
      </c>
      <c r="HP28" s="23">
        <f t="shared" ca="1" si="21"/>
        <v>0</v>
      </c>
      <c r="HQ28" s="23">
        <f t="shared" ca="1" si="21"/>
        <v>0</v>
      </c>
      <c r="HR28" s="23">
        <f t="shared" ca="1" si="24"/>
        <v>0</v>
      </c>
      <c r="HS28" s="23">
        <f t="shared" ca="1" si="24"/>
        <v>0</v>
      </c>
      <c r="HT28" s="23">
        <f t="shared" ca="1" si="24"/>
        <v>0</v>
      </c>
      <c r="HU28" s="23">
        <f t="shared" ca="1" si="24"/>
        <v>0</v>
      </c>
      <c r="HV28" s="23">
        <f t="shared" ca="1" si="24"/>
        <v>0</v>
      </c>
      <c r="HW28" s="23">
        <f t="shared" ca="1" si="24"/>
        <v>0</v>
      </c>
      <c r="HX28" s="23">
        <f t="shared" ca="1" si="24"/>
        <v>0</v>
      </c>
      <c r="HY28" s="23">
        <f t="shared" ca="1" si="24"/>
        <v>0</v>
      </c>
      <c r="HZ28" s="23">
        <f t="shared" ca="1" si="24"/>
        <v>0</v>
      </c>
      <c r="IA28" s="8">
        <f t="shared" ca="1" si="24"/>
        <v>0</v>
      </c>
      <c r="IB28" s="23">
        <f t="shared" ca="1" si="24"/>
        <v>0</v>
      </c>
      <c r="IC28" s="23">
        <f t="shared" ca="1" si="24"/>
        <v>0</v>
      </c>
      <c r="ID28" s="23">
        <f t="shared" ca="1" si="24"/>
        <v>0</v>
      </c>
      <c r="IE28" s="23">
        <f t="shared" ca="1" si="24"/>
        <v>0</v>
      </c>
      <c r="IF28" s="23">
        <f t="shared" ca="1" si="24"/>
        <v>0</v>
      </c>
      <c r="IG28" s="23">
        <f t="shared" ca="1" si="24"/>
        <v>0</v>
      </c>
      <c r="IH28" s="23">
        <f t="shared" ca="1" si="25"/>
        <v>0</v>
      </c>
      <c r="II28" s="23">
        <f t="shared" ca="1" si="25"/>
        <v>0</v>
      </c>
      <c r="IJ28" s="23">
        <f t="shared" ca="1" si="25"/>
        <v>0</v>
      </c>
      <c r="IK28" s="23">
        <f t="shared" ca="1" si="12"/>
        <v>0</v>
      </c>
      <c r="IL28" s="23">
        <f t="shared" ca="1" si="12"/>
        <v>0</v>
      </c>
      <c r="IM28" s="88">
        <f t="shared" ca="1" si="12"/>
        <v>0</v>
      </c>
      <c r="IN28" s="66"/>
    </row>
    <row r="29" spans="1:248" x14ac:dyDescent="0.3">
      <c r="A29" s="22">
        <v>27</v>
      </c>
      <c r="B29" s="19"/>
      <c r="C29" s="20">
        <v>1</v>
      </c>
      <c r="D29" s="21">
        <f t="shared" si="7"/>
        <v>0</v>
      </c>
      <c r="E29" s="48">
        <f t="shared" si="8"/>
        <v>0</v>
      </c>
      <c r="F29" s="36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40"/>
      <c r="AD29" s="41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40"/>
      <c r="BB29" s="41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40"/>
      <c r="BZ29" s="41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39"/>
      <c r="CN29" s="39"/>
      <c r="CO29" s="39"/>
      <c r="CP29" s="39"/>
      <c r="CQ29" s="39"/>
      <c r="CR29" s="39"/>
      <c r="CS29" s="39"/>
      <c r="CT29" s="39"/>
      <c r="CU29" s="39"/>
      <c r="CV29" s="39"/>
      <c r="CW29" s="64"/>
      <c r="CX29" s="66"/>
      <c r="CY29" s="38">
        <f t="shared" si="9"/>
        <v>0</v>
      </c>
      <c r="CZ29" s="39">
        <f t="shared" si="9"/>
        <v>0</v>
      </c>
      <c r="DA29" s="39">
        <f t="shared" si="9"/>
        <v>0</v>
      </c>
      <c r="DB29" s="39">
        <f t="shared" si="9"/>
        <v>0</v>
      </c>
      <c r="DC29" s="39">
        <f t="shared" si="9"/>
        <v>0</v>
      </c>
      <c r="DD29" s="39">
        <f t="shared" si="9"/>
        <v>0</v>
      </c>
      <c r="DE29" s="39">
        <f t="shared" si="9"/>
        <v>0</v>
      </c>
      <c r="DF29" s="39">
        <f t="shared" si="9"/>
        <v>0</v>
      </c>
      <c r="DG29" s="39">
        <f t="shared" si="9"/>
        <v>0</v>
      </c>
      <c r="DH29" s="39">
        <f t="shared" si="9"/>
        <v>0</v>
      </c>
      <c r="DI29" s="39">
        <f t="shared" si="9"/>
        <v>0</v>
      </c>
      <c r="DJ29" s="39">
        <f t="shared" si="9"/>
        <v>0</v>
      </c>
      <c r="DK29" s="39">
        <f t="shared" si="9"/>
        <v>0</v>
      </c>
      <c r="DL29" s="39">
        <f t="shared" si="9"/>
        <v>0</v>
      </c>
      <c r="DM29" s="39">
        <f t="shared" si="9"/>
        <v>0</v>
      </c>
      <c r="DN29" s="39">
        <f t="shared" si="9"/>
        <v>0</v>
      </c>
      <c r="DO29" s="39">
        <f t="shared" si="15"/>
        <v>0</v>
      </c>
      <c r="DP29" s="39">
        <f t="shared" si="15"/>
        <v>0</v>
      </c>
      <c r="DQ29" s="39">
        <f t="shared" si="15"/>
        <v>0</v>
      </c>
      <c r="DR29" s="39">
        <f t="shared" si="15"/>
        <v>0</v>
      </c>
      <c r="DS29" s="39">
        <f t="shared" si="15"/>
        <v>0</v>
      </c>
      <c r="DT29" s="39">
        <f t="shared" si="15"/>
        <v>0</v>
      </c>
      <c r="DU29" s="39">
        <f t="shared" si="15"/>
        <v>0</v>
      </c>
      <c r="DV29" s="40">
        <f t="shared" si="15"/>
        <v>0</v>
      </c>
      <c r="DW29" s="41">
        <f t="shared" si="15"/>
        <v>0</v>
      </c>
      <c r="DX29" s="39">
        <f t="shared" si="15"/>
        <v>0</v>
      </c>
      <c r="DY29" s="39">
        <f t="shared" si="15"/>
        <v>0</v>
      </c>
      <c r="DZ29" s="39">
        <f t="shared" si="15"/>
        <v>0</v>
      </c>
      <c r="EA29" s="39">
        <f t="shared" si="15"/>
        <v>0</v>
      </c>
      <c r="EB29" s="39">
        <f t="shared" si="15"/>
        <v>0</v>
      </c>
      <c r="EC29" s="39">
        <f t="shared" si="15"/>
        <v>0</v>
      </c>
      <c r="ED29" s="39">
        <f t="shared" si="15"/>
        <v>0</v>
      </c>
      <c r="EE29" s="39">
        <f t="shared" si="16"/>
        <v>0</v>
      </c>
      <c r="EF29" s="39">
        <f t="shared" si="16"/>
        <v>0</v>
      </c>
      <c r="EG29" s="39">
        <f t="shared" si="16"/>
        <v>0</v>
      </c>
      <c r="EH29" s="39">
        <f t="shared" si="16"/>
        <v>0</v>
      </c>
      <c r="EI29" s="39">
        <f t="shared" si="16"/>
        <v>0</v>
      </c>
      <c r="EJ29" s="39">
        <f t="shared" si="16"/>
        <v>0</v>
      </c>
      <c r="EK29" s="39">
        <f t="shared" si="16"/>
        <v>0</v>
      </c>
      <c r="EL29" s="39">
        <f t="shared" si="16"/>
        <v>0</v>
      </c>
      <c r="EM29" s="39">
        <f t="shared" si="16"/>
        <v>0</v>
      </c>
      <c r="EN29" s="39">
        <f t="shared" si="16"/>
        <v>0</v>
      </c>
      <c r="EO29" s="39">
        <f t="shared" si="16"/>
        <v>0</v>
      </c>
      <c r="EP29" s="39">
        <f t="shared" si="16"/>
        <v>0</v>
      </c>
      <c r="EQ29" s="39">
        <f t="shared" si="16"/>
        <v>0</v>
      </c>
      <c r="ER29" s="39">
        <f t="shared" si="16"/>
        <v>0</v>
      </c>
      <c r="ES29" s="39">
        <f t="shared" si="16"/>
        <v>0</v>
      </c>
      <c r="ET29" s="40">
        <f t="shared" si="16"/>
        <v>0</v>
      </c>
      <c r="EU29" s="41">
        <f t="shared" si="17"/>
        <v>0</v>
      </c>
      <c r="EV29" s="39">
        <f t="shared" si="17"/>
        <v>0</v>
      </c>
      <c r="EW29" s="39">
        <f t="shared" si="17"/>
        <v>0</v>
      </c>
      <c r="EX29" s="39">
        <f t="shared" si="17"/>
        <v>0</v>
      </c>
      <c r="EY29" s="39">
        <f t="shared" si="17"/>
        <v>0</v>
      </c>
      <c r="EZ29" s="39">
        <f t="shared" si="17"/>
        <v>0</v>
      </c>
      <c r="FA29" s="39">
        <f t="shared" si="17"/>
        <v>0</v>
      </c>
      <c r="FB29" s="39">
        <f t="shared" si="17"/>
        <v>0</v>
      </c>
      <c r="FC29" s="39">
        <f t="shared" si="17"/>
        <v>0</v>
      </c>
      <c r="FD29" s="39">
        <f t="shared" si="17"/>
        <v>0</v>
      </c>
      <c r="FE29" s="39">
        <f t="shared" si="17"/>
        <v>0</v>
      </c>
      <c r="FF29" s="39">
        <f t="shared" si="17"/>
        <v>0</v>
      </c>
      <c r="FG29" s="39">
        <f t="shared" si="17"/>
        <v>0</v>
      </c>
      <c r="FH29" s="39">
        <f t="shared" si="17"/>
        <v>0</v>
      </c>
      <c r="FI29" s="39">
        <f t="shared" si="17"/>
        <v>0</v>
      </c>
      <c r="FJ29" s="39">
        <f t="shared" si="17"/>
        <v>0</v>
      </c>
      <c r="FK29" s="39">
        <f t="shared" si="18"/>
        <v>0</v>
      </c>
      <c r="FL29" s="39">
        <f t="shared" si="18"/>
        <v>0</v>
      </c>
      <c r="FM29" s="39">
        <f t="shared" si="18"/>
        <v>0</v>
      </c>
      <c r="FN29" s="39">
        <f t="shared" si="18"/>
        <v>0</v>
      </c>
      <c r="FO29" s="39">
        <f t="shared" si="18"/>
        <v>0</v>
      </c>
      <c r="FP29" s="39">
        <f t="shared" si="18"/>
        <v>0</v>
      </c>
      <c r="FQ29" s="39">
        <f t="shared" si="18"/>
        <v>0</v>
      </c>
      <c r="FR29" s="40">
        <f t="shared" si="18"/>
        <v>0</v>
      </c>
      <c r="FS29" s="41">
        <f t="shared" si="18"/>
        <v>0</v>
      </c>
      <c r="FT29" s="39">
        <f t="shared" si="18"/>
        <v>0</v>
      </c>
      <c r="FU29" s="39">
        <f t="shared" si="18"/>
        <v>0</v>
      </c>
      <c r="FV29" s="39">
        <f t="shared" si="18"/>
        <v>0</v>
      </c>
      <c r="FW29" s="39">
        <f t="shared" si="18"/>
        <v>0</v>
      </c>
      <c r="FX29" s="39">
        <f t="shared" si="18"/>
        <v>0</v>
      </c>
      <c r="FY29" s="39">
        <f t="shared" si="18"/>
        <v>0</v>
      </c>
      <c r="FZ29" s="39">
        <f t="shared" si="18"/>
        <v>0</v>
      </c>
      <c r="GA29" s="39">
        <f t="shared" si="19"/>
        <v>0</v>
      </c>
      <c r="GB29" s="39">
        <f t="shared" si="19"/>
        <v>0</v>
      </c>
      <c r="GC29" s="39">
        <f t="shared" si="19"/>
        <v>0</v>
      </c>
      <c r="GD29" s="39">
        <f t="shared" si="19"/>
        <v>0</v>
      </c>
      <c r="GE29" s="39">
        <f t="shared" si="19"/>
        <v>0</v>
      </c>
      <c r="GF29" s="39">
        <f t="shared" si="19"/>
        <v>0</v>
      </c>
      <c r="GG29" s="39">
        <f t="shared" si="19"/>
        <v>0</v>
      </c>
      <c r="GH29" s="39">
        <f t="shared" si="19"/>
        <v>0</v>
      </c>
      <c r="GI29" s="39">
        <f t="shared" si="19"/>
        <v>0</v>
      </c>
      <c r="GJ29" s="39">
        <f t="shared" si="19"/>
        <v>0</v>
      </c>
      <c r="GK29" s="39">
        <f t="shared" si="19"/>
        <v>0</v>
      </c>
      <c r="GL29" s="39">
        <f t="shared" si="19"/>
        <v>0</v>
      </c>
      <c r="GM29" s="39">
        <f t="shared" si="19"/>
        <v>0</v>
      </c>
      <c r="GN29" s="39">
        <f t="shared" si="19"/>
        <v>0</v>
      </c>
      <c r="GO29" s="39">
        <f t="shared" si="19"/>
        <v>0</v>
      </c>
      <c r="GP29" s="40">
        <f t="shared" si="19"/>
        <v>0</v>
      </c>
      <c r="GQ29" s="66"/>
      <c r="GR29" s="84">
        <f t="shared" ca="1" si="22"/>
        <v>0</v>
      </c>
      <c r="GS29" s="23">
        <f t="shared" ca="1" si="22"/>
        <v>0</v>
      </c>
      <c r="GT29" s="23">
        <f t="shared" ca="1" si="22"/>
        <v>0</v>
      </c>
      <c r="GU29" s="23">
        <f t="shared" ca="1" si="22"/>
        <v>0</v>
      </c>
      <c r="GV29" s="23">
        <f t="shared" ca="1" si="22"/>
        <v>0</v>
      </c>
      <c r="GW29" s="23">
        <f t="shared" ca="1" si="22"/>
        <v>0</v>
      </c>
      <c r="GX29" s="23">
        <f t="shared" ca="1" si="22"/>
        <v>0</v>
      </c>
      <c r="GY29" s="23">
        <f t="shared" ca="1" si="22"/>
        <v>0</v>
      </c>
      <c r="GZ29" s="23">
        <f t="shared" ca="1" si="22"/>
        <v>0</v>
      </c>
      <c r="HA29" s="23">
        <f t="shared" ca="1" si="22"/>
        <v>0</v>
      </c>
      <c r="HB29" s="23">
        <f t="shared" ca="1" si="22"/>
        <v>0</v>
      </c>
      <c r="HC29" s="8">
        <f t="shared" ca="1" si="22"/>
        <v>0</v>
      </c>
      <c r="HD29" s="23">
        <f t="shared" ca="1" si="22"/>
        <v>0</v>
      </c>
      <c r="HE29" s="23">
        <f t="shared" ca="1" si="22"/>
        <v>0</v>
      </c>
      <c r="HF29" s="23">
        <f t="shared" ca="1" si="22"/>
        <v>0</v>
      </c>
      <c r="HG29" s="23">
        <f t="shared" ca="1" si="22"/>
        <v>0</v>
      </c>
      <c r="HH29" s="23">
        <f t="shared" ca="1" si="21"/>
        <v>0</v>
      </c>
      <c r="HI29" s="23">
        <f t="shared" ca="1" si="21"/>
        <v>0</v>
      </c>
      <c r="HJ29" s="23">
        <f t="shared" ca="1" si="21"/>
        <v>0</v>
      </c>
      <c r="HK29" s="23">
        <f t="shared" ca="1" si="21"/>
        <v>0</v>
      </c>
      <c r="HL29" s="23">
        <f t="shared" ca="1" si="21"/>
        <v>0</v>
      </c>
      <c r="HM29" s="23">
        <f t="shared" ca="1" si="21"/>
        <v>0</v>
      </c>
      <c r="HN29" s="23">
        <f t="shared" ca="1" si="21"/>
        <v>0</v>
      </c>
      <c r="HO29" s="8">
        <f t="shared" ca="1" si="21"/>
        <v>0</v>
      </c>
      <c r="HP29" s="23">
        <f t="shared" ca="1" si="21"/>
        <v>0</v>
      </c>
      <c r="HQ29" s="23">
        <f t="shared" ca="1" si="21"/>
        <v>0</v>
      </c>
      <c r="HR29" s="23">
        <f t="shared" ca="1" si="24"/>
        <v>0</v>
      </c>
      <c r="HS29" s="23">
        <f t="shared" ca="1" si="24"/>
        <v>0</v>
      </c>
      <c r="HT29" s="23">
        <f t="shared" ca="1" si="24"/>
        <v>0</v>
      </c>
      <c r="HU29" s="23">
        <f t="shared" ca="1" si="24"/>
        <v>0</v>
      </c>
      <c r="HV29" s="23">
        <f t="shared" ca="1" si="24"/>
        <v>0</v>
      </c>
      <c r="HW29" s="23">
        <f t="shared" ca="1" si="24"/>
        <v>0</v>
      </c>
      <c r="HX29" s="23">
        <f t="shared" ca="1" si="24"/>
        <v>0</v>
      </c>
      <c r="HY29" s="23">
        <f t="shared" ca="1" si="24"/>
        <v>0</v>
      </c>
      <c r="HZ29" s="23">
        <f t="shared" ca="1" si="24"/>
        <v>0</v>
      </c>
      <c r="IA29" s="8">
        <f t="shared" ca="1" si="24"/>
        <v>0</v>
      </c>
      <c r="IB29" s="23">
        <f t="shared" ca="1" si="24"/>
        <v>0</v>
      </c>
      <c r="IC29" s="23">
        <f t="shared" ca="1" si="24"/>
        <v>0</v>
      </c>
      <c r="ID29" s="23">
        <f t="shared" ca="1" si="24"/>
        <v>0</v>
      </c>
      <c r="IE29" s="23">
        <f t="shared" ca="1" si="24"/>
        <v>0</v>
      </c>
      <c r="IF29" s="23">
        <f t="shared" ca="1" si="24"/>
        <v>0</v>
      </c>
      <c r="IG29" s="23">
        <f t="shared" ca="1" si="24"/>
        <v>0</v>
      </c>
      <c r="IH29" s="23">
        <f t="shared" ca="1" si="25"/>
        <v>0</v>
      </c>
      <c r="II29" s="23">
        <f t="shared" ca="1" si="25"/>
        <v>0</v>
      </c>
      <c r="IJ29" s="23">
        <f t="shared" ca="1" si="25"/>
        <v>0</v>
      </c>
      <c r="IK29" s="23">
        <f t="shared" ca="1" si="12"/>
        <v>0</v>
      </c>
      <c r="IL29" s="23">
        <f t="shared" ca="1" si="12"/>
        <v>0</v>
      </c>
      <c r="IM29" s="88">
        <f t="shared" ca="1" si="12"/>
        <v>0</v>
      </c>
      <c r="IN29" s="66"/>
    </row>
    <row r="30" spans="1:248" x14ac:dyDescent="0.3">
      <c r="A30" s="18">
        <v>28</v>
      </c>
      <c r="B30" s="19"/>
      <c r="C30" s="20">
        <v>1</v>
      </c>
      <c r="D30" s="21">
        <f t="shared" si="7"/>
        <v>0</v>
      </c>
      <c r="E30" s="48">
        <f t="shared" si="8"/>
        <v>0</v>
      </c>
      <c r="F30" s="36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40"/>
      <c r="AD30" s="41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40"/>
      <c r="BB30" s="41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39"/>
      <c r="BX30" s="39"/>
      <c r="BY30" s="40"/>
      <c r="BZ30" s="41"/>
      <c r="CA30" s="39"/>
      <c r="CB30" s="39"/>
      <c r="CC30" s="39"/>
      <c r="CD30" s="39"/>
      <c r="CE30" s="39"/>
      <c r="CF30" s="39"/>
      <c r="CG30" s="39"/>
      <c r="CH30" s="39"/>
      <c r="CI30" s="39"/>
      <c r="CJ30" s="39"/>
      <c r="CK30" s="39"/>
      <c r="CL30" s="39"/>
      <c r="CM30" s="39"/>
      <c r="CN30" s="39"/>
      <c r="CO30" s="39"/>
      <c r="CP30" s="39"/>
      <c r="CQ30" s="39"/>
      <c r="CR30" s="39"/>
      <c r="CS30" s="39"/>
      <c r="CT30" s="39"/>
      <c r="CU30" s="39"/>
      <c r="CV30" s="39"/>
      <c r="CW30" s="64"/>
      <c r="CX30" s="66"/>
      <c r="CY30" s="38">
        <f t="shared" si="9"/>
        <v>0</v>
      </c>
      <c r="CZ30" s="39">
        <f t="shared" si="9"/>
        <v>0</v>
      </c>
      <c r="DA30" s="39">
        <f t="shared" si="9"/>
        <v>0</v>
      </c>
      <c r="DB30" s="39">
        <f t="shared" si="9"/>
        <v>0</v>
      </c>
      <c r="DC30" s="39">
        <f t="shared" si="9"/>
        <v>0</v>
      </c>
      <c r="DD30" s="39">
        <f t="shared" si="9"/>
        <v>0</v>
      </c>
      <c r="DE30" s="39">
        <f t="shared" si="9"/>
        <v>0</v>
      </c>
      <c r="DF30" s="39">
        <f t="shared" si="9"/>
        <v>0</v>
      </c>
      <c r="DG30" s="39">
        <f t="shared" si="9"/>
        <v>0</v>
      </c>
      <c r="DH30" s="39">
        <f t="shared" si="9"/>
        <v>0</v>
      </c>
      <c r="DI30" s="39">
        <f t="shared" si="9"/>
        <v>0</v>
      </c>
      <c r="DJ30" s="39">
        <f t="shared" si="9"/>
        <v>0</v>
      </c>
      <c r="DK30" s="39">
        <f t="shared" si="9"/>
        <v>0</v>
      </c>
      <c r="DL30" s="39">
        <f t="shared" si="9"/>
        <v>0</v>
      </c>
      <c r="DM30" s="39">
        <f t="shared" si="9"/>
        <v>0</v>
      </c>
      <c r="DN30" s="39">
        <f t="shared" si="9"/>
        <v>0</v>
      </c>
      <c r="DO30" s="39">
        <f t="shared" si="15"/>
        <v>0</v>
      </c>
      <c r="DP30" s="39">
        <f t="shared" si="15"/>
        <v>0</v>
      </c>
      <c r="DQ30" s="39">
        <f t="shared" si="15"/>
        <v>0</v>
      </c>
      <c r="DR30" s="39">
        <f t="shared" si="15"/>
        <v>0</v>
      </c>
      <c r="DS30" s="39">
        <f t="shared" si="15"/>
        <v>0</v>
      </c>
      <c r="DT30" s="39">
        <f t="shared" si="15"/>
        <v>0</v>
      </c>
      <c r="DU30" s="39">
        <f t="shared" si="15"/>
        <v>0</v>
      </c>
      <c r="DV30" s="40">
        <f t="shared" si="15"/>
        <v>0</v>
      </c>
      <c r="DW30" s="41">
        <f t="shared" si="15"/>
        <v>0</v>
      </c>
      <c r="DX30" s="39">
        <f t="shared" si="15"/>
        <v>0</v>
      </c>
      <c r="DY30" s="39">
        <f t="shared" si="15"/>
        <v>0</v>
      </c>
      <c r="DZ30" s="39">
        <f t="shared" si="15"/>
        <v>0</v>
      </c>
      <c r="EA30" s="39">
        <f t="shared" si="15"/>
        <v>0</v>
      </c>
      <c r="EB30" s="39">
        <f t="shared" si="15"/>
        <v>0</v>
      </c>
      <c r="EC30" s="39">
        <f t="shared" si="15"/>
        <v>0</v>
      </c>
      <c r="ED30" s="39">
        <f t="shared" si="15"/>
        <v>0</v>
      </c>
      <c r="EE30" s="39">
        <f t="shared" si="16"/>
        <v>0</v>
      </c>
      <c r="EF30" s="39">
        <f t="shared" si="16"/>
        <v>0</v>
      </c>
      <c r="EG30" s="39">
        <f t="shared" si="16"/>
        <v>0</v>
      </c>
      <c r="EH30" s="39">
        <f t="shared" si="16"/>
        <v>0</v>
      </c>
      <c r="EI30" s="39">
        <f t="shared" si="16"/>
        <v>0</v>
      </c>
      <c r="EJ30" s="39">
        <f t="shared" si="16"/>
        <v>0</v>
      </c>
      <c r="EK30" s="39">
        <f t="shared" si="16"/>
        <v>0</v>
      </c>
      <c r="EL30" s="39">
        <f t="shared" si="16"/>
        <v>0</v>
      </c>
      <c r="EM30" s="39">
        <f t="shared" si="16"/>
        <v>0</v>
      </c>
      <c r="EN30" s="39">
        <f t="shared" si="16"/>
        <v>0</v>
      </c>
      <c r="EO30" s="39">
        <f t="shared" si="16"/>
        <v>0</v>
      </c>
      <c r="EP30" s="39">
        <f t="shared" si="16"/>
        <v>0</v>
      </c>
      <c r="EQ30" s="39">
        <f t="shared" si="16"/>
        <v>0</v>
      </c>
      <c r="ER30" s="39">
        <f t="shared" si="16"/>
        <v>0</v>
      </c>
      <c r="ES30" s="39">
        <f t="shared" si="16"/>
        <v>0</v>
      </c>
      <c r="ET30" s="40">
        <f t="shared" si="16"/>
        <v>0</v>
      </c>
      <c r="EU30" s="41">
        <f t="shared" si="17"/>
        <v>0</v>
      </c>
      <c r="EV30" s="39">
        <f t="shared" si="17"/>
        <v>0</v>
      </c>
      <c r="EW30" s="39">
        <f t="shared" si="17"/>
        <v>0</v>
      </c>
      <c r="EX30" s="39">
        <f t="shared" si="17"/>
        <v>0</v>
      </c>
      <c r="EY30" s="39">
        <f t="shared" si="17"/>
        <v>0</v>
      </c>
      <c r="EZ30" s="39">
        <f t="shared" si="17"/>
        <v>0</v>
      </c>
      <c r="FA30" s="39">
        <f t="shared" si="17"/>
        <v>0</v>
      </c>
      <c r="FB30" s="39">
        <f t="shared" si="17"/>
        <v>0</v>
      </c>
      <c r="FC30" s="39">
        <f t="shared" si="17"/>
        <v>0</v>
      </c>
      <c r="FD30" s="39">
        <f t="shared" si="17"/>
        <v>0</v>
      </c>
      <c r="FE30" s="39">
        <f t="shared" si="17"/>
        <v>0</v>
      </c>
      <c r="FF30" s="39">
        <f t="shared" si="17"/>
        <v>0</v>
      </c>
      <c r="FG30" s="39">
        <f t="shared" si="17"/>
        <v>0</v>
      </c>
      <c r="FH30" s="39">
        <f t="shared" si="17"/>
        <v>0</v>
      </c>
      <c r="FI30" s="39">
        <f t="shared" si="17"/>
        <v>0</v>
      </c>
      <c r="FJ30" s="39">
        <f t="shared" si="17"/>
        <v>0</v>
      </c>
      <c r="FK30" s="39">
        <f t="shared" si="18"/>
        <v>0</v>
      </c>
      <c r="FL30" s="39">
        <f t="shared" si="18"/>
        <v>0</v>
      </c>
      <c r="FM30" s="39">
        <f t="shared" si="18"/>
        <v>0</v>
      </c>
      <c r="FN30" s="39">
        <f t="shared" si="18"/>
        <v>0</v>
      </c>
      <c r="FO30" s="39">
        <f t="shared" si="18"/>
        <v>0</v>
      </c>
      <c r="FP30" s="39">
        <f t="shared" si="18"/>
        <v>0</v>
      </c>
      <c r="FQ30" s="39">
        <f t="shared" si="18"/>
        <v>0</v>
      </c>
      <c r="FR30" s="40">
        <f t="shared" si="18"/>
        <v>0</v>
      </c>
      <c r="FS30" s="41">
        <f t="shared" si="18"/>
        <v>0</v>
      </c>
      <c r="FT30" s="39">
        <f t="shared" si="18"/>
        <v>0</v>
      </c>
      <c r="FU30" s="39">
        <f t="shared" si="18"/>
        <v>0</v>
      </c>
      <c r="FV30" s="39">
        <f t="shared" si="18"/>
        <v>0</v>
      </c>
      <c r="FW30" s="39">
        <f t="shared" si="18"/>
        <v>0</v>
      </c>
      <c r="FX30" s="39">
        <f t="shared" si="18"/>
        <v>0</v>
      </c>
      <c r="FY30" s="39">
        <f t="shared" si="18"/>
        <v>0</v>
      </c>
      <c r="FZ30" s="39">
        <f t="shared" si="18"/>
        <v>0</v>
      </c>
      <c r="GA30" s="39">
        <f t="shared" si="19"/>
        <v>0</v>
      </c>
      <c r="GB30" s="39">
        <f t="shared" si="19"/>
        <v>0</v>
      </c>
      <c r="GC30" s="39">
        <f t="shared" si="19"/>
        <v>0</v>
      </c>
      <c r="GD30" s="39">
        <f t="shared" si="19"/>
        <v>0</v>
      </c>
      <c r="GE30" s="39">
        <f t="shared" si="19"/>
        <v>0</v>
      </c>
      <c r="GF30" s="39">
        <f t="shared" si="19"/>
        <v>0</v>
      </c>
      <c r="GG30" s="39">
        <f t="shared" si="19"/>
        <v>0</v>
      </c>
      <c r="GH30" s="39">
        <f t="shared" si="19"/>
        <v>0</v>
      </c>
      <c r="GI30" s="39">
        <f t="shared" si="19"/>
        <v>0</v>
      </c>
      <c r="GJ30" s="39">
        <f t="shared" si="19"/>
        <v>0</v>
      </c>
      <c r="GK30" s="39">
        <f t="shared" si="19"/>
        <v>0</v>
      </c>
      <c r="GL30" s="39">
        <f t="shared" si="19"/>
        <v>0</v>
      </c>
      <c r="GM30" s="39">
        <f t="shared" si="19"/>
        <v>0</v>
      </c>
      <c r="GN30" s="39">
        <f t="shared" si="19"/>
        <v>0</v>
      </c>
      <c r="GO30" s="39">
        <f t="shared" si="19"/>
        <v>0</v>
      </c>
      <c r="GP30" s="40">
        <f t="shared" si="19"/>
        <v>0</v>
      </c>
      <c r="GQ30" s="66"/>
      <c r="GR30" s="84">
        <f t="shared" ca="1" si="22"/>
        <v>0</v>
      </c>
      <c r="GS30" s="23">
        <f t="shared" ca="1" si="22"/>
        <v>0</v>
      </c>
      <c r="GT30" s="23">
        <f t="shared" ca="1" si="22"/>
        <v>0</v>
      </c>
      <c r="GU30" s="23">
        <f t="shared" ca="1" si="22"/>
        <v>0</v>
      </c>
      <c r="GV30" s="23">
        <f t="shared" ca="1" si="22"/>
        <v>0</v>
      </c>
      <c r="GW30" s="23">
        <f t="shared" ca="1" si="22"/>
        <v>0</v>
      </c>
      <c r="GX30" s="23">
        <f t="shared" ca="1" si="22"/>
        <v>0</v>
      </c>
      <c r="GY30" s="23">
        <f t="shared" ca="1" si="22"/>
        <v>0</v>
      </c>
      <c r="GZ30" s="23">
        <f t="shared" ca="1" si="22"/>
        <v>0</v>
      </c>
      <c r="HA30" s="23">
        <f t="shared" ca="1" si="22"/>
        <v>0</v>
      </c>
      <c r="HB30" s="23">
        <f t="shared" ca="1" si="22"/>
        <v>0</v>
      </c>
      <c r="HC30" s="8">
        <f t="shared" ca="1" si="22"/>
        <v>0</v>
      </c>
      <c r="HD30" s="23">
        <f t="shared" ca="1" si="22"/>
        <v>0</v>
      </c>
      <c r="HE30" s="23">
        <f t="shared" ca="1" si="22"/>
        <v>0</v>
      </c>
      <c r="HF30" s="23">
        <f t="shared" ca="1" si="22"/>
        <v>0</v>
      </c>
      <c r="HG30" s="23">
        <f t="shared" ca="1" si="22"/>
        <v>0</v>
      </c>
      <c r="HH30" s="23">
        <f t="shared" ca="1" si="21"/>
        <v>0</v>
      </c>
      <c r="HI30" s="23">
        <f t="shared" ca="1" si="21"/>
        <v>0</v>
      </c>
      <c r="HJ30" s="23">
        <f t="shared" ca="1" si="21"/>
        <v>0</v>
      </c>
      <c r="HK30" s="23">
        <f t="shared" ca="1" si="21"/>
        <v>0</v>
      </c>
      <c r="HL30" s="23">
        <f t="shared" ca="1" si="21"/>
        <v>0</v>
      </c>
      <c r="HM30" s="23">
        <f t="shared" ca="1" si="21"/>
        <v>0</v>
      </c>
      <c r="HN30" s="23">
        <f t="shared" ca="1" si="21"/>
        <v>0</v>
      </c>
      <c r="HO30" s="8">
        <f t="shared" ca="1" si="21"/>
        <v>0</v>
      </c>
      <c r="HP30" s="23">
        <f t="shared" ca="1" si="21"/>
        <v>0</v>
      </c>
      <c r="HQ30" s="23">
        <f t="shared" ca="1" si="21"/>
        <v>0</v>
      </c>
      <c r="HR30" s="23">
        <f t="shared" ca="1" si="24"/>
        <v>0</v>
      </c>
      <c r="HS30" s="23">
        <f t="shared" ca="1" si="24"/>
        <v>0</v>
      </c>
      <c r="HT30" s="23">
        <f t="shared" ca="1" si="24"/>
        <v>0</v>
      </c>
      <c r="HU30" s="23">
        <f t="shared" ca="1" si="24"/>
        <v>0</v>
      </c>
      <c r="HV30" s="23">
        <f t="shared" ca="1" si="24"/>
        <v>0</v>
      </c>
      <c r="HW30" s="23">
        <f t="shared" ca="1" si="24"/>
        <v>0</v>
      </c>
      <c r="HX30" s="23">
        <f t="shared" ca="1" si="24"/>
        <v>0</v>
      </c>
      <c r="HY30" s="23">
        <f t="shared" ca="1" si="24"/>
        <v>0</v>
      </c>
      <c r="HZ30" s="23">
        <f t="shared" ca="1" si="24"/>
        <v>0</v>
      </c>
      <c r="IA30" s="8">
        <f t="shared" ca="1" si="24"/>
        <v>0</v>
      </c>
      <c r="IB30" s="23">
        <f t="shared" ca="1" si="24"/>
        <v>0</v>
      </c>
      <c r="IC30" s="23">
        <f t="shared" ca="1" si="24"/>
        <v>0</v>
      </c>
      <c r="ID30" s="23">
        <f t="shared" ca="1" si="24"/>
        <v>0</v>
      </c>
      <c r="IE30" s="23">
        <f t="shared" ca="1" si="24"/>
        <v>0</v>
      </c>
      <c r="IF30" s="23">
        <f t="shared" ca="1" si="24"/>
        <v>0</v>
      </c>
      <c r="IG30" s="23">
        <f t="shared" ca="1" si="24"/>
        <v>0</v>
      </c>
      <c r="IH30" s="23">
        <f t="shared" ca="1" si="25"/>
        <v>0</v>
      </c>
      <c r="II30" s="23">
        <f t="shared" ca="1" si="25"/>
        <v>0</v>
      </c>
      <c r="IJ30" s="23">
        <f t="shared" ca="1" si="25"/>
        <v>0</v>
      </c>
      <c r="IK30" s="23">
        <f t="shared" ca="1" si="12"/>
        <v>0</v>
      </c>
      <c r="IL30" s="23">
        <f t="shared" ca="1" si="12"/>
        <v>0</v>
      </c>
      <c r="IM30" s="88">
        <f t="shared" ca="1" si="12"/>
        <v>0</v>
      </c>
      <c r="IN30" s="66"/>
    </row>
    <row r="31" spans="1:248" x14ac:dyDescent="0.3">
      <c r="A31" s="22">
        <v>29</v>
      </c>
      <c r="B31" s="19"/>
      <c r="C31" s="20">
        <v>1</v>
      </c>
      <c r="D31" s="21">
        <f>IF(B31="",0,76*C31)</f>
        <v>0</v>
      </c>
      <c r="E31" s="48">
        <f t="shared" si="8"/>
        <v>0</v>
      </c>
      <c r="F31" s="36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40"/>
      <c r="AD31" s="41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40"/>
      <c r="BB31" s="41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39"/>
      <c r="BX31" s="39"/>
      <c r="BY31" s="40"/>
      <c r="BZ31" s="41"/>
      <c r="CA31" s="39"/>
      <c r="CB31" s="39"/>
      <c r="CC31" s="39"/>
      <c r="CD31" s="39"/>
      <c r="CE31" s="39"/>
      <c r="CF31" s="39"/>
      <c r="CG31" s="39"/>
      <c r="CH31" s="39"/>
      <c r="CI31" s="39"/>
      <c r="CJ31" s="39"/>
      <c r="CK31" s="39"/>
      <c r="CL31" s="39"/>
      <c r="CM31" s="39"/>
      <c r="CN31" s="39"/>
      <c r="CO31" s="39"/>
      <c r="CP31" s="39"/>
      <c r="CQ31" s="39"/>
      <c r="CR31" s="39"/>
      <c r="CS31" s="39"/>
      <c r="CT31" s="39"/>
      <c r="CU31" s="39"/>
      <c r="CV31" s="39"/>
      <c r="CW31" s="64"/>
      <c r="CX31" s="66"/>
      <c r="CY31" s="38">
        <f t="shared" si="9"/>
        <v>0</v>
      </c>
      <c r="CZ31" s="39">
        <f t="shared" si="9"/>
        <v>0</v>
      </c>
      <c r="DA31" s="39">
        <f t="shared" si="9"/>
        <v>0</v>
      </c>
      <c r="DB31" s="39">
        <f t="shared" si="9"/>
        <v>0</v>
      </c>
      <c r="DC31" s="39">
        <f t="shared" si="9"/>
        <v>0</v>
      </c>
      <c r="DD31" s="39">
        <f t="shared" si="9"/>
        <v>0</v>
      </c>
      <c r="DE31" s="39">
        <f t="shared" si="9"/>
        <v>0</v>
      </c>
      <c r="DF31" s="39">
        <f t="shared" si="9"/>
        <v>0</v>
      </c>
      <c r="DG31" s="39">
        <f t="shared" si="9"/>
        <v>0</v>
      </c>
      <c r="DH31" s="39">
        <f t="shared" si="9"/>
        <v>0</v>
      </c>
      <c r="DI31" s="39">
        <f t="shared" si="9"/>
        <v>0</v>
      </c>
      <c r="DJ31" s="39">
        <f t="shared" si="9"/>
        <v>0</v>
      </c>
      <c r="DK31" s="39">
        <f t="shared" si="9"/>
        <v>0</v>
      </c>
      <c r="DL31" s="39">
        <f t="shared" si="9"/>
        <v>0</v>
      </c>
      <c r="DM31" s="39">
        <f t="shared" si="9"/>
        <v>0</v>
      </c>
      <c r="DN31" s="39">
        <f t="shared" si="9"/>
        <v>0</v>
      </c>
      <c r="DO31" s="39">
        <f t="shared" si="15"/>
        <v>0</v>
      </c>
      <c r="DP31" s="39">
        <f t="shared" si="15"/>
        <v>0</v>
      </c>
      <c r="DQ31" s="39">
        <f t="shared" si="15"/>
        <v>0</v>
      </c>
      <c r="DR31" s="39">
        <f t="shared" si="15"/>
        <v>0</v>
      </c>
      <c r="DS31" s="39">
        <f t="shared" si="15"/>
        <v>0</v>
      </c>
      <c r="DT31" s="39">
        <f t="shared" si="15"/>
        <v>0</v>
      </c>
      <c r="DU31" s="39">
        <f t="shared" si="15"/>
        <v>0</v>
      </c>
      <c r="DV31" s="40">
        <f t="shared" si="15"/>
        <v>0</v>
      </c>
      <c r="DW31" s="41">
        <f t="shared" si="15"/>
        <v>0</v>
      </c>
      <c r="DX31" s="39">
        <f t="shared" si="15"/>
        <v>0</v>
      </c>
      <c r="DY31" s="39">
        <f t="shared" si="15"/>
        <v>0</v>
      </c>
      <c r="DZ31" s="39">
        <f t="shared" si="15"/>
        <v>0</v>
      </c>
      <c r="EA31" s="39">
        <f t="shared" si="15"/>
        <v>0</v>
      </c>
      <c r="EB31" s="39">
        <f t="shared" si="15"/>
        <v>0</v>
      </c>
      <c r="EC31" s="39">
        <f t="shared" si="15"/>
        <v>0</v>
      </c>
      <c r="ED31" s="39">
        <f t="shared" si="15"/>
        <v>0</v>
      </c>
      <c r="EE31" s="39">
        <f t="shared" si="16"/>
        <v>0</v>
      </c>
      <c r="EF31" s="39">
        <f t="shared" si="16"/>
        <v>0</v>
      </c>
      <c r="EG31" s="39">
        <f t="shared" si="16"/>
        <v>0</v>
      </c>
      <c r="EH31" s="39">
        <f t="shared" si="16"/>
        <v>0</v>
      </c>
      <c r="EI31" s="39">
        <f t="shared" si="16"/>
        <v>0</v>
      </c>
      <c r="EJ31" s="39">
        <f t="shared" si="16"/>
        <v>0</v>
      </c>
      <c r="EK31" s="39">
        <f t="shared" si="16"/>
        <v>0</v>
      </c>
      <c r="EL31" s="39">
        <f t="shared" si="16"/>
        <v>0</v>
      </c>
      <c r="EM31" s="39">
        <f t="shared" si="16"/>
        <v>0</v>
      </c>
      <c r="EN31" s="39">
        <f t="shared" si="16"/>
        <v>0</v>
      </c>
      <c r="EO31" s="39">
        <f t="shared" si="16"/>
        <v>0</v>
      </c>
      <c r="EP31" s="39">
        <f t="shared" si="16"/>
        <v>0</v>
      </c>
      <c r="EQ31" s="39">
        <f t="shared" si="16"/>
        <v>0</v>
      </c>
      <c r="ER31" s="39">
        <f t="shared" si="16"/>
        <v>0</v>
      </c>
      <c r="ES31" s="39">
        <f t="shared" si="16"/>
        <v>0</v>
      </c>
      <c r="ET31" s="40">
        <f t="shared" si="16"/>
        <v>0</v>
      </c>
      <c r="EU31" s="41">
        <f t="shared" si="17"/>
        <v>0</v>
      </c>
      <c r="EV31" s="39">
        <f t="shared" si="17"/>
        <v>0</v>
      </c>
      <c r="EW31" s="39">
        <f t="shared" si="17"/>
        <v>0</v>
      </c>
      <c r="EX31" s="39">
        <f t="shared" si="17"/>
        <v>0</v>
      </c>
      <c r="EY31" s="39">
        <f t="shared" si="17"/>
        <v>0</v>
      </c>
      <c r="EZ31" s="39">
        <f t="shared" si="17"/>
        <v>0</v>
      </c>
      <c r="FA31" s="39">
        <f t="shared" si="17"/>
        <v>0</v>
      </c>
      <c r="FB31" s="39">
        <f t="shared" si="17"/>
        <v>0</v>
      </c>
      <c r="FC31" s="39">
        <f t="shared" si="17"/>
        <v>0</v>
      </c>
      <c r="FD31" s="39">
        <f t="shared" si="17"/>
        <v>0</v>
      </c>
      <c r="FE31" s="39">
        <f t="shared" si="17"/>
        <v>0</v>
      </c>
      <c r="FF31" s="39">
        <f t="shared" si="17"/>
        <v>0</v>
      </c>
      <c r="FG31" s="39">
        <f t="shared" si="17"/>
        <v>0</v>
      </c>
      <c r="FH31" s="39">
        <f t="shared" si="17"/>
        <v>0</v>
      </c>
      <c r="FI31" s="39">
        <f t="shared" si="17"/>
        <v>0</v>
      </c>
      <c r="FJ31" s="39">
        <f t="shared" si="17"/>
        <v>0</v>
      </c>
      <c r="FK31" s="39">
        <f t="shared" si="18"/>
        <v>0</v>
      </c>
      <c r="FL31" s="39">
        <f t="shared" si="18"/>
        <v>0</v>
      </c>
      <c r="FM31" s="39">
        <f t="shared" si="18"/>
        <v>0</v>
      </c>
      <c r="FN31" s="39">
        <f t="shared" si="18"/>
        <v>0</v>
      </c>
      <c r="FO31" s="39">
        <f t="shared" si="18"/>
        <v>0</v>
      </c>
      <c r="FP31" s="39">
        <f t="shared" si="18"/>
        <v>0</v>
      </c>
      <c r="FQ31" s="39">
        <f t="shared" si="18"/>
        <v>0</v>
      </c>
      <c r="FR31" s="40">
        <f t="shared" si="18"/>
        <v>0</v>
      </c>
      <c r="FS31" s="41">
        <f t="shared" si="18"/>
        <v>0</v>
      </c>
      <c r="FT31" s="39">
        <f t="shared" si="18"/>
        <v>0</v>
      </c>
      <c r="FU31" s="39">
        <f t="shared" si="18"/>
        <v>0</v>
      </c>
      <c r="FV31" s="39">
        <f t="shared" si="18"/>
        <v>0</v>
      </c>
      <c r="FW31" s="39">
        <f t="shared" si="18"/>
        <v>0</v>
      </c>
      <c r="FX31" s="39">
        <f t="shared" si="18"/>
        <v>0</v>
      </c>
      <c r="FY31" s="39">
        <f t="shared" si="18"/>
        <v>0</v>
      </c>
      <c r="FZ31" s="39">
        <f t="shared" si="18"/>
        <v>0</v>
      </c>
      <c r="GA31" s="39">
        <f t="shared" si="19"/>
        <v>0</v>
      </c>
      <c r="GB31" s="39">
        <f t="shared" si="19"/>
        <v>0</v>
      </c>
      <c r="GC31" s="39">
        <f t="shared" si="19"/>
        <v>0</v>
      </c>
      <c r="GD31" s="39">
        <f t="shared" si="19"/>
        <v>0</v>
      </c>
      <c r="GE31" s="39">
        <f t="shared" si="19"/>
        <v>0</v>
      </c>
      <c r="GF31" s="39">
        <f t="shared" si="19"/>
        <v>0</v>
      </c>
      <c r="GG31" s="39">
        <f t="shared" si="19"/>
        <v>0</v>
      </c>
      <c r="GH31" s="39">
        <f t="shared" si="19"/>
        <v>0</v>
      </c>
      <c r="GI31" s="39">
        <f t="shared" si="19"/>
        <v>0</v>
      </c>
      <c r="GJ31" s="39">
        <f t="shared" si="19"/>
        <v>0</v>
      </c>
      <c r="GK31" s="39">
        <f t="shared" si="19"/>
        <v>0</v>
      </c>
      <c r="GL31" s="39">
        <f t="shared" si="19"/>
        <v>0</v>
      </c>
      <c r="GM31" s="39">
        <f t="shared" si="19"/>
        <v>0</v>
      </c>
      <c r="GN31" s="39">
        <f t="shared" si="19"/>
        <v>0</v>
      </c>
      <c r="GO31" s="39">
        <f t="shared" si="19"/>
        <v>0</v>
      </c>
      <c r="GP31" s="40">
        <f t="shared" si="19"/>
        <v>0</v>
      </c>
      <c r="GQ31" s="66"/>
      <c r="GR31" s="84">
        <f t="shared" ca="1" si="22"/>
        <v>0</v>
      </c>
      <c r="GS31" s="23">
        <f t="shared" ca="1" si="22"/>
        <v>0</v>
      </c>
      <c r="GT31" s="23">
        <f t="shared" ca="1" si="22"/>
        <v>0</v>
      </c>
      <c r="GU31" s="23">
        <f t="shared" ca="1" si="22"/>
        <v>0</v>
      </c>
      <c r="GV31" s="23">
        <f t="shared" ca="1" si="22"/>
        <v>0</v>
      </c>
      <c r="GW31" s="23">
        <f t="shared" ca="1" si="22"/>
        <v>0</v>
      </c>
      <c r="GX31" s="23">
        <f t="shared" ca="1" si="22"/>
        <v>0</v>
      </c>
      <c r="GY31" s="23">
        <f t="shared" ca="1" si="22"/>
        <v>0</v>
      </c>
      <c r="GZ31" s="23">
        <f t="shared" ca="1" si="22"/>
        <v>0</v>
      </c>
      <c r="HA31" s="23">
        <f t="shared" ca="1" si="22"/>
        <v>0</v>
      </c>
      <c r="HB31" s="23">
        <f t="shared" ca="1" si="22"/>
        <v>0</v>
      </c>
      <c r="HC31" s="8">
        <f t="shared" ca="1" si="22"/>
        <v>0</v>
      </c>
      <c r="HD31" s="23">
        <f t="shared" ca="1" si="22"/>
        <v>0</v>
      </c>
      <c r="HE31" s="23">
        <f t="shared" ca="1" si="22"/>
        <v>0</v>
      </c>
      <c r="HF31" s="23">
        <f t="shared" ca="1" si="22"/>
        <v>0</v>
      </c>
      <c r="HG31" s="23">
        <f t="shared" ca="1" si="22"/>
        <v>0</v>
      </c>
      <c r="HH31" s="23">
        <f t="shared" ca="1" si="21"/>
        <v>0</v>
      </c>
      <c r="HI31" s="23">
        <f t="shared" ca="1" si="21"/>
        <v>0</v>
      </c>
      <c r="HJ31" s="23">
        <f t="shared" ca="1" si="21"/>
        <v>0</v>
      </c>
      <c r="HK31" s="23">
        <f t="shared" ca="1" si="21"/>
        <v>0</v>
      </c>
      <c r="HL31" s="23">
        <f t="shared" ca="1" si="21"/>
        <v>0</v>
      </c>
      <c r="HM31" s="23">
        <f t="shared" ca="1" si="21"/>
        <v>0</v>
      </c>
      <c r="HN31" s="23">
        <f t="shared" ca="1" si="21"/>
        <v>0</v>
      </c>
      <c r="HO31" s="8">
        <f t="shared" ca="1" si="21"/>
        <v>0</v>
      </c>
      <c r="HP31" s="23">
        <f t="shared" ca="1" si="21"/>
        <v>0</v>
      </c>
      <c r="HQ31" s="23">
        <f t="shared" ca="1" si="21"/>
        <v>0</v>
      </c>
      <c r="HR31" s="23">
        <f t="shared" ca="1" si="24"/>
        <v>0</v>
      </c>
      <c r="HS31" s="23">
        <f t="shared" ca="1" si="24"/>
        <v>0</v>
      </c>
      <c r="HT31" s="23">
        <f t="shared" ca="1" si="24"/>
        <v>0</v>
      </c>
      <c r="HU31" s="23">
        <f t="shared" ca="1" si="24"/>
        <v>0</v>
      </c>
      <c r="HV31" s="23">
        <f t="shared" ca="1" si="24"/>
        <v>0</v>
      </c>
      <c r="HW31" s="23">
        <f t="shared" ca="1" si="24"/>
        <v>0</v>
      </c>
      <c r="HX31" s="23">
        <f t="shared" ca="1" si="24"/>
        <v>0</v>
      </c>
      <c r="HY31" s="23">
        <f t="shared" ca="1" si="24"/>
        <v>0</v>
      </c>
      <c r="HZ31" s="23">
        <f t="shared" ca="1" si="24"/>
        <v>0</v>
      </c>
      <c r="IA31" s="8">
        <f t="shared" ca="1" si="24"/>
        <v>0</v>
      </c>
      <c r="IB31" s="23">
        <f t="shared" ca="1" si="24"/>
        <v>0</v>
      </c>
      <c r="IC31" s="23">
        <f t="shared" ca="1" si="24"/>
        <v>0</v>
      </c>
      <c r="ID31" s="23">
        <f t="shared" ca="1" si="24"/>
        <v>0</v>
      </c>
      <c r="IE31" s="23">
        <f t="shared" ca="1" si="24"/>
        <v>0</v>
      </c>
      <c r="IF31" s="23">
        <f t="shared" ca="1" si="24"/>
        <v>0</v>
      </c>
      <c r="IG31" s="23">
        <f t="shared" ca="1" si="24"/>
        <v>0</v>
      </c>
      <c r="IH31" s="23">
        <f t="shared" ca="1" si="25"/>
        <v>0</v>
      </c>
      <c r="II31" s="23">
        <f t="shared" ca="1" si="25"/>
        <v>0</v>
      </c>
      <c r="IJ31" s="23">
        <f t="shared" ca="1" si="25"/>
        <v>0</v>
      </c>
      <c r="IK31" s="23">
        <f t="shared" ca="1" si="12"/>
        <v>0</v>
      </c>
      <c r="IL31" s="23">
        <f t="shared" ca="1" si="12"/>
        <v>0</v>
      </c>
      <c r="IM31" s="88">
        <f t="shared" ca="1" si="12"/>
        <v>0</v>
      </c>
      <c r="IN31" s="66"/>
    </row>
    <row r="32" spans="1:248" x14ac:dyDescent="0.3">
      <c r="A32" s="18">
        <v>30</v>
      </c>
      <c r="B32" s="19"/>
      <c r="C32" s="20">
        <v>1</v>
      </c>
      <c r="D32" s="21">
        <f>IF(B32="",0,76*C32)</f>
        <v>0</v>
      </c>
      <c r="E32" s="48">
        <f t="shared" ref="E32:E39" si="26">SUM(F32:AC32)</f>
        <v>0</v>
      </c>
      <c r="F32" s="36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40"/>
      <c r="AD32" s="41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40"/>
      <c r="BB32" s="41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39"/>
      <c r="BX32" s="39"/>
      <c r="BY32" s="40"/>
      <c r="BZ32" s="41"/>
      <c r="CA32" s="39"/>
      <c r="CB32" s="39"/>
      <c r="CC32" s="39"/>
      <c r="CD32" s="39"/>
      <c r="CE32" s="39"/>
      <c r="CF32" s="39"/>
      <c r="CG32" s="39"/>
      <c r="CH32" s="39"/>
      <c r="CI32" s="39"/>
      <c r="CJ32" s="39"/>
      <c r="CK32" s="39"/>
      <c r="CL32" s="39"/>
      <c r="CM32" s="39"/>
      <c r="CN32" s="39"/>
      <c r="CO32" s="39"/>
      <c r="CP32" s="39"/>
      <c r="CQ32" s="39"/>
      <c r="CR32" s="39"/>
      <c r="CS32" s="39"/>
      <c r="CT32" s="39"/>
      <c r="CU32" s="39"/>
      <c r="CV32" s="39"/>
      <c r="CW32" s="64"/>
      <c r="CX32" s="66"/>
      <c r="CY32" s="38">
        <f t="shared" si="9"/>
        <v>0</v>
      </c>
      <c r="CZ32" s="39">
        <f t="shared" si="9"/>
        <v>0</v>
      </c>
      <c r="DA32" s="39">
        <f t="shared" si="9"/>
        <v>0</v>
      </c>
      <c r="DB32" s="39">
        <f t="shared" si="9"/>
        <v>0</v>
      </c>
      <c r="DC32" s="39">
        <f t="shared" si="9"/>
        <v>0</v>
      </c>
      <c r="DD32" s="39">
        <f t="shared" si="9"/>
        <v>0</v>
      </c>
      <c r="DE32" s="39">
        <f t="shared" si="9"/>
        <v>0</v>
      </c>
      <c r="DF32" s="39">
        <f t="shared" si="9"/>
        <v>0</v>
      </c>
      <c r="DG32" s="39">
        <f t="shared" si="9"/>
        <v>0</v>
      </c>
      <c r="DH32" s="39">
        <f t="shared" si="9"/>
        <v>0</v>
      </c>
      <c r="DI32" s="39">
        <f t="shared" si="9"/>
        <v>0</v>
      </c>
      <c r="DJ32" s="39">
        <f t="shared" si="9"/>
        <v>0</v>
      </c>
      <c r="DK32" s="39">
        <f t="shared" si="9"/>
        <v>0</v>
      </c>
      <c r="DL32" s="39">
        <f t="shared" si="9"/>
        <v>0</v>
      </c>
      <c r="DM32" s="39">
        <f t="shared" si="9"/>
        <v>0</v>
      </c>
      <c r="DN32" s="39">
        <f t="shared" si="9"/>
        <v>0</v>
      </c>
      <c r="DO32" s="39">
        <f t="shared" si="15"/>
        <v>0</v>
      </c>
      <c r="DP32" s="39">
        <f t="shared" si="15"/>
        <v>0</v>
      </c>
      <c r="DQ32" s="39">
        <f t="shared" si="15"/>
        <v>0</v>
      </c>
      <c r="DR32" s="39">
        <f t="shared" si="15"/>
        <v>0</v>
      </c>
      <c r="DS32" s="39">
        <f t="shared" si="15"/>
        <v>0</v>
      </c>
      <c r="DT32" s="39">
        <f t="shared" si="15"/>
        <v>0</v>
      </c>
      <c r="DU32" s="39">
        <f t="shared" si="15"/>
        <v>0</v>
      </c>
      <c r="DV32" s="40">
        <f t="shared" si="15"/>
        <v>0</v>
      </c>
      <c r="DW32" s="41">
        <f t="shared" si="15"/>
        <v>0</v>
      </c>
      <c r="DX32" s="39">
        <f t="shared" si="15"/>
        <v>0</v>
      </c>
      <c r="DY32" s="39">
        <f t="shared" si="15"/>
        <v>0</v>
      </c>
      <c r="DZ32" s="39">
        <f t="shared" si="15"/>
        <v>0</v>
      </c>
      <c r="EA32" s="39">
        <f t="shared" si="15"/>
        <v>0</v>
      </c>
      <c r="EB32" s="39">
        <f t="shared" si="15"/>
        <v>0</v>
      </c>
      <c r="EC32" s="39">
        <f t="shared" si="15"/>
        <v>0</v>
      </c>
      <c r="ED32" s="39">
        <f t="shared" si="15"/>
        <v>0</v>
      </c>
      <c r="EE32" s="39">
        <f t="shared" si="16"/>
        <v>0</v>
      </c>
      <c r="EF32" s="39">
        <f t="shared" si="16"/>
        <v>0</v>
      </c>
      <c r="EG32" s="39">
        <f t="shared" si="16"/>
        <v>0</v>
      </c>
      <c r="EH32" s="39">
        <f t="shared" si="16"/>
        <v>0</v>
      </c>
      <c r="EI32" s="39">
        <f t="shared" si="16"/>
        <v>0</v>
      </c>
      <c r="EJ32" s="39">
        <f t="shared" si="16"/>
        <v>0</v>
      </c>
      <c r="EK32" s="39">
        <f t="shared" si="16"/>
        <v>0</v>
      </c>
      <c r="EL32" s="39">
        <f t="shared" si="16"/>
        <v>0</v>
      </c>
      <c r="EM32" s="39">
        <f t="shared" si="16"/>
        <v>0</v>
      </c>
      <c r="EN32" s="39">
        <f t="shared" si="16"/>
        <v>0</v>
      </c>
      <c r="EO32" s="39">
        <f t="shared" si="16"/>
        <v>0</v>
      </c>
      <c r="EP32" s="39">
        <f t="shared" si="16"/>
        <v>0</v>
      </c>
      <c r="EQ32" s="39">
        <f t="shared" si="16"/>
        <v>0</v>
      </c>
      <c r="ER32" s="39">
        <f t="shared" si="16"/>
        <v>0</v>
      </c>
      <c r="ES32" s="39">
        <f t="shared" si="16"/>
        <v>0</v>
      </c>
      <c r="ET32" s="40">
        <f t="shared" si="16"/>
        <v>0</v>
      </c>
      <c r="EU32" s="41">
        <f t="shared" si="17"/>
        <v>0</v>
      </c>
      <c r="EV32" s="39">
        <f t="shared" si="17"/>
        <v>0</v>
      </c>
      <c r="EW32" s="39">
        <f t="shared" si="17"/>
        <v>0</v>
      </c>
      <c r="EX32" s="39">
        <f t="shared" si="17"/>
        <v>0</v>
      </c>
      <c r="EY32" s="39">
        <f t="shared" si="17"/>
        <v>0</v>
      </c>
      <c r="EZ32" s="39">
        <f t="shared" si="17"/>
        <v>0</v>
      </c>
      <c r="FA32" s="39">
        <f t="shared" si="17"/>
        <v>0</v>
      </c>
      <c r="FB32" s="39">
        <f t="shared" si="17"/>
        <v>0</v>
      </c>
      <c r="FC32" s="39">
        <f t="shared" si="17"/>
        <v>0</v>
      </c>
      <c r="FD32" s="39">
        <f t="shared" si="17"/>
        <v>0</v>
      </c>
      <c r="FE32" s="39">
        <f t="shared" si="17"/>
        <v>0</v>
      </c>
      <c r="FF32" s="39">
        <f t="shared" si="17"/>
        <v>0</v>
      </c>
      <c r="FG32" s="39">
        <f t="shared" si="17"/>
        <v>0</v>
      </c>
      <c r="FH32" s="39">
        <f t="shared" si="17"/>
        <v>0</v>
      </c>
      <c r="FI32" s="39">
        <f t="shared" si="17"/>
        <v>0</v>
      </c>
      <c r="FJ32" s="39">
        <f t="shared" si="17"/>
        <v>0</v>
      </c>
      <c r="FK32" s="39">
        <f t="shared" si="18"/>
        <v>0</v>
      </c>
      <c r="FL32" s="39">
        <f t="shared" si="18"/>
        <v>0</v>
      </c>
      <c r="FM32" s="39">
        <f t="shared" si="18"/>
        <v>0</v>
      </c>
      <c r="FN32" s="39">
        <f t="shared" si="18"/>
        <v>0</v>
      </c>
      <c r="FO32" s="39">
        <f t="shared" si="18"/>
        <v>0</v>
      </c>
      <c r="FP32" s="39">
        <f t="shared" si="18"/>
        <v>0</v>
      </c>
      <c r="FQ32" s="39">
        <f t="shared" si="18"/>
        <v>0</v>
      </c>
      <c r="FR32" s="40">
        <f t="shared" si="18"/>
        <v>0</v>
      </c>
      <c r="FS32" s="41">
        <f t="shared" si="18"/>
        <v>0</v>
      </c>
      <c r="FT32" s="39">
        <f t="shared" si="18"/>
        <v>0</v>
      </c>
      <c r="FU32" s="39">
        <f t="shared" si="18"/>
        <v>0</v>
      </c>
      <c r="FV32" s="39">
        <f t="shared" si="18"/>
        <v>0</v>
      </c>
      <c r="FW32" s="39">
        <f t="shared" si="18"/>
        <v>0</v>
      </c>
      <c r="FX32" s="39">
        <f t="shared" si="18"/>
        <v>0</v>
      </c>
      <c r="FY32" s="39">
        <f t="shared" si="18"/>
        <v>0</v>
      </c>
      <c r="FZ32" s="39">
        <f t="shared" si="18"/>
        <v>0</v>
      </c>
      <c r="GA32" s="39">
        <f t="shared" si="19"/>
        <v>0</v>
      </c>
      <c r="GB32" s="39">
        <f t="shared" si="19"/>
        <v>0</v>
      </c>
      <c r="GC32" s="39">
        <f t="shared" si="19"/>
        <v>0</v>
      </c>
      <c r="GD32" s="39">
        <f t="shared" si="19"/>
        <v>0</v>
      </c>
      <c r="GE32" s="39">
        <f t="shared" si="19"/>
        <v>0</v>
      </c>
      <c r="GF32" s="39">
        <f t="shared" si="19"/>
        <v>0</v>
      </c>
      <c r="GG32" s="39">
        <f t="shared" si="19"/>
        <v>0</v>
      </c>
      <c r="GH32" s="39">
        <f t="shared" si="19"/>
        <v>0</v>
      </c>
      <c r="GI32" s="39">
        <f t="shared" si="19"/>
        <v>0</v>
      </c>
      <c r="GJ32" s="39">
        <f t="shared" si="19"/>
        <v>0</v>
      </c>
      <c r="GK32" s="39">
        <f t="shared" si="19"/>
        <v>0</v>
      </c>
      <c r="GL32" s="39">
        <f t="shared" si="19"/>
        <v>0</v>
      </c>
      <c r="GM32" s="39">
        <f t="shared" si="19"/>
        <v>0</v>
      </c>
      <c r="GN32" s="39">
        <f t="shared" si="19"/>
        <v>0</v>
      </c>
      <c r="GO32" s="39">
        <f t="shared" si="19"/>
        <v>0</v>
      </c>
      <c r="GP32" s="40">
        <f t="shared" si="19"/>
        <v>0</v>
      </c>
      <c r="GQ32" s="66"/>
      <c r="GR32" s="84">
        <f t="shared" ca="1" si="22"/>
        <v>0</v>
      </c>
      <c r="GS32" s="23">
        <f t="shared" ca="1" si="22"/>
        <v>0</v>
      </c>
      <c r="GT32" s="23">
        <f t="shared" ca="1" si="22"/>
        <v>0</v>
      </c>
      <c r="GU32" s="23">
        <f t="shared" ca="1" si="22"/>
        <v>0</v>
      </c>
      <c r="GV32" s="23">
        <f t="shared" ca="1" si="22"/>
        <v>0</v>
      </c>
      <c r="GW32" s="23">
        <f t="shared" ca="1" si="22"/>
        <v>0</v>
      </c>
      <c r="GX32" s="23">
        <f t="shared" ca="1" si="22"/>
        <v>0</v>
      </c>
      <c r="GY32" s="23">
        <f t="shared" ca="1" si="22"/>
        <v>0</v>
      </c>
      <c r="GZ32" s="23">
        <f t="shared" ca="1" si="22"/>
        <v>0</v>
      </c>
      <c r="HA32" s="23">
        <f t="shared" ca="1" si="22"/>
        <v>0</v>
      </c>
      <c r="HB32" s="23">
        <f t="shared" ca="1" si="22"/>
        <v>0</v>
      </c>
      <c r="HC32" s="8">
        <f t="shared" ca="1" si="22"/>
        <v>0</v>
      </c>
      <c r="HD32" s="23">
        <f t="shared" ca="1" si="22"/>
        <v>0</v>
      </c>
      <c r="HE32" s="23">
        <f t="shared" ca="1" si="22"/>
        <v>0</v>
      </c>
      <c r="HF32" s="23">
        <f t="shared" ca="1" si="22"/>
        <v>0</v>
      </c>
      <c r="HG32" s="23">
        <f t="shared" ca="1" si="22"/>
        <v>0</v>
      </c>
      <c r="HH32" s="23">
        <f t="shared" ca="1" si="21"/>
        <v>0</v>
      </c>
      <c r="HI32" s="23">
        <f t="shared" ca="1" si="21"/>
        <v>0</v>
      </c>
      <c r="HJ32" s="23">
        <f t="shared" ca="1" si="21"/>
        <v>0</v>
      </c>
      <c r="HK32" s="23">
        <f t="shared" ca="1" si="21"/>
        <v>0</v>
      </c>
      <c r="HL32" s="23">
        <f t="shared" ca="1" si="21"/>
        <v>0</v>
      </c>
      <c r="HM32" s="23">
        <f t="shared" ca="1" si="21"/>
        <v>0</v>
      </c>
      <c r="HN32" s="23">
        <f t="shared" ca="1" si="21"/>
        <v>0</v>
      </c>
      <c r="HO32" s="8">
        <f t="shared" ca="1" si="21"/>
        <v>0</v>
      </c>
      <c r="HP32" s="23">
        <f t="shared" ca="1" si="21"/>
        <v>0</v>
      </c>
      <c r="HQ32" s="23">
        <f t="shared" ca="1" si="21"/>
        <v>0</v>
      </c>
      <c r="HR32" s="23">
        <f t="shared" ca="1" si="24"/>
        <v>0</v>
      </c>
      <c r="HS32" s="23">
        <f t="shared" ca="1" si="24"/>
        <v>0</v>
      </c>
      <c r="HT32" s="23">
        <f t="shared" ca="1" si="24"/>
        <v>0</v>
      </c>
      <c r="HU32" s="23">
        <f t="shared" ca="1" si="24"/>
        <v>0</v>
      </c>
      <c r="HV32" s="23">
        <f t="shared" ca="1" si="24"/>
        <v>0</v>
      </c>
      <c r="HW32" s="23">
        <f t="shared" ca="1" si="24"/>
        <v>0</v>
      </c>
      <c r="HX32" s="23">
        <f t="shared" ca="1" si="24"/>
        <v>0</v>
      </c>
      <c r="HY32" s="23">
        <f t="shared" ca="1" si="24"/>
        <v>0</v>
      </c>
      <c r="HZ32" s="23">
        <f t="shared" ca="1" si="24"/>
        <v>0</v>
      </c>
      <c r="IA32" s="8">
        <f t="shared" ca="1" si="24"/>
        <v>0</v>
      </c>
      <c r="IB32" s="23">
        <f t="shared" ca="1" si="24"/>
        <v>0</v>
      </c>
      <c r="IC32" s="23">
        <f t="shared" ca="1" si="24"/>
        <v>0</v>
      </c>
      <c r="ID32" s="23">
        <f t="shared" ca="1" si="24"/>
        <v>0</v>
      </c>
      <c r="IE32" s="23">
        <f t="shared" ca="1" si="24"/>
        <v>0</v>
      </c>
      <c r="IF32" s="23">
        <f t="shared" ca="1" si="24"/>
        <v>0</v>
      </c>
      <c r="IG32" s="23">
        <f t="shared" ca="1" si="24"/>
        <v>0</v>
      </c>
      <c r="IH32" s="23">
        <f t="shared" ca="1" si="25"/>
        <v>0</v>
      </c>
      <c r="II32" s="23">
        <f t="shared" ca="1" si="25"/>
        <v>0</v>
      </c>
      <c r="IJ32" s="23">
        <f t="shared" ca="1" si="25"/>
        <v>0</v>
      </c>
      <c r="IK32" s="23">
        <f t="shared" ca="1" si="12"/>
        <v>0</v>
      </c>
      <c r="IL32" s="23">
        <f t="shared" ca="1" si="12"/>
        <v>0</v>
      </c>
      <c r="IM32" s="88">
        <f t="shared" ca="1" si="12"/>
        <v>0</v>
      </c>
      <c r="IN32" s="66"/>
    </row>
    <row r="33" spans="1:248" x14ac:dyDescent="0.3">
      <c r="A33" s="18">
        <v>31</v>
      </c>
      <c r="B33" s="19"/>
      <c r="C33" s="20">
        <v>1</v>
      </c>
      <c r="D33" s="21">
        <f t="shared" ref="D33:D39" si="27">IF(B33="",0,76*C33)</f>
        <v>0</v>
      </c>
      <c r="E33" s="48">
        <f t="shared" si="26"/>
        <v>0</v>
      </c>
      <c r="F33" s="36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40"/>
      <c r="AD33" s="41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40"/>
      <c r="BB33" s="41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40"/>
      <c r="BZ33" s="41"/>
      <c r="CA33" s="39"/>
      <c r="CB33" s="39"/>
      <c r="CC33" s="39"/>
      <c r="CD33" s="39"/>
      <c r="CE33" s="39"/>
      <c r="CF33" s="39"/>
      <c r="CG33" s="39"/>
      <c r="CH33" s="39"/>
      <c r="CI33" s="39"/>
      <c r="CJ33" s="39"/>
      <c r="CK33" s="39"/>
      <c r="CL33" s="39"/>
      <c r="CM33" s="39"/>
      <c r="CN33" s="39"/>
      <c r="CO33" s="39"/>
      <c r="CP33" s="39"/>
      <c r="CQ33" s="39"/>
      <c r="CR33" s="39"/>
      <c r="CS33" s="39"/>
      <c r="CT33" s="39"/>
      <c r="CU33" s="39"/>
      <c r="CV33" s="39"/>
      <c r="CW33" s="64"/>
      <c r="CX33" s="66"/>
      <c r="CY33" s="38">
        <f t="shared" ref="CY33:CY42" si="28">$D33-($D33*F33)</f>
        <v>0</v>
      </c>
      <c r="CZ33" s="39">
        <f t="shared" ref="CZ33:CZ42" si="29">$D33-($D33*G33)</f>
        <v>0</v>
      </c>
      <c r="DA33" s="39">
        <f t="shared" ref="DA33:DA42" si="30">$D33-($D33*H33)</f>
        <v>0</v>
      </c>
      <c r="DB33" s="39">
        <f t="shared" ref="DB33:DB42" si="31">$D33-($D33*I33)</f>
        <v>0</v>
      </c>
      <c r="DC33" s="39">
        <f t="shared" ref="DC33:DC42" si="32">$D33-($D33*J33)</f>
        <v>0</v>
      </c>
      <c r="DD33" s="39">
        <f t="shared" ref="DD33:DD42" si="33">$D33-($D33*K33)</f>
        <v>0</v>
      </c>
      <c r="DE33" s="39">
        <f t="shared" ref="DE33:DE42" si="34">$D33-($D33*L33)</f>
        <v>0</v>
      </c>
      <c r="DF33" s="39">
        <f t="shared" ref="DF33:DF42" si="35">$D33-($D33*M33)</f>
        <v>0</v>
      </c>
      <c r="DG33" s="39">
        <f t="shared" ref="DG33:DG42" si="36">$D33-($D33*N33)</f>
        <v>0</v>
      </c>
      <c r="DH33" s="39">
        <f t="shared" ref="DH33:DH42" si="37">$D33-($D33*O33)</f>
        <v>0</v>
      </c>
      <c r="DI33" s="39">
        <f t="shared" ref="DI33:DI42" si="38">$D33-($D33*P33)</f>
        <v>0</v>
      </c>
      <c r="DJ33" s="39">
        <f t="shared" ref="DJ33:DJ42" si="39">$D33-($D33*Q33)</f>
        <v>0</v>
      </c>
      <c r="DK33" s="39">
        <f t="shared" ref="DK33:DK42" si="40">$D33-($D33*R33)</f>
        <v>0</v>
      </c>
      <c r="DL33" s="39">
        <f t="shared" ref="DL33:DL42" si="41">$D33-($D33*S33)</f>
        <v>0</v>
      </c>
      <c r="DM33" s="39">
        <f t="shared" ref="DM33:DM42" si="42">$D33-($D33*T33)</f>
        <v>0</v>
      </c>
      <c r="DN33" s="39">
        <f t="shared" ref="DN33:DN42" si="43">$D33-($D33*U33)</f>
        <v>0</v>
      </c>
      <c r="DO33" s="39">
        <f t="shared" ref="DO33:DO42" si="44">$D33-($D33*V33)</f>
        <v>0</v>
      </c>
      <c r="DP33" s="39">
        <f t="shared" ref="DP33:DP42" si="45">$D33-($D33*W33)</f>
        <v>0</v>
      </c>
      <c r="DQ33" s="39">
        <f t="shared" ref="DQ33:DQ42" si="46">$D33-($D33*X33)</f>
        <v>0</v>
      </c>
      <c r="DR33" s="39">
        <f t="shared" ref="DR33:DR42" si="47">$D33-($D33*Y33)</f>
        <v>0</v>
      </c>
      <c r="DS33" s="39">
        <f t="shared" ref="DS33:DS42" si="48">$D33-($D33*Z33)</f>
        <v>0</v>
      </c>
      <c r="DT33" s="39">
        <f t="shared" ref="DT33:DT42" si="49">$D33-($D33*AA33)</f>
        <v>0</v>
      </c>
      <c r="DU33" s="39">
        <f t="shared" ref="DU33:DU42" si="50">$D33-($D33*AB33)</f>
        <v>0</v>
      </c>
      <c r="DV33" s="40">
        <f t="shared" ref="DV33:DV42" si="51">$D33-($D33*AC33)</f>
        <v>0</v>
      </c>
      <c r="DW33" s="41">
        <f t="shared" ref="DW33:DW42" si="52">$D33-($D33*AD33)</f>
        <v>0</v>
      </c>
      <c r="DX33" s="39">
        <f t="shared" ref="DX33:DX42" si="53">$D33-($D33*AE33)</f>
        <v>0</v>
      </c>
      <c r="DY33" s="39">
        <f t="shared" ref="DY33:DY42" si="54">$D33-($D33*AF33)</f>
        <v>0</v>
      </c>
      <c r="DZ33" s="39">
        <f t="shared" ref="DZ33:DZ42" si="55">$D33-($D33*AG33)</f>
        <v>0</v>
      </c>
      <c r="EA33" s="39">
        <f t="shared" ref="EA33:EA42" si="56">$D33-($D33*AH33)</f>
        <v>0</v>
      </c>
      <c r="EB33" s="39">
        <f t="shared" ref="EB33:EB42" si="57">$D33-($D33*AI33)</f>
        <v>0</v>
      </c>
      <c r="EC33" s="39">
        <f t="shared" ref="EC33:EC42" si="58">$D33-($D33*AJ33)</f>
        <v>0</v>
      </c>
      <c r="ED33" s="39">
        <f t="shared" ref="ED33:ED42" si="59">$D33-($D33*AK33)</f>
        <v>0</v>
      </c>
      <c r="EE33" s="39">
        <f t="shared" ref="EE33:EE42" si="60">$D33-($D33*AL33)</f>
        <v>0</v>
      </c>
      <c r="EF33" s="39">
        <f t="shared" ref="EF33:EF42" si="61">$D33-($D33*AM33)</f>
        <v>0</v>
      </c>
      <c r="EG33" s="39">
        <f t="shared" ref="EG33:EG42" si="62">$D33-($D33*AN33)</f>
        <v>0</v>
      </c>
      <c r="EH33" s="39">
        <f t="shared" ref="EH33:EH42" si="63">$D33-($D33*AO33)</f>
        <v>0</v>
      </c>
      <c r="EI33" s="39">
        <f t="shared" ref="EI33:EI42" si="64">$D33-($D33*AP33)</f>
        <v>0</v>
      </c>
      <c r="EJ33" s="39">
        <f t="shared" ref="EJ33:EJ42" si="65">$D33-($D33*AQ33)</f>
        <v>0</v>
      </c>
      <c r="EK33" s="39">
        <f t="shared" ref="EK33:EK42" si="66">$D33-($D33*AR33)</f>
        <v>0</v>
      </c>
      <c r="EL33" s="39">
        <f t="shared" ref="EL33:EL42" si="67">$D33-($D33*AS33)</f>
        <v>0</v>
      </c>
      <c r="EM33" s="39">
        <f t="shared" ref="EM33:EM42" si="68">$D33-($D33*AT33)</f>
        <v>0</v>
      </c>
      <c r="EN33" s="39">
        <f t="shared" ref="EN33:EN42" si="69">$D33-($D33*AU33)</f>
        <v>0</v>
      </c>
      <c r="EO33" s="39">
        <f t="shared" ref="EO33:EO42" si="70">$D33-($D33*AV33)</f>
        <v>0</v>
      </c>
      <c r="EP33" s="39">
        <f t="shared" ref="EP33:EP42" si="71">$D33-($D33*AW33)</f>
        <v>0</v>
      </c>
      <c r="EQ33" s="39">
        <f t="shared" ref="EQ33:EQ42" si="72">$D33-($D33*AX33)</f>
        <v>0</v>
      </c>
      <c r="ER33" s="39">
        <f t="shared" ref="ER33:ER42" si="73">$D33-($D33*AY33)</f>
        <v>0</v>
      </c>
      <c r="ES33" s="39">
        <f t="shared" ref="ES33:ES42" si="74">$D33-($D33*AZ33)</f>
        <v>0</v>
      </c>
      <c r="ET33" s="40">
        <f t="shared" ref="ET33:ET42" si="75">$D33-($D33*BA33)</f>
        <v>0</v>
      </c>
      <c r="EU33" s="41">
        <f t="shared" ref="EU33:EU42" si="76">$D33-($D33*BB33)</f>
        <v>0</v>
      </c>
      <c r="EV33" s="39">
        <f t="shared" ref="EV33:EV42" si="77">$D33-($D33*BC33)</f>
        <v>0</v>
      </c>
      <c r="EW33" s="39">
        <f t="shared" ref="EW33:EW42" si="78">$D33-($D33*BD33)</f>
        <v>0</v>
      </c>
      <c r="EX33" s="39">
        <f t="shared" ref="EX33:EX42" si="79">$D33-($D33*BE33)</f>
        <v>0</v>
      </c>
      <c r="EY33" s="39">
        <f t="shared" ref="EY33:EY42" si="80">$D33-($D33*BF33)</f>
        <v>0</v>
      </c>
      <c r="EZ33" s="39">
        <f t="shared" ref="EZ33:EZ42" si="81">$D33-($D33*BG33)</f>
        <v>0</v>
      </c>
      <c r="FA33" s="39">
        <f t="shared" ref="FA33:FA42" si="82">$D33-($D33*BH33)</f>
        <v>0</v>
      </c>
      <c r="FB33" s="39">
        <f t="shared" ref="FB33:FB42" si="83">$D33-($D33*BI33)</f>
        <v>0</v>
      </c>
      <c r="FC33" s="39">
        <f t="shared" ref="FC33:FC42" si="84">$D33-($D33*BJ33)</f>
        <v>0</v>
      </c>
      <c r="FD33" s="39">
        <f t="shared" ref="FD33:FD42" si="85">$D33-($D33*BK33)</f>
        <v>0</v>
      </c>
      <c r="FE33" s="39">
        <f t="shared" ref="FE33:FE42" si="86">$D33-($D33*BL33)</f>
        <v>0</v>
      </c>
      <c r="FF33" s="39">
        <f t="shared" ref="FF33:FF42" si="87">$D33-($D33*BM33)</f>
        <v>0</v>
      </c>
      <c r="FG33" s="39">
        <f t="shared" ref="FG33:FG42" si="88">$D33-($D33*BN33)</f>
        <v>0</v>
      </c>
      <c r="FH33" s="39">
        <f t="shared" ref="FH33:FH42" si="89">$D33-($D33*BO33)</f>
        <v>0</v>
      </c>
      <c r="FI33" s="39">
        <f t="shared" ref="FI33:FI42" si="90">$D33-($D33*BP33)</f>
        <v>0</v>
      </c>
      <c r="FJ33" s="39">
        <f t="shared" ref="FJ33:FJ42" si="91">$D33-($D33*BQ33)</f>
        <v>0</v>
      </c>
      <c r="FK33" s="39">
        <f t="shared" ref="FK33:FK42" si="92">$D33-($D33*BR33)</f>
        <v>0</v>
      </c>
      <c r="FL33" s="39">
        <f t="shared" ref="FL33:FL42" si="93">$D33-($D33*BS33)</f>
        <v>0</v>
      </c>
      <c r="FM33" s="39">
        <f t="shared" ref="FM33:FM42" si="94">$D33-($D33*BT33)</f>
        <v>0</v>
      </c>
      <c r="FN33" s="39">
        <f t="shared" ref="FN33:FN42" si="95">$D33-($D33*BU33)</f>
        <v>0</v>
      </c>
      <c r="FO33" s="39">
        <f t="shared" ref="FO33:FO42" si="96">$D33-($D33*BV33)</f>
        <v>0</v>
      </c>
      <c r="FP33" s="39">
        <f t="shared" ref="FP33:FP42" si="97">$D33-($D33*BW33)</f>
        <v>0</v>
      </c>
      <c r="FQ33" s="39">
        <f t="shared" ref="FQ33:FQ42" si="98">$D33-($D33*BX33)</f>
        <v>0</v>
      </c>
      <c r="FR33" s="40">
        <f t="shared" ref="FR33:FR42" si="99">$D33-($D33*BY33)</f>
        <v>0</v>
      </c>
      <c r="FS33" s="41">
        <f t="shared" ref="FS33:FS42" si="100">$D33-($D33*BZ33)</f>
        <v>0</v>
      </c>
      <c r="FT33" s="39">
        <f t="shared" ref="FT33:FT42" si="101">$D33-($D33*CA33)</f>
        <v>0</v>
      </c>
      <c r="FU33" s="39">
        <f t="shared" ref="FU33:FU42" si="102">$D33-($D33*CB33)</f>
        <v>0</v>
      </c>
      <c r="FV33" s="39">
        <f t="shared" ref="FV33:FV42" si="103">$D33-($D33*CC33)</f>
        <v>0</v>
      </c>
      <c r="FW33" s="39">
        <f t="shared" ref="FW33:FW42" si="104">$D33-($D33*CD33)</f>
        <v>0</v>
      </c>
      <c r="FX33" s="39">
        <f t="shared" ref="FX33:FX42" si="105">$D33-($D33*CE33)</f>
        <v>0</v>
      </c>
      <c r="FY33" s="39">
        <f t="shared" ref="FY33:FY42" si="106">$D33-($D33*CF33)</f>
        <v>0</v>
      </c>
      <c r="FZ33" s="39">
        <f t="shared" ref="FZ33:FZ42" si="107">$D33-($D33*CG33)</f>
        <v>0</v>
      </c>
      <c r="GA33" s="39">
        <f t="shared" ref="GA33:GA42" si="108">$D33-($D33*CH33)</f>
        <v>0</v>
      </c>
      <c r="GB33" s="39">
        <f t="shared" ref="GB33:GB42" si="109">$D33-($D33*CI33)</f>
        <v>0</v>
      </c>
      <c r="GC33" s="39">
        <f t="shared" ref="GC33:GC42" si="110">$D33-($D33*CJ33)</f>
        <v>0</v>
      </c>
      <c r="GD33" s="39">
        <f t="shared" ref="GD33:GD42" si="111">$D33-($D33*CK33)</f>
        <v>0</v>
      </c>
      <c r="GE33" s="39">
        <f t="shared" ref="GE33:GE42" si="112">$D33-($D33*CL33)</f>
        <v>0</v>
      </c>
      <c r="GF33" s="39">
        <f t="shared" ref="GF33:GF42" si="113">$D33-($D33*CM33)</f>
        <v>0</v>
      </c>
      <c r="GG33" s="39">
        <f t="shared" ref="GG33:GG42" si="114">$D33-($D33*CN33)</f>
        <v>0</v>
      </c>
      <c r="GH33" s="39">
        <f t="shared" ref="GH33:GH42" si="115">$D33-($D33*CO33)</f>
        <v>0</v>
      </c>
      <c r="GI33" s="39">
        <f t="shared" ref="GI33:GI42" si="116">$D33-($D33*CP33)</f>
        <v>0</v>
      </c>
      <c r="GJ33" s="39">
        <f t="shared" ref="GJ33:GJ42" si="117">$D33-($D33*CQ33)</f>
        <v>0</v>
      </c>
      <c r="GK33" s="39">
        <f t="shared" ref="GK33:GK42" si="118">$D33-($D33*CR33)</f>
        <v>0</v>
      </c>
      <c r="GL33" s="39">
        <f t="shared" ref="GL33:GL42" si="119">$D33-($D33*CS33)</f>
        <v>0</v>
      </c>
      <c r="GM33" s="39">
        <f t="shared" ref="GM33:GM42" si="120">$D33-($D33*CT33)</f>
        <v>0</v>
      </c>
      <c r="GN33" s="39">
        <f t="shared" ref="GN33:GN42" si="121">$D33-($D33*CU33)</f>
        <v>0</v>
      </c>
      <c r="GO33" s="39">
        <f t="shared" ref="GO33:GO42" si="122">$D33-($D33*CV33)</f>
        <v>0</v>
      </c>
      <c r="GP33" s="40">
        <f t="shared" ref="GP33:GP42" si="123">$D33-($D33*CW33)</f>
        <v>0</v>
      </c>
      <c r="GQ33" s="66"/>
      <c r="GR33" s="84">
        <f t="shared" ca="1" si="22"/>
        <v>0</v>
      </c>
      <c r="GS33" s="23">
        <f t="shared" ca="1" si="22"/>
        <v>0</v>
      </c>
      <c r="GT33" s="23">
        <f t="shared" ca="1" si="22"/>
        <v>0</v>
      </c>
      <c r="GU33" s="23">
        <f t="shared" ca="1" si="22"/>
        <v>0</v>
      </c>
      <c r="GV33" s="23">
        <f t="shared" ca="1" si="22"/>
        <v>0</v>
      </c>
      <c r="GW33" s="23">
        <f t="shared" ca="1" si="22"/>
        <v>0</v>
      </c>
      <c r="GX33" s="23">
        <f t="shared" ca="1" si="22"/>
        <v>0</v>
      </c>
      <c r="GY33" s="23">
        <f t="shared" ca="1" si="22"/>
        <v>0</v>
      </c>
      <c r="GZ33" s="23">
        <f t="shared" ca="1" si="22"/>
        <v>0</v>
      </c>
      <c r="HA33" s="23">
        <f t="shared" ca="1" si="22"/>
        <v>0</v>
      </c>
      <c r="HB33" s="23">
        <f t="shared" ca="1" si="22"/>
        <v>0</v>
      </c>
      <c r="HC33" s="8">
        <f t="shared" ca="1" si="22"/>
        <v>0</v>
      </c>
      <c r="HD33" s="23">
        <f t="shared" ca="1" si="22"/>
        <v>0</v>
      </c>
      <c r="HE33" s="23">
        <f t="shared" ca="1" si="22"/>
        <v>0</v>
      </c>
      <c r="HF33" s="23">
        <f t="shared" ca="1" si="22"/>
        <v>0</v>
      </c>
      <c r="HG33" s="23">
        <f t="shared" ca="1" si="22"/>
        <v>0</v>
      </c>
      <c r="HH33" s="23">
        <f t="shared" ca="1" si="21"/>
        <v>0</v>
      </c>
      <c r="HI33" s="23">
        <f t="shared" ca="1" si="21"/>
        <v>0</v>
      </c>
      <c r="HJ33" s="23">
        <f t="shared" ca="1" si="21"/>
        <v>0</v>
      </c>
      <c r="HK33" s="23">
        <f t="shared" ca="1" si="21"/>
        <v>0</v>
      </c>
      <c r="HL33" s="23">
        <f t="shared" ca="1" si="21"/>
        <v>0</v>
      </c>
      <c r="HM33" s="23">
        <f t="shared" ca="1" si="21"/>
        <v>0</v>
      </c>
      <c r="HN33" s="23">
        <f t="shared" ca="1" si="21"/>
        <v>0</v>
      </c>
      <c r="HO33" s="8">
        <f t="shared" ca="1" si="21"/>
        <v>0</v>
      </c>
      <c r="HP33" s="23">
        <f t="shared" ca="1" si="21"/>
        <v>0</v>
      </c>
      <c r="HQ33" s="23">
        <f t="shared" ca="1" si="21"/>
        <v>0</v>
      </c>
      <c r="HR33" s="23">
        <f t="shared" ca="1" si="24"/>
        <v>0</v>
      </c>
      <c r="HS33" s="23">
        <f t="shared" ca="1" si="24"/>
        <v>0</v>
      </c>
      <c r="HT33" s="23">
        <f t="shared" ca="1" si="24"/>
        <v>0</v>
      </c>
      <c r="HU33" s="23">
        <f t="shared" ca="1" si="24"/>
        <v>0</v>
      </c>
      <c r="HV33" s="23">
        <f t="shared" ca="1" si="24"/>
        <v>0</v>
      </c>
      <c r="HW33" s="23">
        <f t="shared" ca="1" si="24"/>
        <v>0</v>
      </c>
      <c r="HX33" s="23">
        <f t="shared" ca="1" si="24"/>
        <v>0</v>
      </c>
      <c r="HY33" s="23">
        <f t="shared" ca="1" si="24"/>
        <v>0</v>
      </c>
      <c r="HZ33" s="23">
        <f t="shared" ca="1" si="24"/>
        <v>0</v>
      </c>
      <c r="IA33" s="8">
        <f t="shared" ca="1" si="24"/>
        <v>0</v>
      </c>
      <c r="IB33" s="23">
        <f t="shared" ca="1" si="24"/>
        <v>0</v>
      </c>
      <c r="IC33" s="23">
        <f t="shared" ca="1" si="24"/>
        <v>0</v>
      </c>
      <c r="ID33" s="23">
        <f t="shared" ca="1" si="24"/>
        <v>0</v>
      </c>
      <c r="IE33" s="23">
        <f t="shared" ca="1" si="24"/>
        <v>0</v>
      </c>
      <c r="IF33" s="23">
        <f t="shared" ca="1" si="24"/>
        <v>0</v>
      </c>
      <c r="IG33" s="23">
        <f t="shared" ca="1" si="24"/>
        <v>0</v>
      </c>
      <c r="IH33" s="23">
        <f t="shared" ca="1" si="25"/>
        <v>0</v>
      </c>
      <c r="II33" s="23">
        <f t="shared" ca="1" si="25"/>
        <v>0</v>
      </c>
      <c r="IJ33" s="23">
        <f t="shared" ca="1" si="25"/>
        <v>0</v>
      </c>
      <c r="IK33" s="23">
        <f t="shared" ca="1" si="12"/>
        <v>0</v>
      </c>
      <c r="IL33" s="23">
        <f t="shared" ca="1" si="12"/>
        <v>0</v>
      </c>
      <c r="IM33" s="88">
        <f t="shared" ca="1" si="12"/>
        <v>0</v>
      </c>
      <c r="IN33" s="66"/>
    </row>
    <row r="34" spans="1:248" x14ac:dyDescent="0.3">
      <c r="A34" s="22">
        <v>32</v>
      </c>
      <c r="B34" s="19"/>
      <c r="C34" s="20"/>
      <c r="D34" s="21">
        <f t="shared" si="27"/>
        <v>0</v>
      </c>
      <c r="E34" s="48">
        <f t="shared" si="26"/>
        <v>0</v>
      </c>
      <c r="F34" s="36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40"/>
      <c r="AD34" s="41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40"/>
      <c r="BB34" s="41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40"/>
      <c r="BZ34" s="41"/>
      <c r="CA34" s="39"/>
      <c r="CB34" s="39"/>
      <c r="CC34" s="39"/>
      <c r="CD34" s="39"/>
      <c r="CE34" s="39"/>
      <c r="CF34" s="39"/>
      <c r="CG34" s="39"/>
      <c r="CH34" s="39"/>
      <c r="CI34" s="39"/>
      <c r="CJ34" s="39"/>
      <c r="CK34" s="39"/>
      <c r="CL34" s="39"/>
      <c r="CM34" s="39"/>
      <c r="CN34" s="39"/>
      <c r="CO34" s="39"/>
      <c r="CP34" s="39"/>
      <c r="CQ34" s="39"/>
      <c r="CR34" s="39"/>
      <c r="CS34" s="39"/>
      <c r="CT34" s="39"/>
      <c r="CU34" s="39"/>
      <c r="CV34" s="39"/>
      <c r="CW34" s="64"/>
      <c r="CX34" s="66"/>
      <c r="CY34" s="38">
        <f t="shared" si="28"/>
        <v>0</v>
      </c>
      <c r="CZ34" s="39">
        <f t="shared" si="29"/>
        <v>0</v>
      </c>
      <c r="DA34" s="39">
        <f t="shared" si="30"/>
        <v>0</v>
      </c>
      <c r="DB34" s="39">
        <f t="shared" si="31"/>
        <v>0</v>
      </c>
      <c r="DC34" s="39">
        <f t="shared" si="32"/>
        <v>0</v>
      </c>
      <c r="DD34" s="39">
        <f t="shared" si="33"/>
        <v>0</v>
      </c>
      <c r="DE34" s="39">
        <f t="shared" si="34"/>
        <v>0</v>
      </c>
      <c r="DF34" s="39">
        <f t="shared" si="35"/>
        <v>0</v>
      </c>
      <c r="DG34" s="39">
        <f t="shared" si="36"/>
        <v>0</v>
      </c>
      <c r="DH34" s="39">
        <f t="shared" si="37"/>
        <v>0</v>
      </c>
      <c r="DI34" s="39">
        <f t="shared" si="38"/>
        <v>0</v>
      </c>
      <c r="DJ34" s="39">
        <f t="shared" si="39"/>
        <v>0</v>
      </c>
      <c r="DK34" s="39">
        <f t="shared" si="40"/>
        <v>0</v>
      </c>
      <c r="DL34" s="39">
        <f t="shared" si="41"/>
        <v>0</v>
      </c>
      <c r="DM34" s="39">
        <f t="shared" si="42"/>
        <v>0</v>
      </c>
      <c r="DN34" s="39">
        <f t="shared" si="43"/>
        <v>0</v>
      </c>
      <c r="DO34" s="39">
        <f t="shared" si="44"/>
        <v>0</v>
      </c>
      <c r="DP34" s="39">
        <f t="shared" si="45"/>
        <v>0</v>
      </c>
      <c r="DQ34" s="39">
        <f t="shared" si="46"/>
        <v>0</v>
      </c>
      <c r="DR34" s="39">
        <f t="shared" si="47"/>
        <v>0</v>
      </c>
      <c r="DS34" s="39">
        <f t="shared" si="48"/>
        <v>0</v>
      </c>
      <c r="DT34" s="39">
        <f t="shared" si="49"/>
        <v>0</v>
      </c>
      <c r="DU34" s="39">
        <f t="shared" si="50"/>
        <v>0</v>
      </c>
      <c r="DV34" s="40">
        <f t="shared" si="51"/>
        <v>0</v>
      </c>
      <c r="DW34" s="41">
        <f t="shared" si="52"/>
        <v>0</v>
      </c>
      <c r="DX34" s="39">
        <f t="shared" si="53"/>
        <v>0</v>
      </c>
      <c r="DY34" s="39">
        <f t="shared" si="54"/>
        <v>0</v>
      </c>
      <c r="DZ34" s="39">
        <f t="shared" si="55"/>
        <v>0</v>
      </c>
      <c r="EA34" s="39">
        <f t="shared" si="56"/>
        <v>0</v>
      </c>
      <c r="EB34" s="39">
        <f t="shared" si="57"/>
        <v>0</v>
      </c>
      <c r="EC34" s="39">
        <f t="shared" si="58"/>
        <v>0</v>
      </c>
      <c r="ED34" s="39">
        <f t="shared" si="59"/>
        <v>0</v>
      </c>
      <c r="EE34" s="39">
        <f t="shared" si="60"/>
        <v>0</v>
      </c>
      <c r="EF34" s="39">
        <f t="shared" si="61"/>
        <v>0</v>
      </c>
      <c r="EG34" s="39">
        <f t="shared" si="62"/>
        <v>0</v>
      </c>
      <c r="EH34" s="39">
        <f t="shared" si="63"/>
        <v>0</v>
      </c>
      <c r="EI34" s="39">
        <f t="shared" si="64"/>
        <v>0</v>
      </c>
      <c r="EJ34" s="39">
        <f t="shared" si="65"/>
        <v>0</v>
      </c>
      <c r="EK34" s="39">
        <f t="shared" si="66"/>
        <v>0</v>
      </c>
      <c r="EL34" s="39">
        <f t="shared" si="67"/>
        <v>0</v>
      </c>
      <c r="EM34" s="39">
        <f t="shared" si="68"/>
        <v>0</v>
      </c>
      <c r="EN34" s="39">
        <f t="shared" si="69"/>
        <v>0</v>
      </c>
      <c r="EO34" s="39">
        <f t="shared" si="70"/>
        <v>0</v>
      </c>
      <c r="EP34" s="39">
        <f t="shared" si="71"/>
        <v>0</v>
      </c>
      <c r="EQ34" s="39">
        <f t="shared" si="72"/>
        <v>0</v>
      </c>
      <c r="ER34" s="39">
        <f t="shared" si="73"/>
        <v>0</v>
      </c>
      <c r="ES34" s="39">
        <f t="shared" si="74"/>
        <v>0</v>
      </c>
      <c r="ET34" s="40">
        <f t="shared" si="75"/>
        <v>0</v>
      </c>
      <c r="EU34" s="41">
        <f t="shared" si="76"/>
        <v>0</v>
      </c>
      <c r="EV34" s="39">
        <f t="shared" si="77"/>
        <v>0</v>
      </c>
      <c r="EW34" s="39">
        <f t="shared" si="78"/>
        <v>0</v>
      </c>
      <c r="EX34" s="39">
        <f t="shared" si="79"/>
        <v>0</v>
      </c>
      <c r="EY34" s="39">
        <f t="shared" si="80"/>
        <v>0</v>
      </c>
      <c r="EZ34" s="39">
        <f t="shared" si="81"/>
        <v>0</v>
      </c>
      <c r="FA34" s="39">
        <f t="shared" si="82"/>
        <v>0</v>
      </c>
      <c r="FB34" s="39">
        <f t="shared" si="83"/>
        <v>0</v>
      </c>
      <c r="FC34" s="39">
        <f t="shared" si="84"/>
        <v>0</v>
      </c>
      <c r="FD34" s="39">
        <f t="shared" si="85"/>
        <v>0</v>
      </c>
      <c r="FE34" s="39">
        <f t="shared" si="86"/>
        <v>0</v>
      </c>
      <c r="FF34" s="39">
        <f t="shared" si="87"/>
        <v>0</v>
      </c>
      <c r="FG34" s="39">
        <f t="shared" si="88"/>
        <v>0</v>
      </c>
      <c r="FH34" s="39">
        <f t="shared" si="89"/>
        <v>0</v>
      </c>
      <c r="FI34" s="39">
        <f t="shared" si="90"/>
        <v>0</v>
      </c>
      <c r="FJ34" s="39">
        <f t="shared" si="91"/>
        <v>0</v>
      </c>
      <c r="FK34" s="39">
        <f t="shared" si="92"/>
        <v>0</v>
      </c>
      <c r="FL34" s="39">
        <f t="shared" si="93"/>
        <v>0</v>
      </c>
      <c r="FM34" s="39">
        <f t="shared" si="94"/>
        <v>0</v>
      </c>
      <c r="FN34" s="39">
        <f t="shared" si="95"/>
        <v>0</v>
      </c>
      <c r="FO34" s="39">
        <f t="shared" si="96"/>
        <v>0</v>
      </c>
      <c r="FP34" s="39">
        <f t="shared" si="97"/>
        <v>0</v>
      </c>
      <c r="FQ34" s="39">
        <f t="shared" si="98"/>
        <v>0</v>
      </c>
      <c r="FR34" s="40">
        <f t="shared" si="99"/>
        <v>0</v>
      </c>
      <c r="FS34" s="41">
        <f t="shared" si="100"/>
        <v>0</v>
      </c>
      <c r="FT34" s="39">
        <f t="shared" si="101"/>
        <v>0</v>
      </c>
      <c r="FU34" s="39">
        <f t="shared" si="102"/>
        <v>0</v>
      </c>
      <c r="FV34" s="39">
        <f t="shared" si="103"/>
        <v>0</v>
      </c>
      <c r="FW34" s="39">
        <f t="shared" si="104"/>
        <v>0</v>
      </c>
      <c r="FX34" s="39">
        <f t="shared" si="105"/>
        <v>0</v>
      </c>
      <c r="FY34" s="39">
        <f t="shared" si="106"/>
        <v>0</v>
      </c>
      <c r="FZ34" s="39">
        <f t="shared" si="107"/>
        <v>0</v>
      </c>
      <c r="GA34" s="39">
        <f t="shared" si="108"/>
        <v>0</v>
      </c>
      <c r="GB34" s="39">
        <f t="shared" si="109"/>
        <v>0</v>
      </c>
      <c r="GC34" s="39">
        <f t="shared" si="110"/>
        <v>0</v>
      </c>
      <c r="GD34" s="39">
        <f t="shared" si="111"/>
        <v>0</v>
      </c>
      <c r="GE34" s="39">
        <f t="shared" si="112"/>
        <v>0</v>
      </c>
      <c r="GF34" s="39">
        <f t="shared" si="113"/>
        <v>0</v>
      </c>
      <c r="GG34" s="39">
        <f t="shared" si="114"/>
        <v>0</v>
      </c>
      <c r="GH34" s="39">
        <f t="shared" si="115"/>
        <v>0</v>
      </c>
      <c r="GI34" s="39">
        <f t="shared" si="116"/>
        <v>0</v>
      </c>
      <c r="GJ34" s="39">
        <f t="shared" si="117"/>
        <v>0</v>
      </c>
      <c r="GK34" s="39">
        <f t="shared" si="118"/>
        <v>0</v>
      </c>
      <c r="GL34" s="39">
        <f t="shared" si="119"/>
        <v>0</v>
      </c>
      <c r="GM34" s="39">
        <f t="shared" si="120"/>
        <v>0</v>
      </c>
      <c r="GN34" s="39">
        <f t="shared" si="121"/>
        <v>0</v>
      </c>
      <c r="GO34" s="39">
        <f t="shared" si="122"/>
        <v>0</v>
      </c>
      <c r="GP34" s="40">
        <f t="shared" si="123"/>
        <v>0</v>
      </c>
      <c r="GQ34" s="66"/>
      <c r="GR34" s="84">
        <f t="shared" ca="1" si="22"/>
        <v>0</v>
      </c>
      <c r="GS34" s="23">
        <f t="shared" ca="1" si="22"/>
        <v>0</v>
      </c>
      <c r="GT34" s="23">
        <f t="shared" ca="1" si="22"/>
        <v>0</v>
      </c>
      <c r="GU34" s="23">
        <f t="shared" ca="1" si="22"/>
        <v>0</v>
      </c>
      <c r="GV34" s="23">
        <f t="shared" ca="1" si="22"/>
        <v>0</v>
      </c>
      <c r="GW34" s="23">
        <f t="shared" ca="1" si="22"/>
        <v>0</v>
      </c>
      <c r="GX34" s="23">
        <f t="shared" ca="1" si="22"/>
        <v>0</v>
      </c>
      <c r="GY34" s="23">
        <f t="shared" ca="1" si="22"/>
        <v>0</v>
      </c>
      <c r="GZ34" s="23">
        <f t="shared" ca="1" si="22"/>
        <v>0</v>
      </c>
      <c r="HA34" s="23">
        <f t="shared" ca="1" si="22"/>
        <v>0</v>
      </c>
      <c r="HB34" s="23">
        <f t="shared" ca="1" si="22"/>
        <v>0</v>
      </c>
      <c r="HC34" s="8">
        <f t="shared" ca="1" si="22"/>
        <v>0</v>
      </c>
      <c r="HD34" s="23">
        <f t="shared" ca="1" si="22"/>
        <v>0</v>
      </c>
      <c r="HE34" s="23">
        <f t="shared" ca="1" si="22"/>
        <v>0</v>
      </c>
      <c r="HF34" s="23">
        <f t="shared" ca="1" si="22"/>
        <v>0</v>
      </c>
      <c r="HG34" s="23">
        <f t="shared" ca="1" si="22"/>
        <v>0</v>
      </c>
      <c r="HH34" s="23">
        <f t="shared" ca="1" si="21"/>
        <v>0</v>
      </c>
      <c r="HI34" s="23">
        <f t="shared" ca="1" si="21"/>
        <v>0</v>
      </c>
      <c r="HJ34" s="23">
        <f t="shared" ca="1" si="21"/>
        <v>0</v>
      </c>
      <c r="HK34" s="23">
        <f t="shared" ca="1" si="21"/>
        <v>0</v>
      </c>
      <c r="HL34" s="23">
        <f t="shared" ca="1" si="21"/>
        <v>0</v>
      </c>
      <c r="HM34" s="23">
        <f t="shared" ca="1" si="21"/>
        <v>0</v>
      </c>
      <c r="HN34" s="23">
        <f t="shared" ca="1" si="21"/>
        <v>0</v>
      </c>
      <c r="HO34" s="8">
        <f t="shared" ca="1" si="21"/>
        <v>0</v>
      </c>
      <c r="HP34" s="23">
        <f t="shared" ca="1" si="21"/>
        <v>0</v>
      </c>
      <c r="HQ34" s="23">
        <f t="shared" ca="1" si="21"/>
        <v>0</v>
      </c>
      <c r="HR34" s="23">
        <f t="shared" ca="1" si="24"/>
        <v>0</v>
      </c>
      <c r="HS34" s="23">
        <f t="shared" ca="1" si="24"/>
        <v>0</v>
      </c>
      <c r="HT34" s="23">
        <f t="shared" ca="1" si="24"/>
        <v>0</v>
      </c>
      <c r="HU34" s="23">
        <f t="shared" ca="1" si="24"/>
        <v>0</v>
      </c>
      <c r="HV34" s="23">
        <f t="shared" ca="1" si="24"/>
        <v>0</v>
      </c>
      <c r="HW34" s="23">
        <f t="shared" ca="1" si="24"/>
        <v>0</v>
      </c>
      <c r="HX34" s="23">
        <f t="shared" ca="1" si="24"/>
        <v>0</v>
      </c>
      <c r="HY34" s="23">
        <f t="shared" ca="1" si="24"/>
        <v>0</v>
      </c>
      <c r="HZ34" s="23">
        <f t="shared" ca="1" si="24"/>
        <v>0</v>
      </c>
      <c r="IA34" s="8">
        <f t="shared" ca="1" si="24"/>
        <v>0</v>
      </c>
      <c r="IB34" s="23">
        <f t="shared" ca="1" si="24"/>
        <v>0</v>
      </c>
      <c r="IC34" s="23">
        <f t="shared" ca="1" si="24"/>
        <v>0</v>
      </c>
      <c r="ID34" s="23">
        <f t="shared" ca="1" si="24"/>
        <v>0</v>
      </c>
      <c r="IE34" s="23">
        <f t="shared" ca="1" si="24"/>
        <v>0</v>
      </c>
      <c r="IF34" s="23">
        <f t="shared" ca="1" si="24"/>
        <v>0</v>
      </c>
      <c r="IG34" s="23">
        <f t="shared" ca="1" si="24"/>
        <v>0</v>
      </c>
      <c r="IH34" s="23">
        <f t="shared" ca="1" si="25"/>
        <v>0</v>
      </c>
      <c r="II34" s="23">
        <f t="shared" ca="1" si="25"/>
        <v>0</v>
      </c>
      <c r="IJ34" s="23">
        <f t="shared" ca="1" si="25"/>
        <v>0</v>
      </c>
      <c r="IK34" s="23">
        <f t="shared" ca="1" si="12"/>
        <v>0</v>
      </c>
      <c r="IL34" s="23">
        <f t="shared" ca="1" si="12"/>
        <v>0</v>
      </c>
      <c r="IM34" s="88">
        <f t="shared" ca="1" si="12"/>
        <v>0</v>
      </c>
      <c r="IN34" s="66"/>
    </row>
    <row r="35" spans="1:248" x14ac:dyDescent="0.3">
      <c r="A35" s="18">
        <v>33</v>
      </c>
      <c r="B35" s="19"/>
      <c r="C35" s="20"/>
      <c r="D35" s="21">
        <f t="shared" si="27"/>
        <v>0</v>
      </c>
      <c r="E35" s="48">
        <f t="shared" si="26"/>
        <v>0</v>
      </c>
      <c r="F35" s="36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40"/>
      <c r="AD35" s="41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40"/>
      <c r="BB35" s="41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  <c r="BW35" s="39"/>
      <c r="BX35" s="39"/>
      <c r="BY35" s="40"/>
      <c r="BZ35" s="41"/>
      <c r="CA35" s="39"/>
      <c r="CB35" s="39"/>
      <c r="CC35" s="39"/>
      <c r="CD35" s="39"/>
      <c r="CE35" s="39"/>
      <c r="CF35" s="39"/>
      <c r="CG35" s="39"/>
      <c r="CH35" s="39"/>
      <c r="CI35" s="39"/>
      <c r="CJ35" s="39"/>
      <c r="CK35" s="39"/>
      <c r="CL35" s="39"/>
      <c r="CM35" s="39"/>
      <c r="CN35" s="39"/>
      <c r="CO35" s="39"/>
      <c r="CP35" s="39"/>
      <c r="CQ35" s="39"/>
      <c r="CR35" s="39"/>
      <c r="CS35" s="39"/>
      <c r="CT35" s="39"/>
      <c r="CU35" s="39"/>
      <c r="CV35" s="39"/>
      <c r="CW35" s="64"/>
      <c r="CX35" s="66"/>
      <c r="CY35" s="38">
        <f t="shared" si="28"/>
        <v>0</v>
      </c>
      <c r="CZ35" s="39">
        <f t="shared" si="29"/>
        <v>0</v>
      </c>
      <c r="DA35" s="39">
        <f t="shared" si="30"/>
        <v>0</v>
      </c>
      <c r="DB35" s="39">
        <f t="shared" si="31"/>
        <v>0</v>
      </c>
      <c r="DC35" s="39">
        <f t="shared" si="32"/>
        <v>0</v>
      </c>
      <c r="DD35" s="39">
        <f t="shared" si="33"/>
        <v>0</v>
      </c>
      <c r="DE35" s="39">
        <f t="shared" si="34"/>
        <v>0</v>
      </c>
      <c r="DF35" s="39">
        <f t="shared" si="35"/>
        <v>0</v>
      </c>
      <c r="DG35" s="39">
        <f t="shared" si="36"/>
        <v>0</v>
      </c>
      <c r="DH35" s="39">
        <f t="shared" si="37"/>
        <v>0</v>
      </c>
      <c r="DI35" s="39">
        <f t="shared" si="38"/>
        <v>0</v>
      </c>
      <c r="DJ35" s="39">
        <f t="shared" si="39"/>
        <v>0</v>
      </c>
      <c r="DK35" s="39">
        <f t="shared" si="40"/>
        <v>0</v>
      </c>
      <c r="DL35" s="39">
        <f t="shared" si="41"/>
        <v>0</v>
      </c>
      <c r="DM35" s="39">
        <f t="shared" si="42"/>
        <v>0</v>
      </c>
      <c r="DN35" s="39">
        <f t="shared" si="43"/>
        <v>0</v>
      </c>
      <c r="DO35" s="39">
        <f t="shared" si="44"/>
        <v>0</v>
      </c>
      <c r="DP35" s="39">
        <f t="shared" si="45"/>
        <v>0</v>
      </c>
      <c r="DQ35" s="39">
        <f t="shared" si="46"/>
        <v>0</v>
      </c>
      <c r="DR35" s="39">
        <f t="shared" si="47"/>
        <v>0</v>
      </c>
      <c r="DS35" s="39">
        <f t="shared" si="48"/>
        <v>0</v>
      </c>
      <c r="DT35" s="39">
        <f t="shared" si="49"/>
        <v>0</v>
      </c>
      <c r="DU35" s="39">
        <f t="shared" si="50"/>
        <v>0</v>
      </c>
      <c r="DV35" s="40">
        <f t="shared" si="51"/>
        <v>0</v>
      </c>
      <c r="DW35" s="41">
        <f t="shared" si="52"/>
        <v>0</v>
      </c>
      <c r="DX35" s="39">
        <f t="shared" si="53"/>
        <v>0</v>
      </c>
      <c r="DY35" s="39">
        <f t="shared" si="54"/>
        <v>0</v>
      </c>
      <c r="DZ35" s="39">
        <f t="shared" si="55"/>
        <v>0</v>
      </c>
      <c r="EA35" s="39">
        <f t="shared" si="56"/>
        <v>0</v>
      </c>
      <c r="EB35" s="39">
        <f t="shared" si="57"/>
        <v>0</v>
      </c>
      <c r="EC35" s="39">
        <f t="shared" si="58"/>
        <v>0</v>
      </c>
      <c r="ED35" s="39">
        <f t="shared" si="59"/>
        <v>0</v>
      </c>
      <c r="EE35" s="39">
        <f t="shared" si="60"/>
        <v>0</v>
      </c>
      <c r="EF35" s="39">
        <f t="shared" si="61"/>
        <v>0</v>
      </c>
      <c r="EG35" s="39">
        <f t="shared" si="62"/>
        <v>0</v>
      </c>
      <c r="EH35" s="39">
        <f t="shared" si="63"/>
        <v>0</v>
      </c>
      <c r="EI35" s="39">
        <f t="shared" si="64"/>
        <v>0</v>
      </c>
      <c r="EJ35" s="39">
        <f t="shared" si="65"/>
        <v>0</v>
      </c>
      <c r="EK35" s="39">
        <f t="shared" si="66"/>
        <v>0</v>
      </c>
      <c r="EL35" s="39">
        <f t="shared" si="67"/>
        <v>0</v>
      </c>
      <c r="EM35" s="39">
        <f t="shared" si="68"/>
        <v>0</v>
      </c>
      <c r="EN35" s="39">
        <f t="shared" si="69"/>
        <v>0</v>
      </c>
      <c r="EO35" s="39">
        <f t="shared" si="70"/>
        <v>0</v>
      </c>
      <c r="EP35" s="39">
        <f t="shared" si="71"/>
        <v>0</v>
      </c>
      <c r="EQ35" s="39">
        <f t="shared" si="72"/>
        <v>0</v>
      </c>
      <c r="ER35" s="39">
        <f t="shared" si="73"/>
        <v>0</v>
      </c>
      <c r="ES35" s="39">
        <f t="shared" si="74"/>
        <v>0</v>
      </c>
      <c r="ET35" s="40">
        <f t="shared" si="75"/>
        <v>0</v>
      </c>
      <c r="EU35" s="41">
        <f t="shared" si="76"/>
        <v>0</v>
      </c>
      <c r="EV35" s="39">
        <f t="shared" si="77"/>
        <v>0</v>
      </c>
      <c r="EW35" s="39">
        <f t="shared" si="78"/>
        <v>0</v>
      </c>
      <c r="EX35" s="39">
        <f t="shared" si="79"/>
        <v>0</v>
      </c>
      <c r="EY35" s="39">
        <f t="shared" si="80"/>
        <v>0</v>
      </c>
      <c r="EZ35" s="39">
        <f t="shared" si="81"/>
        <v>0</v>
      </c>
      <c r="FA35" s="39">
        <f t="shared" si="82"/>
        <v>0</v>
      </c>
      <c r="FB35" s="39">
        <f t="shared" si="83"/>
        <v>0</v>
      </c>
      <c r="FC35" s="39">
        <f t="shared" si="84"/>
        <v>0</v>
      </c>
      <c r="FD35" s="39">
        <f t="shared" si="85"/>
        <v>0</v>
      </c>
      <c r="FE35" s="39">
        <f t="shared" si="86"/>
        <v>0</v>
      </c>
      <c r="FF35" s="39">
        <f t="shared" si="87"/>
        <v>0</v>
      </c>
      <c r="FG35" s="39">
        <f t="shared" si="88"/>
        <v>0</v>
      </c>
      <c r="FH35" s="39">
        <f t="shared" si="89"/>
        <v>0</v>
      </c>
      <c r="FI35" s="39">
        <f t="shared" si="90"/>
        <v>0</v>
      </c>
      <c r="FJ35" s="39">
        <f t="shared" si="91"/>
        <v>0</v>
      </c>
      <c r="FK35" s="39">
        <f t="shared" si="92"/>
        <v>0</v>
      </c>
      <c r="FL35" s="39">
        <f t="shared" si="93"/>
        <v>0</v>
      </c>
      <c r="FM35" s="39">
        <f t="shared" si="94"/>
        <v>0</v>
      </c>
      <c r="FN35" s="39">
        <f t="shared" si="95"/>
        <v>0</v>
      </c>
      <c r="FO35" s="39">
        <f t="shared" si="96"/>
        <v>0</v>
      </c>
      <c r="FP35" s="39">
        <f t="shared" si="97"/>
        <v>0</v>
      </c>
      <c r="FQ35" s="39">
        <f t="shared" si="98"/>
        <v>0</v>
      </c>
      <c r="FR35" s="40">
        <f t="shared" si="99"/>
        <v>0</v>
      </c>
      <c r="FS35" s="41">
        <f t="shared" si="100"/>
        <v>0</v>
      </c>
      <c r="FT35" s="39">
        <f t="shared" si="101"/>
        <v>0</v>
      </c>
      <c r="FU35" s="39">
        <f t="shared" si="102"/>
        <v>0</v>
      </c>
      <c r="FV35" s="39">
        <f t="shared" si="103"/>
        <v>0</v>
      </c>
      <c r="FW35" s="39">
        <f t="shared" si="104"/>
        <v>0</v>
      </c>
      <c r="FX35" s="39">
        <f t="shared" si="105"/>
        <v>0</v>
      </c>
      <c r="FY35" s="39">
        <f t="shared" si="106"/>
        <v>0</v>
      </c>
      <c r="FZ35" s="39">
        <f t="shared" si="107"/>
        <v>0</v>
      </c>
      <c r="GA35" s="39">
        <f t="shared" si="108"/>
        <v>0</v>
      </c>
      <c r="GB35" s="39">
        <f t="shared" si="109"/>
        <v>0</v>
      </c>
      <c r="GC35" s="39">
        <f t="shared" si="110"/>
        <v>0</v>
      </c>
      <c r="GD35" s="39">
        <f t="shared" si="111"/>
        <v>0</v>
      </c>
      <c r="GE35" s="39">
        <f t="shared" si="112"/>
        <v>0</v>
      </c>
      <c r="GF35" s="39">
        <f t="shared" si="113"/>
        <v>0</v>
      </c>
      <c r="GG35" s="39">
        <f t="shared" si="114"/>
        <v>0</v>
      </c>
      <c r="GH35" s="39">
        <f t="shared" si="115"/>
        <v>0</v>
      </c>
      <c r="GI35" s="39">
        <f t="shared" si="116"/>
        <v>0</v>
      </c>
      <c r="GJ35" s="39">
        <f t="shared" si="117"/>
        <v>0</v>
      </c>
      <c r="GK35" s="39">
        <f t="shared" si="118"/>
        <v>0</v>
      </c>
      <c r="GL35" s="39">
        <f t="shared" si="119"/>
        <v>0</v>
      </c>
      <c r="GM35" s="39">
        <f t="shared" si="120"/>
        <v>0</v>
      </c>
      <c r="GN35" s="39">
        <f t="shared" si="121"/>
        <v>0</v>
      </c>
      <c r="GO35" s="39">
        <f t="shared" si="122"/>
        <v>0</v>
      </c>
      <c r="GP35" s="40">
        <f t="shared" si="123"/>
        <v>0</v>
      </c>
      <c r="GQ35" s="66"/>
      <c r="GR35" s="84">
        <f t="shared" ca="1" si="22"/>
        <v>0</v>
      </c>
      <c r="GS35" s="23">
        <f t="shared" ca="1" si="22"/>
        <v>0</v>
      </c>
      <c r="GT35" s="23">
        <f t="shared" ca="1" si="22"/>
        <v>0</v>
      </c>
      <c r="GU35" s="23">
        <f t="shared" ca="1" si="22"/>
        <v>0</v>
      </c>
      <c r="GV35" s="23">
        <f t="shared" ca="1" si="22"/>
        <v>0</v>
      </c>
      <c r="GW35" s="23">
        <f t="shared" ca="1" si="22"/>
        <v>0</v>
      </c>
      <c r="GX35" s="23">
        <f t="shared" ca="1" si="22"/>
        <v>0</v>
      </c>
      <c r="GY35" s="23">
        <f t="shared" ca="1" si="22"/>
        <v>0</v>
      </c>
      <c r="GZ35" s="23">
        <f t="shared" ca="1" si="22"/>
        <v>0</v>
      </c>
      <c r="HA35" s="23">
        <f t="shared" ca="1" si="22"/>
        <v>0</v>
      </c>
      <c r="HB35" s="23">
        <f t="shared" ca="1" si="22"/>
        <v>0</v>
      </c>
      <c r="HC35" s="8">
        <f t="shared" ca="1" si="22"/>
        <v>0</v>
      </c>
      <c r="HD35" s="23">
        <f t="shared" ca="1" si="22"/>
        <v>0</v>
      </c>
      <c r="HE35" s="23">
        <f t="shared" ca="1" si="22"/>
        <v>0</v>
      </c>
      <c r="HF35" s="23">
        <f t="shared" ca="1" si="22"/>
        <v>0</v>
      </c>
      <c r="HG35" s="23">
        <f t="shared" ca="1" si="22"/>
        <v>0</v>
      </c>
      <c r="HH35" s="23">
        <f t="shared" ca="1" si="21"/>
        <v>0</v>
      </c>
      <c r="HI35" s="23">
        <f t="shared" ca="1" si="21"/>
        <v>0</v>
      </c>
      <c r="HJ35" s="23">
        <f t="shared" ca="1" si="21"/>
        <v>0</v>
      </c>
      <c r="HK35" s="23">
        <f t="shared" ca="1" si="21"/>
        <v>0</v>
      </c>
      <c r="HL35" s="23">
        <f t="shared" ca="1" si="21"/>
        <v>0</v>
      </c>
      <c r="HM35" s="23">
        <f t="shared" ca="1" si="21"/>
        <v>0</v>
      </c>
      <c r="HN35" s="23">
        <f t="shared" ca="1" si="21"/>
        <v>0</v>
      </c>
      <c r="HO35" s="8">
        <f t="shared" ca="1" si="21"/>
        <v>0</v>
      </c>
      <c r="HP35" s="23">
        <f t="shared" ca="1" si="21"/>
        <v>0</v>
      </c>
      <c r="HQ35" s="23">
        <f t="shared" ca="1" si="21"/>
        <v>0</v>
      </c>
      <c r="HR35" s="23">
        <f t="shared" ca="1" si="24"/>
        <v>0</v>
      </c>
      <c r="HS35" s="23">
        <f t="shared" ca="1" si="24"/>
        <v>0</v>
      </c>
      <c r="HT35" s="23">
        <f t="shared" ca="1" si="24"/>
        <v>0</v>
      </c>
      <c r="HU35" s="23">
        <f t="shared" ca="1" si="24"/>
        <v>0</v>
      </c>
      <c r="HV35" s="23">
        <f t="shared" ca="1" si="24"/>
        <v>0</v>
      </c>
      <c r="HW35" s="23">
        <f t="shared" ca="1" si="24"/>
        <v>0</v>
      </c>
      <c r="HX35" s="23">
        <f t="shared" ca="1" si="24"/>
        <v>0</v>
      </c>
      <c r="HY35" s="23">
        <f t="shared" ca="1" si="24"/>
        <v>0</v>
      </c>
      <c r="HZ35" s="23">
        <f t="shared" ca="1" si="24"/>
        <v>0</v>
      </c>
      <c r="IA35" s="8">
        <f t="shared" ca="1" si="24"/>
        <v>0</v>
      </c>
      <c r="IB35" s="23">
        <f t="shared" ca="1" si="24"/>
        <v>0</v>
      </c>
      <c r="IC35" s="23">
        <f t="shared" ca="1" si="24"/>
        <v>0</v>
      </c>
      <c r="ID35" s="23">
        <f t="shared" ca="1" si="24"/>
        <v>0</v>
      </c>
      <c r="IE35" s="23">
        <f t="shared" ca="1" si="24"/>
        <v>0</v>
      </c>
      <c r="IF35" s="23">
        <f t="shared" ca="1" si="24"/>
        <v>0</v>
      </c>
      <c r="IG35" s="23">
        <f t="shared" ca="1" si="24"/>
        <v>0</v>
      </c>
      <c r="IH35" s="23">
        <f t="shared" ca="1" si="25"/>
        <v>0</v>
      </c>
      <c r="II35" s="23">
        <f t="shared" ca="1" si="25"/>
        <v>0</v>
      </c>
      <c r="IJ35" s="23">
        <f t="shared" ca="1" si="25"/>
        <v>0</v>
      </c>
      <c r="IK35" s="23">
        <f t="shared" ca="1" si="12"/>
        <v>0</v>
      </c>
      <c r="IL35" s="23">
        <f t="shared" ca="1" si="12"/>
        <v>0</v>
      </c>
      <c r="IM35" s="88">
        <f t="shared" ca="1" si="12"/>
        <v>0</v>
      </c>
      <c r="IN35" s="66"/>
    </row>
    <row r="36" spans="1:248" x14ac:dyDescent="0.3">
      <c r="A36" s="22">
        <v>34</v>
      </c>
      <c r="B36" s="19"/>
      <c r="C36" s="20"/>
      <c r="D36" s="21">
        <f t="shared" si="27"/>
        <v>0</v>
      </c>
      <c r="E36" s="48">
        <f t="shared" si="26"/>
        <v>0</v>
      </c>
      <c r="F36" s="36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40"/>
      <c r="AD36" s="41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40"/>
      <c r="BB36" s="41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39"/>
      <c r="BX36" s="39"/>
      <c r="BY36" s="40"/>
      <c r="BZ36" s="41"/>
      <c r="CA36" s="39"/>
      <c r="CB36" s="39"/>
      <c r="CC36" s="39"/>
      <c r="CD36" s="39"/>
      <c r="CE36" s="39"/>
      <c r="CF36" s="39"/>
      <c r="CG36" s="39"/>
      <c r="CH36" s="39"/>
      <c r="CI36" s="39"/>
      <c r="CJ36" s="39"/>
      <c r="CK36" s="39"/>
      <c r="CL36" s="39"/>
      <c r="CM36" s="39"/>
      <c r="CN36" s="39"/>
      <c r="CO36" s="39"/>
      <c r="CP36" s="39"/>
      <c r="CQ36" s="39"/>
      <c r="CR36" s="39"/>
      <c r="CS36" s="39"/>
      <c r="CT36" s="39"/>
      <c r="CU36" s="39"/>
      <c r="CV36" s="39"/>
      <c r="CW36" s="64"/>
      <c r="CX36" s="66"/>
      <c r="CY36" s="38">
        <f t="shared" si="28"/>
        <v>0</v>
      </c>
      <c r="CZ36" s="39">
        <f t="shared" si="29"/>
        <v>0</v>
      </c>
      <c r="DA36" s="39">
        <f t="shared" si="30"/>
        <v>0</v>
      </c>
      <c r="DB36" s="39">
        <f t="shared" si="31"/>
        <v>0</v>
      </c>
      <c r="DC36" s="39">
        <f t="shared" si="32"/>
        <v>0</v>
      </c>
      <c r="DD36" s="39">
        <f t="shared" si="33"/>
        <v>0</v>
      </c>
      <c r="DE36" s="39">
        <f t="shared" si="34"/>
        <v>0</v>
      </c>
      <c r="DF36" s="39">
        <f t="shared" si="35"/>
        <v>0</v>
      </c>
      <c r="DG36" s="39">
        <f t="shared" si="36"/>
        <v>0</v>
      </c>
      <c r="DH36" s="39">
        <f t="shared" si="37"/>
        <v>0</v>
      </c>
      <c r="DI36" s="39">
        <f t="shared" si="38"/>
        <v>0</v>
      </c>
      <c r="DJ36" s="39">
        <f t="shared" si="39"/>
        <v>0</v>
      </c>
      <c r="DK36" s="39">
        <f t="shared" si="40"/>
        <v>0</v>
      </c>
      <c r="DL36" s="39">
        <f t="shared" si="41"/>
        <v>0</v>
      </c>
      <c r="DM36" s="39">
        <f t="shared" si="42"/>
        <v>0</v>
      </c>
      <c r="DN36" s="39">
        <f t="shared" si="43"/>
        <v>0</v>
      </c>
      <c r="DO36" s="39">
        <f t="shared" si="44"/>
        <v>0</v>
      </c>
      <c r="DP36" s="39">
        <f t="shared" si="45"/>
        <v>0</v>
      </c>
      <c r="DQ36" s="39">
        <f t="shared" si="46"/>
        <v>0</v>
      </c>
      <c r="DR36" s="39">
        <f t="shared" si="47"/>
        <v>0</v>
      </c>
      <c r="DS36" s="39">
        <f t="shared" si="48"/>
        <v>0</v>
      </c>
      <c r="DT36" s="39">
        <f t="shared" si="49"/>
        <v>0</v>
      </c>
      <c r="DU36" s="39">
        <f t="shared" si="50"/>
        <v>0</v>
      </c>
      <c r="DV36" s="40">
        <f t="shared" si="51"/>
        <v>0</v>
      </c>
      <c r="DW36" s="41">
        <f t="shared" si="52"/>
        <v>0</v>
      </c>
      <c r="DX36" s="39">
        <f t="shared" si="53"/>
        <v>0</v>
      </c>
      <c r="DY36" s="39">
        <f t="shared" si="54"/>
        <v>0</v>
      </c>
      <c r="DZ36" s="39">
        <f t="shared" si="55"/>
        <v>0</v>
      </c>
      <c r="EA36" s="39">
        <f t="shared" si="56"/>
        <v>0</v>
      </c>
      <c r="EB36" s="39">
        <f t="shared" si="57"/>
        <v>0</v>
      </c>
      <c r="EC36" s="39">
        <f t="shared" si="58"/>
        <v>0</v>
      </c>
      <c r="ED36" s="39">
        <f t="shared" si="59"/>
        <v>0</v>
      </c>
      <c r="EE36" s="39">
        <f t="shared" si="60"/>
        <v>0</v>
      </c>
      <c r="EF36" s="39">
        <f t="shared" si="61"/>
        <v>0</v>
      </c>
      <c r="EG36" s="39">
        <f t="shared" si="62"/>
        <v>0</v>
      </c>
      <c r="EH36" s="39">
        <f t="shared" si="63"/>
        <v>0</v>
      </c>
      <c r="EI36" s="39">
        <f t="shared" si="64"/>
        <v>0</v>
      </c>
      <c r="EJ36" s="39">
        <f t="shared" si="65"/>
        <v>0</v>
      </c>
      <c r="EK36" s="39">
        <f t="shared" si="66"/>
        <v>0</v>
      </c>
      <c r="EL36" s="39">
        <f t="shared" si="67"/>
        <v>0</v>
      </c>
      <c r="EM36" s="39">
        <f t="shared" si="68"/>
        <v>0</v>
      </c>
      <c r="EN36" s="39">
        <f t="shared" si="69"/>
        <v>0</v>
      </c>
      <c r="EO36" s="39">
        <f t="shared" si="70"/>
        <v>0</v>
      </c>
      <c r="EP36" s="39">
        <f t="shared" si="71"/>
        <v>0</v>
      </c>
      <c r="EQ36" s="39">
        <f t="shared" si="72"/>
        <v>0</v>
      </c>
      <c r="ER36" s="39">
        <f t="shared" si="73"/>
        <v>0</v>
      </c>
      <c r="ES36" s="39">
        <f t="shared" si="74"/>
        <v>0</v>
      </c>
      <c r="ET36" s="40">
        <f t="shared" si="75"/>
        <v>0</v>
      </c>
      <c r="EU36" s="41">
        <f t="shared" si="76"/>
        <v>0</v>
      </c>
      <c r="EV36" s="39">
        <f t="shared" si="77"/>
        <v>0</v>
      </c>
      <c r="EW36" s="39">
        <f t="shared" si="78"/>
        <v>0</v>
      </c>
      <c r="EX36" s="39">
        <f t="shared" si="79"/>
        <v>0</v>
      </c>
      <c r="EY36" s="39">
        <f t="shared" si="80"/>
        <v>0</v>
      </c>
      <c r="EZ36" s="39">
        <f t="shared" si="81"/>
        <v>0</v>
      </c>
      <c r="FA36" s="39">
        <f t="shared" si="82"/>
        <v>0</v>
      </c>
      <c r="FB36" s="39">
        <f t="shared" si="83"/>
        <v>0</v>
      </c>
      <c r="FC36" s="39">
        <f t="shared" si="84"/>
        <v>0</v>
      </c>
      <c r="FD36" s="39">
        <f t="shared" si="85"/>
        <v>0</v>
      </c>
      <c r="FE36" s="39">
        <f t="shared" si="86"/>
        <v>0</v>
      </c>
      <c r="FF36" s="39">
        <f t="shared" si="87"/>
        <v>0</v>
      </c>
      <c r="FG36" s="39">
        <f t="shared" si="88"/>
        <v>0</v>
      </c>
      <c r="FH36" s="39">
        <f t="shared" si="89"/>
        <v>0</v>
      </c>
      <c r="FI36" s="39">
        <f t="shared" si="90"/>
        <v>0</v>
      </c>
      <c r="FJ36" s="39">
        <f t="shared" si="91"/>
        <v>0</v>
      </c>
      <c r="FK36" s="39">
        <f t="shared" si="92"/>
        <v>0</v>
      </c>
      <c r="FL36" s="39">
        <f t="shared" si="93"/>
        <v>0</v>
      </c>
      <c r="FM36" s="39">
        <f t="shared" si="94"/>
        <v>0</v>
      </c>
      <c r="FN36" s="39">
        <f t="shared" si="95"/>
        <v>0</v>
      </c>
      <c r="FO36" s="39">
        <f t="shared" si="96"/>
        <v>0</v>
      </c>
      <c r="FP36" s="39">
        <f t="shared" si="97"/>
        <v>0</v>
      </c>
      <c r="FQ36" s="39">
        <f t="shared" si="98"/>
        <v>0</v>
      </c>
      <c r="FR36" s="40">
        <f t="shared" si="99"/>
        <v>0</v>
      </c>
      <c r="FS36" s="41">
        <f t="shared" si="100"/>
        <v>0</v>
      </c>
      <c r="FT36" s="39">
        <f t="shared" si="101"/>
        <v>0</v>
      </c>
      <c r="FU36" s="39">
        <f t="shared" si="102"/>
        <v>0</v>
      </c>
      <c r="FV36" s="39">
        <f t="shared" si="103"/>
        <v>0</v>
      </c>
      <c r="FW36" s="39">
        <f t="shared" si="104"/>
        <v>0</v>
      </c>
      <c r="FX36" s="39">
        <f t="shared" si="105"/>
        <v>0</v>
      </c>
      <c r="FY36" s="39">
        <f t="shared" si="106"/>
        <v>0</v>
      </c>
      <c r="FZ36" s="39">
        <f t="shared" si="107"/>
        <v>0</v>
      </c>
      <c r="GA36" s="39">
        <f t="shared" si="108"/>
        <v>0</v>
      </c>
      <c r="GB36" s="39">
        <f t="shared" si="109"/>
        <v>0</v>
      </c>
      <c r="GC36" s="39">
        <f t="shared" si="110"/>
        <v>0</v>
      </c>
      <c r="GD36" s="39">
        <f t="shared" si="111"/>
        <v>0</v>
      </c>
      <c r="GE36" s="39">
        <f t="shared" si="112"/>
        <v>0</v>
      </c>
      <c r="GF36" s="39">
        <f t="shared" si="113"/>
        <v>0</v>
      </c>
      <c r="GG36" s="39">
        <f t="shared" si="114"/>
        <v>0</v>
      </c>
      <c r="GH36" s="39">
        <f t="shared" si="115"/>
        <v>0</v>
      </c>
      <c r="GI36" s="39">
        <f t="shared" si="116"/>
        <v>0</v>
      </c>
      <c r="GJ36" s="39">
        <f t="shared" si="117"/>
        <v>0</v>
      </c>
      <c r="GK36" s="39">
        <f t="shared" si="118"/>
        <v>0</v>
      </c>
      <c r="GL36" s="39">
        <f t="shared" si="119"/>
        <v>0</v>
      </c>
      <c r="GM36" s="39">
        <f t="shared" si="120"/>
        <v>0</v>
      </c>
      <c r="GN36" s="39">
        <f t="shared" si="121"/>
        <v>0</v>
      </c>
      <c r="GO36" s="39">
        <f t="shared" si="122"/>
        <v>0</v>
      </c>
      <c r="GP36" s="40">
        <f t="shared" si="123"/>
        <v>0</v>
      </c>
      <c r="GQ36" s="66"/>
      <c r="GR36" s="84">
        <f t="shared" ca="1" si="22"/>
        <v>0</v>
      </c>
      <c r="GS36" s="23">
        <f t="shared" ca="1" si="22"/>
        <v>0</v>
      </c>
      <c r="GT36" s="23">
        <f t="shared" ca="1" si="22"/>
        <v>0</v>
      </c>
      <c r="GU36" s="23">
        <f t="shared" ca="1" si="22"/>
        <v>0</v>
      </c>
      <c r="GV36" s="23">
        <f t="shared" ca="1" si="22"/>
        <v>0</v>
      </c>
      <c r="GW36" s="23">
        <f t="shared" ca="1" si="22"/>
        <v>0</v>
      </c>
      <c r="GX36" s="23">
        <f t="shared" ca="1" si="22"/>
        <v>0</v>
      </c>
      <c r="GY36" s="23">
        <f t="shared" ca="1" si="22"/>
        <v>0</v>
      </c>
      <c r="GZ36" s="23">
        <f t="shared" ca="1" si="22"/>
        <v>0</v>
      </c>
      <c r="HA36" s="23">
        <f t="shared" ca="1" si="22"/>
        <v>0</v>
      </c>
      <c r="HB36" s="23">
        <f t="shared" ca="1" si="22"/>
        <v>0</v>
      </c>
      <c r="HC36" s="8">
        <f t="shared" ca="1" si="22"/>
        <v>0</v>
      </c>
      <c r="HD36" s="23">
        <f t="shared" ca="1" si="22"/>
        <v>0</v>
      </c>
      <c r="HE36" s="23">
        <f t="shared" ca="1" si="22"/>
        <v>0</v>
      </c>
      <c r="HF36" s="23">
        <f t="shared" ca="1" si="22"/>
        <v>0</v>
      </c>
      <c r="HG36" s="23">
        <f t="shared" ca="1" si="22"/>
        <v>0</v>
      </c>
      <c r="HH36" s="23">
        <f t="shared" ca="1" si="21"/>
        <v>0</v>
      </c>
      <c r="HI36" s="23">
        <f t="shared" ca="1" si="21"/>
        <v>0</v>
      </c>
      <c r="HJ36" s="23">
        <f t="shared" ca="1" si="21"/>
        <v>0</v>
      </c>
      <c r="HK36" s="23">
        <f t="shared" ca="1" si="21"/>
        <v>0</v>
      </c>
      <c r="HL36" s="23">
        <f t="shared" ca="1" si="21"/>
        <v>0</v>
      </c>
      <c r="HM36" s="23">
        <f t="shared" ca="1" si="21"/>
        <v>0</v>
      </c>
      <c r="HN36" s="23">
        <f t="shared" ca="1" si="21"/>
        <v>0</v>
      </c>
      <c r="HO36" s="8">
        <f t="shared" ca="1" si="21"/>
        <v>0</v>
      </c>
      <c r="HP36" s="23">
        <f t="shared" ca="1" si="21"/>
        <v>0</v>
      </c>
      <c r="HQ36" s="23">
        <f t="shared" ca="1" si="21"/>
        <v>0</v>
      </c>
      <c r="HR36" s="23">
        <f t="shared" ca="1" si="24"/>
        <v>0</v>
      </c>
      <c r="HS36" s="23">
        <f t="shared" ca="1" si="24"/>
        <v>0</v>
      </c>
      <c r="HT36" s="23">
        <f t="shared" ca="1" si="24"/>
        <v>0</v>
      </c>
      <c r="HU36" s="23">
        <f t="shared" ca="1" si="24"/>
        <v>0</v>
      </c>
      <c r="HV36" s="23">
        <f t="shared" ca="1" si="24"/>
        <v>0</v>
      </c>
      <c r="HW36" s="23">
        <f t="shared" ca="1" si="24"/>
        <v>0</v>
      </c>
      <c r="HX36" s="23">
        <f t="shared" ca="1" si="24"/>
        <v>0</v>
      </c>
      <c r="HY36" s="23">
        <f t="shared" ca="1" si="24"/>
        <v>0</v>
      </c>
      <c r="HZ36" s="23">
        <f t="shared" ca="1" si="24"/>
        <v>0</v>
      </c>
      <c r="IA36" s="8">
        <f t="shared" ca="1" si="24"/>
        <v>0</v>
      </c>
      <c r="IB36" s="23">
        <f t="shared" ca="1" si="24"/>
        <v>0</v>
      </c>
      <c r="IC36" s="23">
        <f t="shared" ca="1" si="24"/>
        <v>0</v>
      </c>
      <c r="ID36" s="23">
        <f t="shared" ca="1" si="24"/>
        <v>0</v>
      </c>
      <c r="IE36" s="23">
        <f t="shared" ca="1" si="24"/>
        <v>0</v>
      </c>
      <c r="IF36" s="23">
        <f t="shared" ca="1" si="24"/>
        <v>0</v>
      </c>
      <c r="IG36" s="23">
        <f t="shared" ca="1" si="24"/>
        <v>0</v>
      </c>
      <c r="IH36" s="23">
        <f t="shared" ca="1" si="25"/>
        <v>0</v>
      </c>
      <c r="II36" s="23">
        <f t="shared" ca="1" si="25"/>
        <v>0</v>
      </c>
      <c r="IJ36" s="23">
        <f t="shared" ca="1" si="25"/>
        <v>0</v>
      </c>
      <c r="IK36" s="23">
        <f t="shared" ca="1" si="12"/>
        <v>0</v>
      </c>
      <c r="IL36" s="23">
        <f t="shared" ca="1" si="12"/>
        <v>0</v>
      </c>
      <c r="IM36" s="88">
        <f t="shared" ca="1" si="12"/>
        <v>0</v>
      </c>
      <c r="IN36" s="66"/>
    </row>
    <row r="37" spans="1:248" x14ac:dyDescent="0.3">
      <c r="A37" s="18">
        <v>35</v>
      </c>
      <c r="B37" s="19"/>
      <c r="C37" s="20"/>
      <c r="D37" s="21">
        <f t="shared" si="27"/>
        <v>0</v>
      </c>
      <c r="E37" s="48">
        <f t="shared" si="26"/>
        <v>0</v>
      </c>
      <c r="F37" s="36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40"/>
      <c r="AD37" s="41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40"/>
      <c r="BB37" s="41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39"/>
      <c r="BX37" s="39"/>
      <c r="BY37" s="40"/>
      <c r="BZ37" s="41"/>
      <c r="CA37" s="39"/>
      <c r="CB37" s="39"/>
      <c r="CC37" s="39"/>
      <c r="CD37" s="39"/>
      <c r="CE37" s="39"/>
      <c r="CF37" s="39"/>
      <c r="CG37" s="39"/>
      <c r="CH37" s="39"/>
      <c r="CI37" s="39"/>
      <c r="CJ37" s="39"/>
      <c r="CK37" s="39"/>
      <c r="CL37" s="39"/>
      <c r="CM37" s="39"/>
      <c r="CN37" s="39"/>
      <c r="CO37" s="39"/>
      <c r="CP37" s="39"/>
      <c r="CQ37" s="39"/>
      <c r="CR37" s="39"/>
      <c r="CS37" s="39"/>
      <c r="CT37" s="39"/>
      <c r="CU37" s="39"/>
      <c r="CV37" s="39"/>
      <c r="CW37" s="64"/>
      <c r="CX37" s="66"/>
      <c r="CY37" s="38">
        <f t="shared" si="28"/>
        <v>0</v>
      </c>
      <c r="CZ37" s="39">
        <f t="shared" si="29"/>
        <v>0</v>
      </c>
      <c r="DA37" s="39">
        <f t="shared" si="30"/>
        <v>0</v>
      </c>
      <c r="DB37" s="39">
        <f t="shared" si="31"/>
        <v>0</v>
      </c>
      <c r="DC37" s="39">
        <f t="shared" si="32"/>
        <v>0</v>
      </c>
      <c r="DD37" s="39">
        <f t="shared" si="33"/>
        <v>0</v>
      </c>
      <c r="DE37" s="39">
        <f t="shared" si="34"/>
        <v>0</v>
      </c>
      <c r="DF37" s="39">
        <f t="shared" si="35"/>
        <v>0</v>
      </c>
      <c r="DG37" s="39">
        <f t="shared" si="36"/>
        <v>0</v>
      </c>
      <c r="DH37" s="39">
        <f t="shared" si="37"/>
        <v>0</v>
      </c>
      <c r="DI37" s="39">
        <f t="shared" si="38"/>
        <v>0</v>
      </c>
      <c r="DJ37" s="39">
        <f t="shared" si="39"/>
        <v>0</v>
      </c>
      <c r="DK37" s="39">
        <f t="shared" si="40"/>
        <v>0</v>
      </c>
      <c r="DL37" s="39">
        <f t="shared" si="41"/>
        <v>0</v>
      </c>
      <c r="DM37" s="39">
        <f t="shared" si="42"/>
        <v>0</v>
      </c>
      <c r="DN37" s="39">
        <f t="shared" si="43"/>
        <v>0</v>
      </c>
      <c r="DO37" s="39">
        <f t="shared" si="44"/>
        <v>0</v>
      </c>
      <c r="DP37" s="39">
        <f t="shared" si="45"/>
        <v>0</v>
      </c>
      <c r="DQ37" s="39">
        <f t="shared" si="46"/>
        <v>0</v>
      </c>
      <c r="DR37" s="39">
        <f t="shared" si="47"/>
        <v>0</v>
      </c>
      <c r="DS37" s="39">
        <f t="shared" si="48"/>
        <v>0</v>
      </c>
      <c r="DT37" s="39">
        <f t="shared" si="49"/>
        <v>0</v>
      </c>
      <c r="DU37" s="39">
        <f t="shared" si="50"/>
        <v>0</v>
      </c>
      <c r="DV37" s="40">
        <f t="shared" si="51"/>
        <v>0</v>
      </c>
      <c r="DW37" s="41">
        <f t="shared" si="52"/>
        <v>0</v>
      </c>
      <c r="DX37" s="39">
        <f t="shared" si="53"/>
        <v>0</v>
      </c>
      <c r="DY37" s="39">
        <f t="shared" si="54"/>
        <v>0</v>
      </c>
      <c r="DZ37" s="39">
        <f t="shared" si="55"/>
        <v>0</v>
      </c>
      <c r="EA37" s="39">
        <f t="shared" si="56"/>
        <v>0</v>
      </c>
      <c r="EB37" s="39">
        <f t="shared" si="57"/>
        <v>0</v>
      </c>
      <c r="EC37" s="39">
        <f t="shared" si="58"/>
        <v>0</v>
      </c>
      <c r="ED37" s="39">
        <f t="shared" si="59"/>
        <v>0</v>
      </c>
      <c r="EE37" s="39">
        <f t="shared" si="60"/>
        <v>0</v>
      </c>
      <c r="EF37" s="39">
        <f t="shared" si="61"/>
        <v>0</v>
      </c>
      <c r="EG37" s="39">
        <f t="shared" si="62"/>
        <v>0</v>
      </c>
      <c r="EH37" s="39">
        <f t="shared" si="63"/>
        <v>0</v>
      </c>
      <c r="EI37" s="39">
        <f t="shared" si="64"/>
        <v>0</v>
      </c>
      <c r="EJ37" s="39">
        <f t="shared" si="65"/>
        <v>0</v>
      </c>
      <c r="EK37" s="39">
        <f t="shared" si="66"/>
        <v>0</v>
      </c>
      <c r="EL37" s="39">
        <f t="shared" si="67"/>
        <v>0</v>
      </c>
      <c r="EM37" s="39">
        <f t="shared" si="68"/>
        <v>0</v>
      </c>
      <c r="EN37" s="39">
        <f t="shared" si="69"/>
        <v>0</v>
      </c>
      <c r="EO37" s="39">
        <f t="shared" si="70"/>
        <v>0</v>
      </c>
      <c r="EP37" s="39">
        <f t="shared" si="71"/>
        <v>0</v>
      </c>
      <c r="EQ37" s="39">
        <f t="shared" si="72"/>
        <v>0</v>
      </c>
      <c r="ER37" s="39">
        <f t="shared" si="73"/>
        <v>0</v>
      </c>
      <c r="ES37" s="39">
        <f t="shared" si="74"/>
        <v>0</v>
      </c>
      <c r="ET37" s="40">
        <f t="shared" si="75"/>
        <v>0</v>
      </c>
      <c r="EU37" s="41">
        <f t="shared" si="76"/>
        <v>0</v>
      </c>
      <c r="EV37" s="39">
        <f t="shared" si="77"/>
        <v>0</v>
      </c>
      <c r="EW37" s="39">
        <f t="shared" si="78"/>
        <v>0</v>
      </c>
      <c r="EX37" s="39">
        <f t="shared" si="79"/>
        <v>0</v>
      </c>
      <c r="EY37" s="39">
        <f t="shared" si="80"/>
        <v>0</v>
      </c>
      <c r="EZ37" s="39">
        <f t="shared" si="81"/>
        <v>0</v>
      </c>
      <c r="FA37" s="39">
        <f t="shared" si="82"/>
        <v>0</v>
      </c>
      <c r="FB37" s="39">
        <f t="shared" si="83"/>
        <v>0</v>
      </c>
      <c r="FC37" s="39">
        <f t="shared" si="84"/>
        <v>0</v>
      </c>
      <c r="FD37" s="39">
        <f t="shared" si="85"/>
        <v>0</v>
      </c>
      <c r="FE37" s="39">
        <f t="shared" si="86"/>
        <v>0</v>
      </c>
      <c r="FF37" s="39">
        <f t="shared" si="87"/>
        <v>0</v>
      </c>
      <c r="FG37" s="39">
        <f t="shared" si="88"/>
        <v>0</v>
      </c>
      <c r="FH37" s="39">
        <f t="shared" si="89"/>
        <v>0</v>
      </c>
      <c r="FI37" s="39">
        <f t="shared" si="90"/>
        <v>0</v>
      </c>
      <c r="FJ37" s="39">
        <f t="shared" si="91"/>
        <v>0</v>
      </c>
      <c r="FK37" s="39">
        <f t="shared" si="92"/>
        <v>0</v>
      </c>
      <c r="FL37" s="39">
        <f t="shared" si="93"/>
        <v>0</v>
      </c>
      <c r="FM37" s="39">
        <f t="shared" si="94"/>
        <v>0</v>
      </c>
      <c r="FN37" s="39">
        <f t="shared" si="95"/>
        <v>0</v>
      </c>
      <c r="FO37" s="39">
        <f t="shared" si="96"/>
        <v>0</v>
      </c>
      <c r="FP37" s="39">
        <f t="shared" si="97"/>
        <v>0</v>
      </c>
      <c r="FQ37" s="39">
        <f t="shared" si="98"/>
        <v>0</v>
      </c>
      <c r="FR37" s="40">
        <f t="shared" si="99"/>
        <v>0</v>
      </c>
      <c r="FS37" s="41">
        <f t="shared" si="100"/>
        <v>0</v>
      </c>
      <c r="FT37" s="39">
        <f t="shared" si="101"/>
        <v>0</v>
      </c>
      <c r="FU37" s="39">
        <f t="shared" si="102"/>
        <v>0</v>
      </c>
      <c r="FV37" s="39">
        <f t="shared" si="103"/>
        <v>0</v>
      </c>
      <c r="FW37" s="39">
        <f t="shared" si="104"/>
        <v>0</v>
      </c>
      <c r="FX37" s="39">
        <f t="shared" si="105"/>
        <v>0</v>
      </c>
      <c r="FY37" s="39">
        <f t="shared" si="106"/>
        <v>0</v>
      </c>
      <c r="FZ37" s="39">
        <f t="shared" si="107"/>
        <v>0</v>
      </c>
      <c r="GA37" s="39">
        <f t="shared" si="108"/>
        <v>0</v>
      </c>
      <c r="GB37" s="39">
        <f t="shared" si="109"/>
        <v>0</v>
      </c>
      <c r="GC37" s="39">
        <f t="shared" si="110"/>
        <v>0</v>
      </c>
      <c r="GD37" s="39">
        <f t="shared" si="111"/>
        <v>0</v>
      </c>
      <c r="GE37" s="39">
        <f t="shared" si="112"/>
        <v>0</v>
      </c>
      <c r="GF37" s="39">
        <f t="shared" si="113"/>
        <v>0</v>
      </c>
      <c r="GG37" s="39">
        <f t="shared" si="114"/>
        <v>0</v>
      </c>
      <c r="GH37" s="39">
        <f t="shared" si="115"/>
        <v>0</v>
      </c>
      <c r="GI37" s="39">
        <f t="shared" si="116"/>
        <v>0</v>
      </c>
      <c r="GJ37" s="39">
        <f t="shared" si="117"/>
        <v>0</v>
      </c>
      <c r="GK37" s="39">
        <f t="shared" si="118"/>
        <v>0</v>
      </c>
      <c r="GL37" s="39">
        <f t="shared" si="119"/>
        <v>0</v>
      </c>
      <c r="GM37" s="39">
        <f t="shared" si="120"/>
        <v>0</v>
      </c>
      <c r="GN37" s="39">
        <f t="shared" si="121"/>
        <v>0</v>
      </c>
      <c r="GO37" s="39">
        <f t="shared" si="122"/>
        <v>0</v>
      </c>
      <c r="GP37" s="40">
        <f t="shared" si="123"/>
        <v>0</v>
      </c>
      <c r="GQ37" s="66"/>
      <c r="GR37" s="84">
        <f t="shared" ca="1" si="22"/>
        <v>0</v>
      </c>
      <c r="GS37" s="23">
        <f t="shared" ca="1" si="22"/>
        <v>0</v>
      </c>
      <c r="GT37" s="23">
        <f t="shared" ca="1" si="22"/>
        <v>0</v>
      </c>
      <c r="GU37" s="23">
        <f t="shared" ca="1" si="22"/>
        <v>0</v>
      </c>
      <c r="GV37" s="23">
        <f t="shared" ca="1" si="22"/>
        <v>0</v>
      </c>
      <c r="GW37" s="23">
        <f t="shared" ca="1" si="22"/>
        <v>0</v>
      </c>
      <c r="GX37" s="23">
        <f t="shared" ca="1" si="22"/>
        <v>0</v>
      </c>
      <c r="GY37" s="23">
        <f t="shared" ca="1" si="22"/>
        <v>0</v>
      </c>
      <c r="GZ37" s="23">
        <f t="shared" ca="1" si="22"/>
        <v>0</v>
      </c>
      <c r="HA37" s="23">
        <f t="shared" ca="1" si="22"/>
        <v>0</v>
      </c>
      <c r="HB37" s="23">
        <f t="shared" ca="1" si="22"/>
        <v>0</v>
      </c>
      <c r="HC37" s="8">
        <f t="shared" ca="1" si="22"/>
        <v>0</v>
      </c>
      <c r="HD37" s="23">
        <f t="shared" ca="1" si="22"/>
        <v>0</v>
      </c>
      <c r="HE37" s="23">
        <f t="shared" ca="1" si="22"/>
        <v>0</v>
      </c>
      <c r="HF37" s="23">
        <f t="shared" ca="1" si="22"/>
        <v>0</v>
      </c>
      <c r="HG37" s="23">
        <f t="shared" ca="1" si="22"/>
        <v>0</v>
      </c>
      <c r="HH37" s="23">
        <f t="shared" ca="1" si="21"/>
        <v>0</v>
      </c>
      <c r="HI37" s="23">
        <f t="shared" ca="1" si="21"/>
        <v>0</v>
      </c>
      <c r="HJ37" s="23">
        <f t="shared" ca="1" si="21"/>
        <v>0</v>
      </c>
      <c r="HK37" s="23">
        <f t="shared" ca="1" si="21"/>
        <v>0</v>
      </c>
      <c r="HL37" s="23">
        <f t="shared" ca="1" si="21"/>
        <v>0</v>
      </c>
      <c r="HM37" s="23">
        <f t="shared" ca="1" si="21"/>
        <v>0</v>
      </c>
      <c r="HN37" s="23">
        <f t="shared" ca="1" si="21"/>
        <v>0</v>
      </c>
      <c r="HO37" s="8">
        <f t="shared" ca="1" si="21"/>
        <v>0</v>
      </c>
      <c r="HP37" s="23">
        <f t="shared" ca="1" si="21"/>
        <v>0</v>
      </c>
      <c r="HQ37" s="23">
        <f t="shared" ca="1" si="21"/>
        <v>0</v>
      </c>
      <c r="HR37" s="23">
        <f t="shared" ca="1" si="24"/>
        <v>0</v>
      </c>
      <c r="HS37" s="23">
        <f t="shared" ca="1" si="24"/>
        <v>0</v>
      </c>
      <c r="HT37" s="23">
        <f t="shared" ca="1" si="24"/>
        <v>0</v>
      </c>
      <c r="HU37" s="23">
        <f t="shared" ca="1" si="24"/>
        <v>0</v>
      </c>
      <c r="HV37" s="23">
        <f t="shared" ca="1" si="24"/>
        <v>0</v>
      </c>
      <c r="HW37" s="23">
        <f t="shared" ca="1" si="24"/>
        <v>0</v>
      </c>
      <c r="HX37" s="23">
        <f t="shared" ca="1" si="24"/>
        <v>0</v>
      </c>
      <c r="HY37" s="23">
        <f t="shared" ca="1" si="24"/>
        <v>0</v>
      </c>
      <c r="HZ37" s="23">
        <f t="shared" ca="1" si="24"/>
        <v>0</v>
      </c>
      <c r="IA37" s="8">
        <f t="shared" ca="1" si="24"/>
        <v>0</v>
      </c>
      <c r="IB37" s="23">
        <f t="shared" ca="1" si="24"/>
        <v>0</v>
      </c>
      <c r="IC37" s="23">
        <f t="shared" ca="1" si="24"/>
        <v>0</v>
      </c>
      <c r="ID37" s="23">
        <f t="shared" ca="1" si="24"/>
        <v>0</v>
      </c>
      <c r="IE37" s="23">
        <f t="shared" ca="1" si="24"/>
        <v>0</v>
      </c>
      <c r="IF37" s="23">
        <f t="shared" ca="1" si="24"/>
        <v>0</v>
      </c>
      <c r="IG37" s="23">
        <f t="shared" ca="1" si="24"/>
        <v>0</v>
      </c>
      <c r="IH37" s="23">
        <f t="shared" ca="1" si="25"/>
        <v>0</v>
      </c>
      <c r="II37" s="23">
        <f t="shared" ca="1" si="25"/>
        <v>0</v>
      </c>
      <c r="IJ37" s="23">
        <f t="shared" ca="1" si="25"/>
        <v>0</v>
      </c>
      <c r="IK37" s="23">
        <f t="shared" ca="1" si="12"/>
        <v>0</v>
      </c>
      <c r="IL37" s="23">
        <f t="shared" ca="1" si="12"/>
        <v>0</v>
      </c>
      <c r="IM37" s="88">
        <f t="shared" ca="1" si="12"/>
        <v>0</v>
      </c>
      <c r="IN37" s="66"/>
    </row>
    <row r="38" spans="1:248" x14ac:dyDescent="0.3">
      <c r="A38" s="18">
        <v>36</v>
      </c>
      <c r="B38" s="19"/>
      <c r="C38" s="20"/>
      <c r="D38" s="21">
        <f t="shared" si="27"/>
        <v>0</v>
      </c>
      <c r="E38" s="48">
        <f t="shared" si="26"/>
        <v>0</v>
      </c>
      <c r="F38" s="36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40"/>
      <c r="AD38" s="41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40"/>
      <c r="BB38" s="41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39"/>
      <c r="BX38" s="39"/>
      <c r="BY38" s="40"/>
      <c r="BZ38" s="41"/>
      <c r="CA38" s="39"/>
      <c r="CB38" s="39"/>
      <c r="CC38" s="39"/>
      <c r="CD38" s="39"/>
      <c r="CE38" s="39"/>
      <c r="CF38" s="39"/>
      <c r="CG38" s="39"/>
      <c r="CH38" s="39"/>
      <c r="CI38" s="39"/>
      <c r="CJ38" s="39"/>
      <c r="CK38" s="39"/>
      <c r="CL38" s="39"/>
      <c r="CM38" s="39"/>
      <c r="CN38" s="39"/>
      <c r="CO38" s="39"/>
      <c r="CP38" s="39"/>
      <c r="CQ38" s="39"/>
      <c r="CR38" s="39"/>
      <c r="CS38" s="39"/>
      <c r="CT38" s="39"/>
      <c r="CU38" s="39"/>
      <c r="CV38" s="39"/>
      <c r="CW38" s="64"/>
      <c r="CX38" s="66"/>
      <c r="CY38" s="38">
        <f t="shared" si="28"/>
        <v>0</v>
      </c>
      <c r="CZ38" s="39">
        <f t="shared" si="29"/>
        <v>0</v>
      </c>
      <c r="DA38" s="39">
        <f t="shared" si="30"/>
        <v>0</v>
      </c>
      <c r="DB38" s="39">
        <f t="shared" si="31"/>
        <v>0</v>
      </c>
      <c r="DC38" s="39">
        <f t="shared" si="32"/>
        <v>0</v>
      </c>
      <c r="DD38" s="39">
        <f t="shared" si="33"/>
        <v>0</v>
      </c>
      <c r="DE38" s="39">
        <f t="shared" si="34"/>
        <v>0</v>
      </c>
      <c r="DF38" s="39">
        <f t="shared" si="35"/>
        <v>0</v>
      </c>
      <c r="DG38" s="39">
        <f t="shared" si="36"/>
        <v>0</v>
      </c>
      <c r="DH38" s="39">
        <f t="shared" si="37"/>
        <v>0</v>
      </c>
      <c r="DI38" s="39">
        <f t="shared" si="38"/>
        <v>0</v>
      </c>
      <c r="DJ38" s="39">
        <f t="shared" si="39"/>
        <v>0</v>
      </c>
      <c r="DK38" s="39">
        <f t="shared" si="40"/>
        <v>0</v>
      </c>
      <c r="DL38" s="39">
        <f t="shared" si="41"/>
        <v>0</v>
      </c>
      <c r="DM38" s="39">
        <f t="shared" si="42"/>
        <v>0</v>
      </c>
      <c r="DN38" s="39">
        <f t="shared" si="43"/>
        <v>0</v>
      </c>
      <c r="DO38" s="39">
        <f t="shared" si="44"/>
        <v>0</v>
      </c>
      <c r="DP38" s="39">
        <f t="shared" si="45"/>
        <v>0</v>
      </c>
      <c r="DQ38" s="39">
        <f t="shared" si="46"/>
        <v>0</v>
      </c>
      <c r="DR38" s="39">
        <f t="shared" si="47"/>
        <v>0</v>
      </c>
      <c r="DS38" s="39">
        <f t="shared" si="48"/>
        <v>0</v>
      </c>
      <c r="DT38" s="39">
        <f t="shared" si="49"/>
        <v>0</v>
      </c>
      <c r="DU38" s="39">
        <f t="shared" si="50"/>
        <v>0</v>
      </c>
      <c r="DV38" s="40">
        <f t="shared" si="51"/>
        <v>0</v>
      </c>
      <c r="DW38" s="41">
        <f t="shared" si="52"/>
        <v>0</v>
      </c>
      <c r="DX38" s="39">
        <f t="shared" si="53"/>
        <v>0</v>
      </c>
      <c r="DY38" s="39">
        <f t="shared" si="54"/>
        <v>0</v>
      </c>
      <c r="DZ38" s="39">
        <f t="shared" si="55"/>
        <v>0</v>
      </c>
      <c r="EA38" s="39">
        <f t="shared" si="56"/>
        <v>0</v>
      </c>
      <c r="EB38" s="39">
        <f t="shared" si="57"/>
        <v>0</v>
      </c>
      <c r="EC38" s="39">
        <f t="shared" si="58"/>
        <v>0</v>
      </c>
      <c r="ED38" s="39">
        <f t="shared" si="59"/>
        <v>0</v>
      </c>
      <c r="EE38" s="39">
        <f t="shared" si="60"/>
        <v>0</v>
      </c>
      <c r="EF38" s="39">
        <f t="shared" si="61"/>
        <v>0</v>
      </c>
      <c r="EG38" s="39">
        <f t="shared" si="62"/>
        <v>0</v>
      </c>
      <c r="EH38" s="39">
        <f t="shared" si="63"/>
        <v>0</v>
      </c>
      <c r="EI38" s="39">
        <f t="shared" si="64"/>
        <v>0</v>
      </c>
      <c r="EJ38" s="39">
        <f t="shared" si="65"/>
        <v>0</v>
      </c>
      <c r="EK38" s="39">
        <f t="shared" si="66"/>
        <v>0</v>
      </c>
      <c r="EL38" s="39">
        <f t="shared" si="67"/>
        <v>0</v>
      </c>
      <c r="EM38" s="39">
        <f t="shared" si="68"/>
        <v>0</v>
      </c>
      <c r="EN38" s="39">
        <f t="shared" si="69"/>
        <v>0</v>
      </c>
      <c r="EO38" s="39">
        <f t="shared" si="70"/>
        <v>0</v>
      </c>
      <c r="EP38" s="39">
        <f t="shared" si="71"/>
        <v>0</v>
      </c>
      <c r="EQ38" s="39">
        <f t="shared" si="72"/>
        <v>0</v>
      </c>
      <c r="ER38" s="39">
        <f t="shared" si="73"/>
        <v>0</v>
      </c>
      <c r="ES38" s="39">
        <f t="shared" si="74"/>
        <v>0</v>
      </c>
      <c r="ET38" s="40">
        <f t="shared" si="75"/>
        <v>0</v>
      </c>
      <c r="EU38" s="41">
        <f t="shared" si="76"/>
        <v>0</v>
      </c>
      <c r="EV38" s="39">
        <f t="shared" si="77"/>
        <v>0</v>
      </c>
      <c r="EW38" s="39">
        <f t="shared" si="78"/>
        <v>0</v>
      </c>
      <c r="EX38" s="39">
        <f t="shared" si="79"/>
        <v>0</v>
      </c>
      <c r="EY38" s="39">
        <f t="shared" si="80"/>
        <v>0</v>
      </c>
      <c r="EZ38" s="39">
        <f t="shared" si="81"/>
        <v>0</v>
      </c>
      <c r="FA38" s="39">
        <f t="shared" si="82"/>
        <v>0</v>
      </c>
      <c r="FB38" s="39">
        <f t="shared" si="83"/>
        <v>0</v>
      </c>
      <c r="FC38" s="39">
        <f t="shared" si="84"/>
        <v>0</v>
      </c>
      <c r="FD38" s="39">
        <f t="shared" si="85"/>
        <v>0</v>
      </c>
      <c r="FE38" s="39">
        <f t="shared" si="86"/>
        <v>0</v>
      </c>
      <c r="FF38" s="39">
        <f t="shared" si="87"/>
        <v>0</v>
      </c>
      <c r="FG38" s="39">
        <f t="shared" si="88"/>
        <v>0</v>
      </c>
      <c r="FH38" s="39">
        <f t="shared" si="89"/>
        <v>0</v>
      </c>
      <c r="FI38" s="39">
        <f t="shared" si="90"/>
        <v>0</v>
      </c>
      <c r="FJ38" s="39">
        <f t="shared" si="91"/>
        <v>0</v>
      </c>
      <c r="FK38" s="39">
        <f t="shared" si="92"/>
        <v>0</v>
      </c>
      <c r="FL38" s="39">
        <f t="shared" si="93"/>
        <v>0</v>
      </c>
      <c r="FM38" s="39">
        <f t="shared" si="94"/>
        <v>0</v>
      </c>
      <c r="FN38" s="39">
        <f t="shared" si="95"/>
        <v>0</v>
      </c>
      <c r="FO38" s="39">
        <f t="shared" si="96"/>
        <v>0</v>
      </c>
      <c r="FP38" s="39">
        <f t="shared" si="97"/>
        <v>0</v>
      </c>
      <c r="FQ38" s="39">
        <f t="shared" si="98"/>
        <v>0</v>
      </c>
      <c r="FR38" s="40">
        <f t="shared" si="99"/>
        <v>0</v>
      </c>
      <c r="FS38" s="41">
        <f t="shared" si="100"/>
        <v>0</v>
      </c>
      <c r="FT38" s="39">
        <f t="shared" si="101"/>
        <v>0</v>
      </c>
      <c r="FU38" s="39">
        <f t="shared" si="102"/>
        <v>0</v>
      </c>
      <c r="FV38" s="39">
        <f t="shared" si="103"/>
        <v>0</v>
      </c>
      <c r="FW38" s="39">
        <f t="shared" si="104"/>
        <v>0</v>
      </c>
      <c r="FX38" s="39">
        <f t="shared" si="105"/>
        <v>0</v>
      </c>
      <c r="FY38" s="39">
        <f t="shared" si="106"/>
        <v>0</v>
      </c>
      <c r="FZ38" s="39">
        <f t="shared" si="107"/>
        <v>0</v>
      </c>
      <c r="GA38" s="39">
        <f t="shared" si="108"/>
        <v>0</v>
      </c>
      <c r="GB38" s="39">
        <f t="shared" si="109"/>
        <v>0</v>
      </c>
      <c r="GC38" s="39">
        <f t="shared" si="110"/>
        <v>0</v>
      </c>
      <c r="GD38" s="39">
        <f t="shared" si="111"/>
        <v>0</v>
      </c>
      <c r="GE38" s="39">
        <f t="shared" si="112"/>
        <v>0</v>
      </c>
      <c r="GF38" s="39">
        <f t="shared" si="113"/>
        <v>0</v>
      </c>
      <c r="GG38" s="39">
        <f t="shared" si="114"/>
        <v>0</v>
      </c>
      <c r="GH38" s="39">
        <f t="shared" si="115"/>
        <v>0</v>
      </c>
      <c r="GI38" s="39">
        <f t="shared" si="116"/>
        <v>0</v>
      </c>
      <c r="GJ38" s="39">
        <f t="shared" si="117"/>
        <v>0</v>
      </c>
      <c r="GK38" s="39">
        <f t="shared" si="118"/>
        <v>0</v>
      </c>
      <c r="GL38" s="39">
        <f t="shared" si="119"/>
        <v>0</v>
      </c>
      <c r="GM38" s="39">
        <f t="shared" si="120"/>
        <v>0</v>
      </c>
      <c r="GN38" s="39">
        <f t="shared" si="121"/>
        <v>0</v>
      </c>
      <c r="GO38" s="39">
        <f t="shared" si="122"/>
        <v>0</v>
      </c>
      <c r="GP38" s="40">
        <f t="shared" si="123"/>
        <v>0</v>
      </c>
      <c r="GQ38" s="66"/>
      <c r="GR38" s="84">
        <f t="shared" ca="1" si="22"/>
        <v>0</v>
      </c>
      <c r="GS38" s="23">
        <f t="shared" ca="1" si="22"/>
        <v>0</v>
      </c>
      <c r="GT38" s="23">
        <f t="shared" ca="1" si="22"/>
        <v>0</v>
      </c>
      <c r="GU38" s="23">
        <f t="shared" ca="1" si="22"/>
        <v>0</v>
      </c>
      <c r="GV38" s="23">
        <f t="shared" ca="1" si="22"/>
        <v>0</v>
      </c>
      <c r="GW38" s="23">
        <f t="shared" ca="1" si="22"/>
        <v>0</v>
      </c>
      <c r="GX38" s="23">
        <f t="shared" ca="1" si="22"/>
        <v>0</v>
      </c>
      <c r="GY38" s="23">
        <f t="shared" ca="1" si="22"/>
        <v>0</v>
      </c>
      <c r="GZ38" s="23">
        <f t="shared" ca="1" si="22"/>
        <v>0</v>
      </c>
      <c r="HA38" s="23">
        <f t="shared" ca="1" si="22"/>
        <v>0</v>
      </c>
      <c r="HB38" s="23">
        <f t="shared" ca="1" si="22"/>
        <v>0</v>
      </c>
      <c r="HC38" s="8">
        <f t="shared" ca="1" si="22"/>
        <v>0</v>
      </c>
      <c r="HD38" s="23">
        <f t="shared" ca="1" si="22"/>
        <v>0</v>
      </c>
      <c r="HE38" s="23">
        <f t="shared" ca="1" si="22"/>
        <v>0</v>
      </c>
      <c r="HF38" s="23">
        <f t="shared" ca="1" si="22"/>
        <v>0</v>
      </c>
      <c r="HG38" s="23">
        <f t="shared" ca="1" si="22"/>
        <v>0</v>
      </c>
      <c r="HH38" s="23">
        <f t="shared" ca="1" si="21"/>
        <v>0</v>
      </c>
      <c r="HI38" s="23">
        <f t="shared" ca="1" si="21"/>
        <v>0</v>
      </c>
      <c r="HJ38" s="23">
        <f t="shared" ca="1" si="21"/>
        <v>0</v>
      </c>
      <c r="HK38" s="23">
        <f t="shared" ca="1" si="21"/>
        <v>0</v>
      </c>
      <c r="HL38" s="23">
        <f t="shared" ca="1" si="21"/>
        <v>0</v>
      </c>
      <c r="HM38" s="23">
        <f t="shared" ca="1" si="21"/>
        <v>0</v>
      </c>
      <c r="HN38" s="23">
        <f t="shared" ca="1" si="21"/>
        <v>0</v>
      </c>
      <c r="HO38" s="8">
        <f t="shared" ca="1" si="21"/>
        <v>0</v>
      </c>
      <c r="HP38" s="23">
        <f t="shared" ca="1" si="21"/>
        <v>0</v>
      </c>
      <c r="HQ38" s="23">
        <f t="shared" ca="1" si="21"/>
        <v>0</v>
      </c>
      <c r="HR38" s="23">
        <f t="shared" ca="1" si="24"/>
        <v>0</v>
      </c>
      <c r="HS38" s="23">
        <f t="shared" ca="1" si="24"/>
        <v>0</v>
      </c>
      <c r="HT38" s="23">
        <f t="shared" ca="1" si="24"/>
        <v>0</v>
      </c>
      <c r="HU38" s="23">
        <f t="shared" ca="1" si="24"/>
        <v>0</v>
      </c>
      <c r="HV38" s="23">
        <f t="shared" ca="1" si="24"/>
        <v>0</v>
      </c>
      <c r="HW38" s="23">
        <f t="shared" ca="1" si="24"/>
        <v>0</v>
      </c>
      <c r="HX38" s="23">
        <f t="shared" ca="1" si="24"/>
        <v>0</v>
      </c>
      <c r="HY38" s="23">
        <f t="shared" ca="1" si="24"/>
        <v>0</v>
      </c>
      <c r="HZ38" s="23">
        <f t="shared" ca="1" si="24"/>
        <v>0</v>
      </c>
      <c r="IA38" s="8">
        <f t="shared" ca="1" si="24"/>
        <v>0</v>
      </c>
      <c r="IB38" s="23">
        <f t="shared" ca="1" si="24"/>
        <v>0</v>
      </c>
      <c r="IC38" s="23">
        <f t="shared" ca="1" si="24"/>
        <v>0</v>
      </c>
      <c r="ID38" s="23">
        <f t="shared" ca="1" si="24"/>
        <v>0</v>
      </c>
      <c r="IE38" s="23">
        <f t="shared" ca="1" si="24"/>
        <v>0</v>
      </c>
      <c r="IF38" s="23">
        <f t="shared" ca="1" si="24"/>
        <v>0</v>
      </c>
      <c r="IG38" s="23">
        <f t="shared" ca="1" si="24"/>
        <v>0</v>
      </c>
      <c r="IH38" s="23">
        <f t="shared" ca="1" si="25"/>
        <v>0</v>
      </c>
      <c r="II38" s="23">
        <f t="shared" ca="1" si="25"/>
        <v>0</v>
      </c>
      <c r="IJ38" s="23">
        <f t="shared" ca="1" si="25"/>
        <v>0</v>
      </c>
      <c r="IK38" s="23">
        <f t="shared" ca="1" si="12"/>
        <v>0</v>
      </c>
      <c r="IL38" s="23">
        <f t="shared" ca="1" si="12"/>
        <v>0</v>
      </c>
      <c r="IM38" s="88">
        <f t="shared" ca="1" si="12"/>
        <v>0</v>
      </c>
      <c r="IN38" s="66"/>
    </row>
    <row r="39" spans="1:248" x14ac:dyDescent="0.3">
      <c r="A39" s="22">
        <v>37</v>
      </c>
      <c r="B39" s="19"/>
      <c r="C39" s="20"/>
      <c r="D39" s="21">
        <f t="shared" si="27"/>
        <v>0</v>
      </c>
      <c r="E39" s="48">
        <f t="shared" si="26"/>
        <v>0</v>
      </c>
      <c r="F39" s="36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40"/>
      <c r="AD39" s="41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40"/>
      <c r="BB39" s="41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  <c r="BW39" s="39"/>
      <c r="BX39" s="39"/>
      <c r="BY39" s="40"/>
      <c r="BZ39" s="41"/>
      <c r="CA39" s="39"/>
      <c r="CB39" s="39"/>
      <c r="CC39" s="39"/>
      <c r="CD39" s="39"/>
      <c r="CE39" s="39"/>
      <c r="CF39" s="39"/>
      <c r="CG39" s="39"/>
      <c r="CH39" s="39"/>
      <c r="CI39" s="39"/>
      <c r="CJ39" s="39"/>
      <c r="CK39" s="39"/>
      <c r="CL39" s="39"/>
      <c r="CM39" s="39"/>
      <c r="CN39" s="39"/>
      <c r="CO39" s="39"/>
      <c r="CP39" s="39"/>
      <c r="CQ39" s="39"/>
      <c r="CR39" s="39"/>
      <c r="CS39" s="39"/>
      <c r="CT39" s="39"/>
      <c r="CU39" s="39"/>
      <c r="CV39" s="39"/>
      <c r="CW39" s="64"/>
      <c r="CX39" s="66"/>
      <c r="CY39" s="38">
        <f t="shared" si="28"/>
        <v>0</v>
      </c>
      <c r="CZ39" s="39">
        <f t="shared" si="29"/>
        <v>0</v>
      </c>
      <c r="DA39" s="39">
        <f t="shared" si="30"/>
        <v>0</v>
      </c>
      <c r="DB39" s="39">
        <f t="shared" si="31"/>
        <v>0</v>
      </c>
      <c r="DC39" s="39">
        <f t="shared" si="32"/>
        <v>0</v>
      </c>
      <c r="DD39" s="39">
        <f t="shared" si="33"/>
        <v>0</v>
      </c>
      <c r="DE39" s="39">
        <f t="shared" si="34"/>
        <v>0</v>
      </c>
      <c r="DF39" s="39">
        <f t="shared" si="35"/>
        <v>0</v>
      </c>
      <c r="DG39" s="39">
        <f t="shared" si="36"/>
        <v>0</v>
      </c>
      <c r="DH39" s="39">
        <f t="shared" si="37"/>
        <v>0</v>
      </c>
      <c r="DI39" s="39">
        <f t="shared" si="38"/>
        <v>0</v>
      </c>
      <c r="DJ39" s="39">
        <f t="shared" si="39"/>
        <v>0</v>
      </c>
      <c r="DK39" s="39">
        <f t="shared" si="40"/>
        <v>0</v>
      </c>
      <c r="DL39" s="39">
        <f t="shared" si="41"/>
        <v>0</v>
      </c>
      <c r="DM39" s="39">
        <f t="shared" si="42"/>
        <v>0</v>
      </c>
      <c r="DN39" s="39">
        <f t="shared" si="43"/>
        <v>0</v>
      </c>
      <c r="DO39" s="39">
        <f t="shared" si="44"/>
        <v>0</v>
      </c>
      <c r="DP39" s="39">
        <f t="shared" si="45"/>
        <v>0</v>
      </c>
      <c r="DQ39" s="39">
        <f t="shared" si="46"/>
        <v>0</v>
      </c>
      <c r="DR39" s="39">
        <f t="shared" si="47"/>
        <v>0</v>
      </c>
      <c r="DS39" s="39">
        <f t="shared" si="48"/>
        <v>0</v>
      </c>
      <c r="DT39" s="39">
        <f t="shared" si="49"/>
        <v>0</v>
      </c>
      <c r="DU39" s="39">
        <f t="shared" si="50"/>
        <v>0</v>
      </c>
      <c r="DV39" s="40">
        <f t="shared" si="51"/>
        <v>0</v>
      </c>
      <c r="DW39" s="41">
        <f t="shared" si="52"/>
        <v>0</v>
      </c>
      <c r="DX39" s="39">
        <f t="shared" si="53"/>
        <v>0</v>
      </c>
      <c r="DY39" s="39">
        <f t="shared" si="54"/>
        <v>0</v>
      </c>
      <c r="DZ39" s="39">
        <f t="shared" si="55"/>
        <v>0</v>
      </c>
      <c r="EA39" s="39">
        <f t="shared" si="56"/>
        <v>0</v>
      </c>
      <c r="EB39" s="39">
        <f t="shared" si="57"/>
        <v>0</v>
      </c>
      <c r="EC39" s="39">
        <f t="shared" si="58"/>
        <v>0</v>
      </c>
      <c r="ED39" s="39">
        <f t="shared" si="59"/>
        <v>0</v>
      </c>
      <c r="EE39" s="39">
        <f t="shared" si="60"/>
        <v>0</v>
      </c>
      <c r="EF39" s="39">
        <f t="shared" si="61"/>
        <v>0</v>
      </c>
      <c r="EG39" s="39">
        <f t="shared" si="62"/>
        <v>0</v>
      </c>
      <c r="EH39" s="39">
        <f t="shared" si="63"/>
        <v>0</v>
      </c>
      <c r="EI39" s="39">
        <f t="shared" si="64"/>
        <v>0</v>
      </c>
      <c r="EJ39" s="39">
        <f t="shared" si="65"/>
        <v>0</v>
      </c>
      <c r="EK39" s="39">
        <f t="shared" si="66"/>
        <v>0</v>
      </c>
      <c r="EL39" s="39">
        <f t="shared" si="67"/>
        <v>0</v>
      </c>
      <c r="EM39" s="39">
        <f t="shared" si="68"/>
        <v>0</v>
      </c>
      <c r="EN39" s="39">
        <f t="shared" si="69"/>
        <v>0</v>
      </c>
      <c r="EO39" s="39">
        <f t="shared" si="70"/>
        <v>0</v>
      </c>
      <c r="EP39" s="39">
        <f t="shared" si="71"/>
        <v>0</v>
      </c>
      <c r="EQ39" s="39">
        <f t="shared" si="72"/>
        <v>0</v>
      </c>
      <c r="ER39" s="39">
        <f t="shared" si="73"/>
        <v>0</v>
      </c>
      <c r="ES39" s="39">
        <f t="shared" si="74"/>
        <v>0</v>
      </c>
      <c r="ET39" s="40">
        <f t="shared" si="75"/>
        <v>0</v>
      </c>
      <c r="EU39" s="41">
        <f t="shared" si="76"/>
        <v>0</v>
      </c>
      <c r="EV39" s="39">
        <f t="shared" si="77"/>
        <v>0</v>
      </c>
      <c r="EW39" s="39">
        <f t="shared" si="78"/>
        <v>0</v>
      </c>
      <c r="EX39" s="39">
        <f t="shared" si="79"/>
        <v>0</v>
      </c>
      <c r="EY39" s="39">
        <f t="shared" si="80"/>
        <v>0</v>
      </c>
      <c r="EZ39" s="39">
        <f t="shared" si="81"/>
        <v>0</v>
      </c>
      <c r="FA39" s="39">
        <f t="shared" si="82"/>
        <v>0</v>
      </c>
      <c r="FB39" s="39">
        <f t="shared" si="83"/>
        <v>0</v>
      </c>
      <c r="FC39" s="39">
        <f t="shared" si="84"/>
        <v>0</v>
      </c>
      <c r="FD39" s="39">
        <f t="shared" si="85"/>
        <v>0</v>
      </c>
      <c r="FE39" s="39">
        <f t="shared" si="86"/>
        <v>0</v>
      </c>
      <c r="FF39" s="39">
        <f t="shared" si="87"/>
        <v>0</v>
      </c>
      <c r="FG39" s="39">
        <f t="shared" si="88"/>
        <v>0</v>
      </c>
      <c r="FH39" s="39">
        <f t="shared" si="89"/>
        <v>0</v>
      </c>
      <c r="FI39" s="39">
        <f t="shared" si="90"/>
        <v>0</v>
      </c>
      <c r="FJ39" s="39">
        <f t="shared" si="91"/>
        <v>0</v>
      </c>
      <c r="FK39" s="39">
        <f t="shared" si="92"/>
        <v>0</v>
      </c>
      <c r="FL39" s="39">
        <f t="shared" si="93"/>
        <v>0</v>
      </c>
      <c r="FM39" s="39">
        <f t="shared" si="94"/>
        <v>0</v>
      </c>
      <c r="FN39" s="39">
        <f t="shared" si="95"/>
        <v>0</v>
      </c>
      <c r="FO39" s="39">
        <f t="shared" si="96"/>
        <v>0</v>
      </c>
      <c r="FP39" s="39">
        <f t="shared" si="97"/>
        <v>0</v>
      </c>
      <c r="FQ39" s="39">
        <f t="shared" si="98"/>
        <v>0</v>
      </c>
      <c r="FR39" s="40">
        <f t="shared" si="99"/>
        <v>0</v>
      </c>
      <c r="FS39" s="41">
        <f t="shared" si="100"/>
        <v>0</v>
      </c>
      <c r="FT39" s="39">
        <f t="shared" si="101"/>
        <v>0</v>
      </c>
      <c r="FU39" s="39">
        <f t="shared" si="102"/>
        <v>0</v>
      </c>
      <c r="FV39" s="39">
        <f t="shared" si="103"/>
        <v>0</v>
      </c>
      <c r="FW39" s="39">
        <f t="shared" si="104"/>
        <v>0</v>
      </c>
      <c r="FX39" s="39">
        <f t="shared" si="105"/>
        <v>0</v>
      </c>
      <c r="FY39" s="39">
        <f t="shared" si="106"/>
        <v>0</v>
      </c>
      <c r="FZ39" s="39">
        <f t="shared" si="107"/>
        <v>0</v>
      </c>
      <c r="GA39" s="39">
        <f t="shared" si="108"/>
        <v>0</v>
      </c>
      <c r="GB39" s="39">
        <f t="shared" si="109"/>
        <v>0</v>
      </c>
      <c r="GC39" s="39">
        <f t="shared" si="110"/>
        <v>0</v>
      </c>
      <c r="GD39" s="39">
        <f t="shared" si="111"/>
        <v>0</v>
      </c>
      <c r="GE39" s="39">
        <f t="shared" si="112"/>
        <v>0</v>
      </c>
      <c r="GF39" s="39">
        <f t="shared" si="113"/>
        <v>0</v>
      </c>
      <c r="GG39" s="39">
        <f t="shared" si="114"/>
        <v>0</v>
      </c>
      <c r="GH39" s="39">
        <f t="shared" si="115"/>
        <v>0</v>
      </c>
      <c r="GI39" s="39">
        <f t="shared" si="116"/>
        <v>0</v>
      </c>
      <c r="GJ39" s="39">
        <f t="shared" si="117"/>
        <v>0</v>
      </c>
      <c r="GK39" s="39">
        <f t="shared" si="118"/>
        <v>0</v>
      </c>
      <c r="GL39" s="39">
        <f t="shared" si="119"/>
        <v>0</v>
      </c>
      <c r="GM39" s="39">
        <f t="shared" si="120"/>
        <v>0</v>
      </c>
      <c r="GN39" s="39">
        <f t="shared" si="121"/>
        <v>0</v>
      </c>
      <c r="GO39" s="39">
        <f t="shared" si="122"/>
        <v>0</v>
      </c>
      <c r="GP39" s="40">
        <f t="shared" si="123"/>
        <v>0</v>
      </c>
      <c r="GQ39" s="66"/>
      <c r="GR39" s="84">
        <f t="shared" ca="1" si="22"/>
        <v>0</v>
      </c>
      <c r="GS39" s="23">
        <f t="shared" ca="1" si="22"/>
        <v>0</v>
      </c>
      <c r="GT39" s="23">
        <f t="shared" ca="1" si="22"/>
        <v>0</v>
      </c>
      <c r="GU39" s="23">
        <f t="shared" ca="1" si="22"/>
        <v>0</v>
      </c>
      <c r="GV39" s="23">
        <f t="shared" ca="1" si="22"/>
        <v>0</v>
      </c>
      <c r="GW39" s="23">
        <f t="shared" ca="1" si="22"/>
        <v>0</v>
      </c>
      <c r="GX39" s="23">
        <f t="shared" ca="1" si="22"/>
        <v>0</v>
      </c>
      <c r="GY39" s="23">
        <f t="shared" ca="1" si="22"/>
        <v>0</v>
      </c>
      <c r="GZ39" s="23">
        <f t="shared" ca="1" si="22"/>
        <v>0</v>
      </c>
      <c r="HA39" s="23">
        <f t="shared" ca="1" si="22"/>
        <v>0</v>
      </c>
      <c r="HB39" s="23">
        <f t="shared" ca="1" si="22"/>
        <v>0</v>
      </c>
      <c r="HC39" s="8">
        <f t="shared" ca="1" si="22"/>
        <v>0</v>
      </c>
      <c r="HD39" s="23">
        <f t="shared" ca="1" si="22"/>
        <v>0</v>
      </c>
      <c r="HE39" s="23">
        <f t="shared" ca="1" si="22"/>
        <v>0</v>
      </c>
      <c r="HF39" s="23">
        <f t="shared" ca="1" si="22"/>
        <v>0</v>
      </c>
      <c r="HG39" s="23">
        <f t="shared" ca="1" si="22"/>
        <v>0</v>
      </c>
      <c r="HH39" s="23">
        <f t="shared" ca="1" si="21"/>
        <v>0</v>
      </c>
      <c r="HI39" s="23">
        <f t="shared" ca="1" si="21"/>
        <v>0</v>
      </c>
      <c r="HJ39" s="23">
        <f t="shared" ca="1" si="21"/>
        <v>0</v>
      </c>
      <c r="HK39" s="23">
        <f t="shared" ca="1" si="21"/>
        <v>0</v>
      </c>
      <c r="HL39" s="23">
        <f t="shared" ca="1" si="21"/>
        <v>0</v>
      </c>
      <c r="HM39" s="23">
        <f t="shared" ca="1" si="21"/>
        <v>0</v>
      </c>
      <c r="HN39" s="23">
        <f t="shared" ca="1" si="21"/>
        <v>0</v>
      </c>
      <c r="HO39" s="8">
        <f t="shared" ca="1" si="21"/>
        <v>0</v>
      </c>
      <c r="HP39" s="23">
        <f t="shared" ca="1" si="21"/>
        <v>0</v>
      </c>
      <c r="HQ39" s="23">
        <f t="shared" ca="1" si="21"/>
        <v>0</v>
      </c>
      <c r="HR39" s="23">
        <f t="shared" ca="1" si="24"/>
        <v>0</v>
      </c>
      <c r="HS39" s="23">
        <f t="shared" ca="1" si="24"/>
        <v>0</v>
      </c>
      <c r="HT39" s="23">
        <f t="shared" ca="1" si="24"/>
        <v>0</v>
      </c>
      <c r="HU39" s="23">
        <f t="shared" ca="1" si="24"/>
        <v>0</v>
      </c>
      <c r="HV39" s="23">
        <f t="shared" ca="1" si="24"/>
        <v>0</v>
      </c>
      <c r="HW39" s="23">
        <f t="shared" ca="1" si="24"/>
        <v>0</v>
      </c>
      <c r="HX39" s="23">
        <f t="shared" ca="1" si="24"/>
        <v>0</v>
      </c>
      <c r="HY39" s="23">
        <f t="shared" ca="1" si="24"/>
        <v>0</v>
      </c>
      <c r="HZ39" s="23">
        <f t="shared" ca="1" si="24"/>
        <v>0</v>
      </c>
      <c r="IA39" s="8">
        <f t="shared" ca="1" si="24"/>
        <v>0</v>
      </c>
      <c r="IB39" s="23">
        <f t="shared" ca="1" si="24"/>
        <v>0</v>
      </c>
      <c r="IC39" s="23">
        <f t="shared" ca="1" si="24"/>
        <v>0</v>
      </c>
      <c r="ID39" s="23">
        <f t="shared" ca="1" si="24"/>
        <v>0</v>
      </c>
      <c r="IE39" s="23">
        <f t="shared" ca="1" si="24"/>
        <v>0</v>
      </c>
      <c r="IF39" s="23">
        <f t="shared" ca="1" si="24"/>
        <v>0</v>
      </c>
      <c r="IG39" s="23">
        <f t="shared" ca="1" si="24"/>
        <v>0</v>
      </c>
      <c r="IH39" s="23">
        <f t="shared" ca="1" si="25"/>
        <v>0</v>
      </c>
      <c r="II39" s="23">
        <f t="shared" ca="1" si="25"/>
        <v>0</v>
      </c>
      <c r="IJ39" s="23">
        <f t="shared" ca="1" si="25"/>
        <v>0</v>
      </c>
      <c r="IK39" s="23">
        <f t="shared" ca="1" si="12"/>
        <v>0</v>
      </c>
      <c r="IL39" s="23">
        <f t="shared" ca="1" si="12"/>
        <v>0</v>
      </c>
      <c r="IM39" s="88">
        <f t="shared" ca="1" si="12"/>
        <v>0</v>
      </c>
      <c r="IN39" s="66"/>
    </row>
    <row r="40" spans="1:248" x14ac:dyDescent="0.3">
      <c r="A40" s="18">
        <v>38</v>
      </c>
      <c r="B40" s="19"/>
      <c r="C40" s="20"/>
      <c r="D40" s="21">
        <f>IF(B40="",0,76*C40)</f>
        <v>0</v>
      </c>
      <c r="E40" s="48">
        <f>SUM(F40:AC40)</f>
        <v>0</v>
      </c>
      <c r="F40" s="36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40"/>
      <c r="AD40" s="41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40"/>
      <c r="BB40" s="41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40"/>
      <c r="BZ40" s="41"/>
      <c r="CA40" s="39"/>
      <c r="CB40" s="39"/>
      <c r="CC40" s="39"/>
      <c r="CD40" s="39"/>
      <c r="CE40" s="39"/>
      <c r="CF40" s="39"/>
      <c r="CG40" s="39"/>
      <c r="CH40" s="39"/>
      <c r="CI40" s="39"/>
      <c r="CJ40" s="39"/>
      <c r="CK40" s="39"/>
      <c r="CL40" s="39"/>
      <c r="CM40" s="39"/>
      <c r="CN40" s="39"/>
      <c r="CO40" s="39"/>
      <c r="CP40" s="39"/>
      <c r="CQ40" s="39"/>
      <c r="CR40" s="39"/>
      <c r="CS40" s="39"/>
      <c r="CT40" s="39"/>
      <c r="CU40" s="39"/>
      <c r="CV40" s="39"/>
      <c r="CW40" s="64"/>
      <c r="CX40" s="66"/>
      <c r="CY40" s="38">
        <f t="shared" ref="CY40:DH41" si="124">$D40-($D40*F40)</f>
        <v>0</v>
      </c>
      <c r="CZ40" s="39">
        <f t="shared" si="124"/>
        <v>0</v>
      </c>
      <c r="DA40" s="39">
        <f t="shared" si="124"/>
        <v>0</v>
      </c>
      <c r="DB40" s="39">
        <f t="shared" si="124"/>
        <v>0</v>
      </c>
      <c r="DC40" s="39">
        <f t="shared" si="124"/>
        <v>0</v>
      </c>
      <c r="DD40" s="39">
        <f t="shared" si="124"/>
        <v>0</v>
      </c>
      <c r="DE40" s="39">
        <f t="shared" si="124"/>
        <v>0</v>
      </c>
      <c r="DF40" s="39">
        <f t="shared" si="124"/>
        <v>0</v>
      </c>
      <c r="DG40" s="39">
        <f t="shared" si="124"/>
        <v>0</v>
      </c>
      <c r="DH40" s="39">
        <f t="shared" si="124"/>
        <v>0</v>
      </c>
      <c r="DI40" s="39">
        <f t="shared" si="38"/>
        <v>0</v>
      </c>
      <c r="DJ40" s="39">
        <f t="shared" si="39"/>
        <v>0</v>
      </c>
      <c r="DK40" s="39">
        <f t="shared" si="40"/>
        <v>0</v>
      </c>
      <c r="DL40" s="39">
        <f t="shared" si="41"/>
        <v>0</v>
      </c>
      <c r="DM40" s="39">
        <f t="shared" si="42"/>
        <v>0</v>
      </c>
      <c r="DN40" s="39">
        <f t="shared" si="43"/>
        <v>0</v>
      </c>
      <c r="DO40" s="39">
        <f t="shared" si="44"/>
        <v>0</v>
      </c>
      <c r="DP40" s="39">
        <f t="shared" si="45"/>
        <v>0</v>
      </c>
      <c r="DQ40" s="39">
        <f t="shared" si="46"/>
        <v>0</v>
      </c>
      <c r="DR40" s="39">
        <f t="shared" si="47"/>
        <v>0</v>
      </c>
      <c r="DS40" s="39">
        <f t="shared" si="48"/>
        <v>0</v>
      </c>
      <c r="DT40" s="39">
        <f t="shared" si="49"/>
        <v>0</v>
      </c>
      <c r="DU40" s="39">
        <f t="shared" si="50"/>
        <v>0</v>
      </c>
      <c r="DV40" s="40">
        <f t="shared" si="51"/>
        <v>0</v>
      </c>
      <c r="DW40" s="41">
        <f t="shared" si="52"/>
        <v>0</v>
      </c>
      <c r="DX40" s="39">
        <f t="shared" si="53"/>
        <v>0</v>
      </c>
      <c r="DY40" s="39">
        <f t="shared" si="54"/>
        <v>0</v>
      </c>
      <c r="DZ40" s="39">
        <f t="shared" si="55"/>
        <v>0</v>
      </c>
      <c r="EA40" s="39">
        <f t="shared" si="56"/>
        <v>0</v>
      </c>
      <c r="EB40" s="39">
        <f t="shared" si="57"/>
        <v>0</v>
      </c>
      <c r="EC40" s="39">
        <f t="shared" si="58"/>
        <v>0</v>
      </c>
      <c r="ED40" s="39">
        <f t="shared" si="59"/>
        <v>0</v>
      </c>
      <c r="EE40" s="39">
        <f t="shared" si="60"/>
        <v>0</v>
      </c>
      <c r="EF40" s="39">
        <f t="shared" si="61"/>
        <v>0</v>
      </c>
      <c r="EG40" s="39">
        <f t="shared" si="62"/>
        <v>0</v>
      </c>
      <c r="EH40" s="39">
        <f t="shared" si="63"/>
        <v>0</v>
      </c>
      <c r="EI40" s="39">
        <f t="shared" si="64"/>
        <v>0</v>
      </c>
      <c r="EJ40" s="39">
        <f t="shared" si="65"/>
        <v>0</v>
      </c>
      <c r="EK40" s="39">
        <f t="shared" si="66"/>
        <v>0</v>
      </c>
      <c r="EL40" s="39">
        <f t="shared" si="67"/>
        <v>0</v>
      </c>
      <c r="EM40" s="39">
        <f t="shared" si="68"/>
        <v>0</v>
      </c>
      <c r="EN40" s="39">
        <f t="shared" si="69"/>
        <v>0</v>
      </c>
      <c r="EO40" s="39">
        <f t="shared" si="70"/>
        <v>0</v>
      </c>
      <c r="EP40" s="39">
        <f t="shared" si="71"/>
        <v>0</v>
      </c>
      <c r="EQ40" s="39">
        <f t="shared" si="72"/>
        <v>0</v>
      </c>
      <c r="ER40" s="39">
        <f t="shared" si="73"/>
        <v>0</v>
      </c>
      <c r="ES40" s="39">
        <f t="shared" si="74"/>
        <v>0</v>
      </c>
      <c r="ET40" s="40">
        <f t="shared" si="75"/>
        <v>0</v>
      </c>
      <c r="EU40" s="41">
        <f t="shared" si="76"/>
        <v>0</v>
      </c>
      <c r="EV40" s="39">
        <f t="shared" si="77"/>
        <v>0</v>
      </c>
      <c r="EW40" s="39">
        <f t="shared" si="78"/>
        <v>0</v>
      </c>
      <c r="EX40" s="39">
        <f t="shared" si="79"/>
        <v>0</v>
      </c>
      <c r="EY40" s="39">
        <f t="shared" si="80"/>
        <v>0</v>
      </c>
      <c r="EZ40" s="39">
        <f t="shared" si="81"/>
        <v>0</v>
      </c>
      <c r="FA40" s="39">
        <f t="shared" si="82"/>
        <v>0</v>
      </c>
      <c r="FB40" s="39">
        <f t="shared" si="83"/>
        <v>0</v>
      </c>
      <c r="FC40" s="39">
        <f t="shared" si="84"/>
        <v>0</v>
      </c>
      <c r="FD40" s="39">
        <f t="shared" si="85"/>
        <v>0</v>
      </c>
      <c r="FE40" s="39">
        <f t="shared" si="86"/>
        <v>0</v>
      </c>
      <c r="FF40" s="39">
        <f t="shared" si="87"/>
        <v>0</v>
      </c>
      <c r="FG40" s="39">
        <f t="shared" si="88"/>
        <v>0</v>
      </c>
      <c r="FH40" s="39">
        <f t="shared" si="89"/>
        <v>0</v>
      </c>
      <c r="FI40" s="39">
        <f t="shared" si="90"/>
        <v>0</v>
      </c>
      <c r="FJ40" s="39">
        <f t="shared" si="91"/>
        <v>0</v>
      </c>
      <c r="FK40" s="39">
        <f t="shared" si="92"/>
        <v>0</v>
      </c>
      <c r="FL40" s="39">
        <f t="shared" si="93"/>
        <v>0</v>
      </c>
      <c r="FM40" s="39">
        <f t="shared" si="94"/>
        <v>0</v>
      </c>
      <c r="FN40" s="39">
        <f t="shared" si="95"/>
        <v>0</v>
      </c>
      <c r="FO40" s="39">
        <f t="shared" si="96"/>
        <v>0</v>
      </c>
      <c r="FP40" s="39">
        <f t="shared" si="97"/>
        <v>0</v>
      </c>
      <c r="FQ40" s="39">
        <f t="shared" si="98"/>
        <v>0</v>
      </c>
      <c r="FR40" s="40">
        <f t="shared" si="99"/>
        <v>0</v>
      </c>
      <c r="FS40" s="41">
        <f t="shared" si="100"/>
        <v>0</v>
      </c>
      <c r="FT40" s="39">
        <f t="shared" si="101"/>
        <v>0</v>
      </c>
      <c r="FU40" s="39">
        <f t="shared" si="102"/>
        <v>0</v>
      </c>
      <c r="FV40" s="39">
        <f t="shared" si="103"/>
        <v>0</v>
      </c>
      <c r="FW40" s="39">
        <f t="shared" si="104"/>
        <v>0</v>
      </c>
      <c r="FX40" s="39">
        <f t="shared" si="105"/>
        <v>0</v>
      </c>
      <c r="FY40" s="39">
        <f t="shared" si="106"/>
        <v>0</v>
      </c>
      <c r="FZ40" s="39">
        <f t="shared" si="107"/>
        <v>0</v>
      </c>
      <c r="GA40" s="39">
        <f t="shared" si="108"/>
        <v>0</v>
      </c>
      <c r="GB40" s="39">
        <f t="shared" si="109"/>
        <v>0</v>
      </c>
      <c r="GC40" s="39">
        <f t="shared" si="110"/>
        <v>0</v>
      </c>
      <c r="GD40" s="39">
        <f t="shared" si="111"/>
        <v>0</v>
      </c>
      <c r="GE40" s="39">
        <f t="shared" si="112"/>
        <v>0</v>
      </c>
      <c r="GF40" s="39">
        <f t="shared" si="113"/>
        <v>0</v>
      </c>
      <c r="GG40" s="39">
        <f t="shared" si="114"/>
        <v>0</v>
      </c>
      <c r="GH40" s="39">
        <f t="shared" si="115"/>
        <v>0</v>
      </c>
      <c r="GI40" s="39">
        <f t="shared" si="116"/>
        <v>0</v>
      </c>
      <c r="GJ40" s="39">
        <f t="shared" si="117"/>
        <v>0</v>
      </c>
      <c r="GK40" s="39">
        <f t="shared" si="118"/>
        <v>0</v>
      </c>
      <c r="GL40" s="39">
        <f t="shared" si="119"/>
        <v>0</v>
      </c>
      <c r="GM40" s="39">
        <f t="shared" si="120"/>
        <v>0</v>
      </c>
      <c r="GN40" s="39">
        <f t="shared" si="121"/>
        <v>0</v>
      </c>
      <c r="GO40" s="39">
        <f t="shared" si="122"/>
        <v>0</v>
      </c>
      <c r="GP40" s="40">
        <f t="shared" si="123"/>
        <v>0</v>
      </c>
      <c r="GQ40" s="66"/>
      <c r="GR40" s="84">
        <f t="shared" ca="1" si="22"/>
        <v>0</v>
      </c>
      <c r="GS40" s="23">
        <f t="shared" ca="1" si="22"/>
        <v>0</v>
      </c>
      <c r="GT40" s="23">
        <f t="shared" ca="1" si="22"/>
        <v>0</v>
      </c>
      <c r="GU40" s="23">
        <f t="shared" ca="1" si="22"/>
        <v>0</v>
      </c>
      <c r="GV40" s="23">
        <f t="shared" ca="1" si="22"/>
        <v>0</v>
      </c>
      <c r="GW40" s="23">
        <f t="shared" ca="1" si="22"/>
        <v>0</v>
      </c>
      <c r="GX40" s="23">
        <f t="shared" ca="1" si="22"/>
        <v>0</v>
      </c>
      <c r="GY40" s="23">
        <f t="shared" ca="1" si="22"/>
        <v>0</v>
      </c>
      <c r="GZ40" s="23">
        <f t="shared" ca="1" si="22"/>
        <v>0</v>
      </c>
      <c r="HA40" s="23">
        <f t="shared" ca="1" si="22"/>
        <v>0</v>
      </c>
      <c r="HB40" s="23">
        <f t="shared" ca="1" si="22"/>
        <v>0</v>
      </c>
      <c r="HC40" s="8">
        <f t="shared" ca="1" si="22"/>
        <v>0</v>
      </c>
      <c r="HD40" s="23">
        <f t="shared" ca="1" si="22"/>
        <v>0</v>
      </c>
      <c r="HE40" s="23">
        <f t="shared" ca="1" si="22"/>
        <v>0</v>
      </c>
      <c r="HF40" s="23">
        <f t="shared" ca="1" si="22"/>
        <v>0</v>
      </c>
      <c r="HG40" s="23">
        <f t="shared" ref="HG40:HV42" ca="1" si="125">(SUM(OFFSET($CY40,,2*(COLUMN()-COLUMN($GR$3:$GR$42)),,2)))</f>
        <v>0</v>
      </c>
      <c r="HH40" s="23">
        <f t="shared" ca="1" si="125"/>
        <v>0</v>
      </c>
      <c r="HI40" s="23">
        <f t="shared" ca="1" si="125"/>
        <v>0</v>
      </c>
      <c r="HJ40" s="23">
        <f t="shared" ca="1" si="125"/>
        <v>0</v>
      </c>
      <c r="HK40" s="23">
        <f t="shared" ca="1" si="125"/>
        <v>0</v>
      </c>
      <c r="HL40" s="23">
        <f t="shared" ca="1" si="125"/>
        <v>0</v>
      </c>
      <c r="HM40" s="23">
        <f t="shared" ca="1" si="125"/>
        <v>0</v>
      </c>
      <c r="HN40" s="23">
        <f t="shared" ca="1" si="125"/>
        <v>0</v>
      </c>
      <c r="HO40" s="8">
        <f t="shared" ca="1" si="125"/>
        <v>0</v>
      </c>
      <c r="HP40" s="23">
        <f t="shared" ca="1" si="125"/>
        <v>0</v>
      </c>
      <c r="HQ40" s="23">
        <f t="shared" ca="1" si="125"/>
        <v>0</v>
      </c>
      <c r="HR40" s="23">
        <f t="shared" ca="1" si="125"/>
        <v>0</v>
      </c>
      <c r="HS40" s="23">
        <f t="shared" ca="1" si="125"/>
        <v>0</v>
      </c>
      <c r="HT40" s="23">
        <f t="shared" ca="1" si="125"/>
        <v>0</v>
      </c>
      <c r="HU40" s="23">
        <f t="shared" ca="1" si="125"/>
        <v>0</v>
      </c>
      <c r="HV40" s="23">
        <f t="shared" ca="1" si="125"/>
        <v>0</v>
      </c>
      <c r="HW40" s="23">
        <f t="shared" ca="1" si="24"/>
        <v>0</v>
      </c>
      <c r="HX40" s="23">
        <f t="shared" ca="1" si="24"/>
        <v>0</v>
      </c>
      <c r="HY40" s="23">
        <f t="shared" ca="1" si="24"/>
        <v>0</v>
      </c>
      <c r="HZ40" s="23">
        <f t="shared" ca="1" si="24"/>
        <v>0</v>
      </c>
      <c r="IA40" s="8">
        <f t="shared" ca="1" si="24"/>
        <v>0</v>
      </c>
      <c r="IB40" s="23">
        <f t="shared" ca="1" si="24"/>
        <v>0</v>
      </c>
      <c r="IC40" s="23">
        <f t="shared" ca="1" si="24"/>
        <v>0</v>
      </c>
      <c r="ID40" s="23">
        <f t="shared" ca="1" si="24"/>
        <v>0</v>
      </c>
      <c r="IE40" s="23">
        <f t="shared" ca="1" si="24"/>
        <v>0</v>
      </c>
      <c r="IF40" s="23">
        <f t="shared" ca="1" si="24"/>
        <v>0</v>
      </c>
      <c r="IG40" s="23">
        <f t="shared" ca="1" si="24"/>
        <v>0</v>
      </c>
      <c r="IH40" s="23">
        <f t="shared" ca="1" si="25"/>
        <v>0</v>
      </c>
      <c r="II40" s="23">
        <f t="shared" ca="1" si="25"/>
        <v>0</v>
      </c>
      <c r="IJ40" s="23">
        <f t="shared" ca="1" si="25"/>
        <v>0</v>
      </c>
      <c r="IK40" s="23">
        <f t="shared" ca="1" si="12"/>
        <v>0</v>
      </c>
      <c r="IL40" s="23">
        <f t="shared" ca="1" si="12"/>
        <v>0</v>
      </c>
      <c r="IM40" s="88">
        <f t="shared" ca="1" si="12"/>
        <v>0</v>
      </c>
      <c r="IN40" s="66"/>
    </row>
    <row r="41" spans="1:248" x14ac:dyDescent="0.3">
      <c r="A41" s="22">
        <v>39</v>
      </c>
      <c r="B41" s="19"/>
      <c r="C41" s="20"/>
      <c r="D41" s="21">
        <f>IF(B41="",0,76*C41)</f>
        <v>0</v>
      </c>
      <c r="E41" s="48">
        <f>SUM(F41:AC41)</f>
        <v>0</v>
      </c>
      <c r="F41" s="36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40"/>
      <c r="AD41" s="41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40"/>
      <c r="BB41" s="41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  <c r="BW41" s="39"/>
      <c r="BX41" s="39"/>
      <c r="BY41" s="40"/>
      <c r="BZ41" s="41"/>
      <c r="CA41" s="39"/>
      <c r="CB41" s="39"/>
      <c r="CC41" s="39"/>
      <c r="CD41" s="39"/>
      <c r="CE41" s="39"/>
      <c r="CF41" s="39"/>
      <c r="CG41" s="39"/>
      <c r="CH41" s="39"/>
      <c r="CI41" s="39"/>
      <c r="CJ41" s="39"/>
      <c r="CK41" s="39"/>
      <c r="CL41" s="39"/>
      <c r="CM41" s="39"/>
      <c r="CN41" s="39"/>
      <c r="CO41" s="39"/>
      <c r="CP41" s="39"/>
      <c r="CQ41" s="39"/>
      <c r="CR41" s="39"/>
      <c r="CS41" s="39"/>
      <c r="CT41" s="39"/>
      <c r="CU41" s="39"/>
      <c r="CV41" s="39"/>
      <c r="CW41" s="64"/>
      <c r="CX41" s="66"/>
      <c r="CY41" s="38">
        <f t="shared" si="124"/>
        <v>0</v>
      </c>
      <c r="CZ41" s="39">
        <f t="shared" si="124"/>
        <v>0</v>
      </c>
      <c r="DA41" s="39">
        <f t="shared" si="124"/>
        <v>0</v>
      </c>
      <c r="DB41" s="39">
        <f t="shared" si="124"/>
        <v>0</v>
      </c>
      <c r="DC41" s="39">
        <f t="shared" si="124"/>
        <v>0</v>
      </c>
      <c r="DD41" s="39">
        <f t="shared" si="124"/>
        <v>0</v>
      </c>
      <c r="DE41" s="39">
        <f t="shared" si="124"/>
        <v>0</v>
      </c>
      <c r="DF41" s="39">
        <f t="shared" si="124"/>
        <v>0</v>
      </c>
      <c r="DG41" s="39">
        <f t="shared" si="124"/>
        <v>0</v>
      </c>
      <c r="DH41" s="39">
        <f t="shared" si="124"/>
        <v>0</v>
      </c>
      <c r="DI41" s="39">
        <f t="shared" si="38"/>
        <v>0</v>
      </c>
      <c r="DJ41" s="39">
        <f t="shared" si="39"/>
        <v>0</v>
      </c>
      <c r="DK41" s="39">
        <f t="shared" si="40"/>
        <v>0</v>
      </c>
      <c r="DL41" s="39">
        <f t="shared" si="41"/>
        <v>0</v>
      </c>
      <c r="DM41" s="39">
        <f t="shared" si="42"/>
        <v>0</v>
      </c>
      <c r="DN41" s="39">
        <f t="shared" si="43"/>
        <v>0</v>
      </c>
      <c r="DO41" s="39">
        <f t="shared" si="44"/>
        <v>0</v>
      </c>
      <c r="DP41" s="39">
        <f t="shared" si="45"/>
        <v>0</v>
      </c>
      <c r="DQ41" s="39">
        <f t="shared" si="46"/>
        <v>0</v>
      </c>
      <c r="DR41" s="39">
        <f t="shared" si="47"/>
        <v>0</v>
      </c>
      <c r="DS41" s="39">
        <f t="shared" si="48"/>
        <v>0</v>
      </c>
      <c r="DT41" s="39">
        <f t="shared" si="49"/>
        <v>0</v>
      </c>
      <c r="DU41" s="39">
        <f t="shared" si="50"/>
        <v>0</v>
      </c>
      <c r="DV41" s="40">
        <f t="shared" si="51"/>
        <v>0</v>
      </c>
      <c r="DW41" s="41">
        <f t="shared" si="52"/>
        <v>0</v>
      </c>
      <c r="DX41" s="39">
        <f t="shared" si="53"/>
        <v>0</v>
      </c>
      <c r="DY41" s="39">
        <f t="shared" si="54"/>
        <v>0</v>
      </c>
      <c r="DZ41" s="39">
        <f t="shared" si="55"/>
        <v>0</v>
      </c>
      <c r="EA41" s="39">
        <f t="shared" si="56"/>
        <v>0</v>
      </c>
      <c r="EB41" s="39">
        <f t="shared" si="57"/>
        <v>0</v>
      </c>
      <c r="EC41" s="39">
        <f t="shared" si="58"/>
        <v>0</v>
      </c>
      <c r="ED41" s="39">
        <f t="shared" si="59"/>
        <v>0</v>
      </c>
      <c r="EE41" s="39">
        <f t="shared" si="60"/>
        <v>0</v>
      </c>
      <c r="EF41" s="39">
        <f t="shared" si="61"/>
        <v>0</v>
      </c>
      <c r="EG41" s="39">
        <f t="shared" si="62"/>
        <v>0</v>
      </c>
      <c r="EH41" s="39">
        <f t="shared" si="63"/>
        <v>0</v>
      </c>
      <c r="EI41" s="39">
        <f t="shared" si="64"/>
        <v>0</v>
      </c>
      <c r="EJ41" s="39">
        <f t="shared" si="65"/>
        <v>0</v>
      </c>
      <c r="EK41" s="39">
        <f t="shared" si="66"/>
        <v>0</v>
      </c>
      <c r="EL41" s="39">
        <f t="shared" si="67"/>
        <v>0</v>
      </c>
      <c r="EM41" s="39">
        <f t="shared" si="68"/>
        <v>0</v>
      </c>
      <c r="EN41" s="39">
        <f t="shared" si="69"/>
        <v>0</v>
      </c>
      <c r="EO41" s="39">
        <f t="shared" si="70"/>
        <v>0</v>
      </c>
      <c r="EP41" s="39">
        <f t="shared" si="71"/>
        <v>0</v>
      </c>
      <c r="EQ41" s="39">
        <f t="shared" si="72"/>
        <v>0</v>
      </c>
      <c r="ER41" s="39">
        <f t="shared" si="73"/>
        <v>0</v>
      </c>
      <c r="ES41" s="39">
        <f t="shared" si="74"/>
        <v>0</v>
      </c>
      <c r="ET41" s="40">
        <f t="shared" si="75"/>
        <v>0</v>
      </c>
      <c r="EU41" s="41">
        <f t="shared" si="76"/>
        <v>0</v>
      </c>
      <c r="EV41" s="39">
        <f t="shared" si="77"/>
        <v>0</v>
      </c>
      <c r="EW41" s="39">
        <f t="shared" si="78"/>
        <v>0</v>
      </c>
      <c r="EX41" s="39">
        <f t="shared" si="79"/>
        <v>0</v>
      </c>
      <c r="EY41" s="39">
        <f t="shared" si="80"/>
        <v>0</v>
      </c>
      <c r="EZ41" s="39">
        <f t="shared" si="81"/>
        <v>0</v>
      </c>
      <c r="FA41" s="39">
        <f t="shared" si="82"/>
        <v>0</v>
      </c>
      <c r="FB41" s="39">
        <f t="shared" si="83"/>
        <v>0</v>
      </c>
      <c r="FC41" s="39">
        <f t="shared" si="84"/>
        <v>0</v>
      </c>
      <c r="FD41" s="39">
        <f t="shared" si="85"/>
        <v>0</v>
      </c>
      <c r="FE41" s="39">
        <f t="shared" si="86"/>
        <v>0</v>
      </c>
      <c r="FF41" s="39">
        <f t="shared" si="87"/>
        <v>0</v>
      </c>
      <c r="FG41" s="39">
        <f t="shared" si="88"/>
        <v>0</v>
      </c>
      <c r="FH41" s="39">
        <f t="shared" si="89"/>
        <v>0</v>
      </c>
      <c r="FI41" s="39">
        <f t="shared" si="90"/>
        <v>0</v>
      </c>
      <c r="FJ41" s="39">
        <f t="shared" si="91"/>
        <v>0</v>
      </c>
      <c r="FK41" s="39">
        <f t="shared" si="92"/>
        <v>0</v>
      </c>
      <c r="FL41" s="39">
        <f t="shared" si="93"/>
        <v>0</v>
      </c>
      <c r="FM41" s="39">
        <f t="shared" si="94"/>
        <v>0</v>
      </c>
      <c r="FN41" s="39">
        <f t="shared" si="95"/>
        <v>0</v>
      </c>
      <c r="FO41" s="39">
        <f t="shared" si="96"/>
        <v>0</v>
      </c>
      <c r="FP41" s="39">
        <f t="shared" si="97"/>
        <v>0</v>
      </c>
      <c r="FQ41" s="39">
        <f t="shared" si="98"/>
        <v>0</v>
      </c>
      <c r="FR41" s="40">
        <f t="shared" si="99"/>
        <v>0</v>
      </c>
      <c r="FS41" s="41">
        <f t="shared" si="100"/>
        <v>0</v>
      </c>
      <c r="FT41" s="39">
        <f t="shared" si="101"/>
        <v>0</v>
      </c>
      <c r="FU41" s="39">
        <f t="shared" si="102"/>
        <v>0</v>
      </c>
      <c r="FV41" s="39">
        <f t="shared" si="103"/>
        <v>0</v>
      </c>
      <c r="FW41" s="39">
        <f t="shared" si="104"/>
        <v>0</v>
      </c>
      <c r="FX41" s="39">
        <f t="shared" si="105"/>
        <v>0</v>
      </c>
      <c r="FY41" s="39">
        <f t="shared" si="106"/>
        <v>0</v>
      </c>
      <c r="FZ41" s="39">
        <f t="shared" si="107"/>
        <v>0</v>
      </c>
      <c r="GA41" s="39">
        <f t="shared" si="108"/>
        <v>0</v>
      </c>
      <c r="GB41" s="39">
        <f t="shared" si="109"/>
        <v>0</v>
      </c>
      <c r="GC41" s="39">
        <f t="shared" si="110"/>
        <v>0</v>
      </c>
      <c r="GD41" s="39">
        <f t="shared" si="111"/>
        <v>0</v>
      </c>
      <c r="GE41" s="39">
        <f t="shared" si="112"/>
        <v>0</v>
      </c>
      <c r="GF41" s="39">
        <f t="shared" si="113"/>
        <v>0</v>
      </c>
      <c r="GG41" s="39">
        <f t="shared" si="114"/>
        <v>0</v>
      </c>
      <c r="GH41" s="39">
        <f t="shared" si="115"/>
        <v>0</v>
      </c>
      <c r="GI41" s="39">
        <f t="shared" si="116"/>
        <v>0</v>
      </c>
      <c r="GJ41" s="39">
        <f t="shared" si="117"/>
        <v>0</v>
      </c>
      <c r="GK41" s="39">
        <f t="shared" si="118"/>
        <v>0</v>
      </c>
      <c r="GL41" s="39">
        <f t="shared" si="119"/>
        <v>0</v>
      </c>
      <c r="GM41" s="39">
        <f t="shared" si="120"/>
        <v>0</v>
      </c>
      <c r="GN41" s="39">
        <f t="shared" si="121"/>
        <v>0</v>
      </c>
      <c r="GO41" s="39">
        <f t="shared" si="122"/>
        <v>0</v>
      </c>
      <c r="GP41" s="40">
        <f t="shared" si="123"/>
        <v>0</v>
      </c>
      <c r="GQ41" s="66"/>
      <c r="GR41" s="84">
        <f t="shared" ref="GR41:HG42" ca="1" si="126">(SUM(OFFSET($CY41,,2*(COLUMN()-COLUMN($GR$3:$GR$42)),,2)))</f>
        <v>0</v>
      </c>
      <c r="GS41" s="23">
        <f t="shared" ca="1" si="126"/>
        <v>0</v>
      </c>
      <c r="GT41" s="23">
        <f t="shared" ca="1" si="126"/>
        <v>0</v>
      </c>
      <c r="GU41" s="23">
        <f t="shared" ca="1" si="126"/>
        <v>0</v>
      </c>
      <c r="GV41" s="23">
        <f t="shared" ca="1" si="126"/>
        <v>0</v>
      </c>
      <c r="GW41" s="23">
        <f t="shared" ca="1" si="126"/>
        <v>0</v>
      </c>
      <c r="GX41" s="23">
        <f t="shared" ca="1" si="126"/>
        <v>0</v>
      </c>
      <c r="GY41" s="23">
        <f t="shared" ca="1" si="126"/>
        <v>0</v>
      </c>
      <c r="GZ41" s="23">
        <f t="shared" ca="1" si="126"/>
        <v>0</v>
      </c>
      <c r="HA41" s="23">
        <f t="shared" ca="1" si="126"/>
        <v>0</v>
      </c>
      <c r="HB41" s="23">
        <f t="shared" ca="1" si="126"/>
        <v>0</v>
      </c>
      <c r="HC41" s="8">
        <f t="shared" ca="1" si="126"/>
        <v>0</v>
      </c>
      <c r="HD41" s="23">
        <f t="shared" ca="1" si="126"/>
        <v>0</v>
      </c>
      <c r="HE41" s="23">
        <f t="shared" ca="1" si="126"/>
        <v>0</v>
      </c>
      <c r="HF41" s="23">
        <f t="shared" ca="1" si="126"/>
        <v>0</v>
      </c>
      <c r="HG41" s="23">
        <f t="shared" ca="1" si="126"/>
        <v>0</v>
      </c>
      <c r="HH41" s="23">
        <f t="shared" ca="1" si="125"/>
        <v>0</v>
      </c>
      <c r="HI41" s="23">
        <f t="shared" ca="1" si="125"/>
        <v>0</v>
      </c>
      <c r="HJ41" s="23">
        <f t="shared" ca="1" si="125"/>
        <v>0</v>
      </c>
      <c r="HK41" s="23">
        <f t="shared" ca="1" si="125"/>
        <v>0</v>
      </c>
      <c r="HL41" s="23">
        <f t="shared" ca="1" si="125"/>
        <v>0</v>
      </c>
      <c r="HM41" s="23">
        <f t="shared" ca="1" si="125"/>
        <v>0</v>
      </c>
      <c r="HN41" s="23">
        <f t="shared" ca="1" si="125"/>
        <v>0</v>
      </c>
      <c r="HO41" s="8">
        <f t="shared" ca="1" si="125"/>
        <v>0</v>
      </c>
      <c r="HP41" s="23">
        <f t="shared" ca="1" si="125"/>
        <v>0</v>
      </c>
      <c r="HQ41" s="23">
        <f t="shared" ca="1" si="125"/>
        <v>0</v>
      </c>
      <c r="HR41" s="23">
        <f t="shared" ca="1" si="125"/>
        <v>0</v>
      </c>
      <c r="HS41" s="23">
        <f t="shared" ca="1" si="125"/>
        <v>0</v>
      </c>
      <c r="HT41" s="23">
        <f t="shared" ca="1" si="125"/>
        <v>0</v>
      </c>
      <c r="HU41" s="23">
        <f t="shared" ca="1" si="125"/>
        <v>0</v>
      </c>
      <c r="HV41" s="23">
        <f t="shared" ca="1" si="125"/>
        <v>0</v>
      </c>
      <c r="HW41" s="23">
        <f t="shared" ca="1" si="24"/>
        <v>0</v>
      </c>
      <c r="HX41" s="23">
        <f t="shared" ca="1" si="24"/>
        <v>0</v>
      </c>
      <c r="HY41" s="23">
        <f t="shared" ca="1" si="24"/>
        <v>0</v>
      </c>
      <c r="HZ41" s="23">
        <f t="shared" ca="1" si="24"/>
        <v>0</v>
      </c>
      <c r="IA41" s="8">
        <f t="shared" ca="1" si="24"/>
        <v>0</v>
      </c>
      <c r="IB41" s="23">
        <f t="shared" ca="1" si="24"/>
        <v>0</v>
      </c>
      <c r="IC41" s="23">
        <f t="shared" ca="1" si="24"/>
        <v>0</v>
      </c>
      <c r="ID41" s="23">
        <f t="shared" ca="1" si="24"/>
        <v>0</v>
      </c>
      <c r="IE41" s="23">
        <f t="shared" ca="1" si="24"/>
        <v>0</v>
      </c>
      <c r="IF41" s="23">
        <f t="shared" ca="1" si="24"/>
        <v>0</v>
      </c>
      <c r="IG41" s="23">
        <f t="shared" ca="1" si="24"/>
        <v>0</v>
      </c>
      <c r="IH41" s="23">
        <f t="shared" ca="1" si="25"/>
        <v>0</v>
      </c>
      <c r="II41" s="23">
        <f t="shared" ca="1" si="25"/>
        <v>0</v>
      </c>
      <c r="IJ41" s="23">
        <f t="shared" ca="1" si="25"/>
        <v>0</v>
      </c>
      <c r="IK41" s="23">
        <f t="shared" ca="1" si="12"/>
        <v>0</v>
      </c>
      <c r="IL41" s="23">
        <f t="shared" ca="1" si="12"/>
        <v>0</v>
      </c>
      <c r="IM41" s="88">
        <f t="shared" ca="1" si="12"/>
        <v>0</v>
      </c>
      <c r="IN41" s="66"/>
    </row>
    <row r="42" spans="1:248" ht="15" thickBot="1" x14ac:dyDescent="0.35">
      <c r="A42" s="18">
        <v>40</v>
      </c>
      <c r="B42" s="19"/>
      <c r="C42" s="20"/>
      <c r="D42" s="21">
        <f>IF(B42="",0,76*C42)</f>
        <v>0</v>
      </c>
      <c r="E42" s="48">
        <f>SUM(F42:AC42)</f>
        <v>0</v>
      </c>
      <c r="F42" s="36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40"/>
      <c r="AD42" s="41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40"/>
      <c r="BB42" s="41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  <c r="BW42" s="39"/>
      <c r="BX42" s="39"/>
      <c r="BY42" s="40"/>
      <c r="BZ42" s="41"/>
      <c r="CA42" s="39"/>
      <c r="CB42" s="39"/>
      <c r="CC42" s="39"/>
      <c r="CD42" s="39"/>
      <c r="CE42" s="39"/>
      <c r="CF42" s="39"/>
      <c r="CG42" s="39"/>
      <c r="CH42" s="39"/>
      <c r="CI42" s="39"/>
      <c r="CJ42" s="39"/>
      <c r="CK42" s="39"/>
      <c r="CL42" s="39"/>
      <c r="CM42" s="39"/>
      <c r="CN42" s="39"/>
      <c r="CO42" s="39"/>
      <c r="CP42" s="39"/>
      <c r="CQ42" s="39"/>
      <c r="CR42" s="39"/>
      <c r="CS42" s="39"/>
      <c r="CT42" s="39"/>
      <c r="CU42" s="39"/>
      <c r="CV42" s="39"/>
      <c r="CW42" s="64"/>
      <c r="CX42" s="66"/>
      <c r="CY42" s="38">
        <f t="shared" si="28"/>
        <v>0</v>
      </c>
      <c r="CZ42" s="39">
        <f t="shared" si="29"/>
        <v>0</v>
      </c>
      <c r="DA42" s="39">
        <f t="shared" si="30"/>
        <v>0</v>
      </c>
      <c r="DB42" s="39">
        <f t="shared" si="31"/>
        <v>0</v>
      </c>
      <c r="DC42" s="39">
        <f t="shared" si="32"/>
        <v>0</v>
      </c>
      <c r="DD42" s="39">
        <f t="shared" si="33"/>
        <v>0</v>
      </c>
      <c r="DE42" s="39">
        <f t="shared" si="34"/>
        <v>0</v>
      </c>
      <c r="DF42" s="39">
        <f t="shared" si="35"/>
        <v>0</v>
      </c>
      <c r="DG42" s="39">
        <f t="shared" si="36"/>
        <v>0</v>
      </c>
      <c r="DH42" s="39">
        <f t="shared" si="37"/>
        <v>0</v>
      </c>
      <c r="DI42" s="39">
        <f t="shared" si="38"/>
        <v>0</v>
      </c>
      <c r="DJ42" s="39">
        <f t="shared" si="39"/>
        <v>0</v>
      </c>
      <c r="DK42" s="39">
        <f t="shared" si="40"/>
        <v>0</v>
      </c>
      <c r="DL42" s="39">
        <f t="shared" si="41"/>
        <v>0</v>
      </c>
      <c r="DM42" s="39">
        <f t="shared" si="42"/>
        <v>0</v>
      </c>
      <c r="DN42" s="39">
        <f t="shared" si="43"/>
        <v>0</v>
      </c>
      <c r="DO42" s="39">
        <f t="shared" si="44"/>
        <v>0</v>
      </c>
      <c r="DP42" s="39">
        <f t="shared" si="45"/>
        <v>0</v>
      </c>
      <c r="DQ42" s="39">
        <f t="shared" si="46"/>
        <v>0</v>
      </c>
      <c r="DR42" s="39">
        <f t="shared" si="47"/>
        <v>0</v>
      </c>
      <c r="DS42" s="39">
        <f t="shared" si="48"/>
        <v>0</v>
      </c>
      <c r="DT42" s="39">
        <f t="shared" si="49"/>
        <v>0</v>
      </c>
      <c r="DU42" s="39">
        <f t="shared" si="50"/>
        <v>0</v>
      </c>
      <c r="DV42" s="40">
        <f t="shared" si="51"/>
        <v>0</v>
      </c>
      <c r="DW42" s="41">
        <f t="shared" si="52"/>
        <v>0</v>
      </c>
      <c r="DX42" s="39">
        <f t="shared" si="53"/>
        <v>0</v>
      </c>
      <c r="DY42" s="39">
        <f t="shared" si="54"/>
        <v>0</v>
      </c>
      <c r="DZ42" s="39">
        <f t="shared" si="55"/>
        <v>0</v>
      </c>
      <c r="EA42" s="39">
        <f t="shared" si="56"/>
        <v>0</v>
      </c>
      <c r="EB42" s="39">
        <f t="shared" si="57"/>
        <v>0</v>
      </c>
      <c r="EC42" s="39">
        <f t="shared" si="58"/>
        <v>0</v>
      </c>
      <c r="ED42" s="39">
        <f t="shared" si="59"/>
        <v>0</v>
      </c>
      <c r="EE42" s="39">
        <f t="shared" si="60"/>
        <v>0</v>
      </c>
      <c r="EF42" s="39">
        <f t="shared" si="61"/>
        <v>0</v>
      </c>
      <c r="EG42" s="39">
        <f t="shared" si="62"/>
        <v>0</v>
      </c>
      <c r="EH42" s="39">
        <f t="shared" si="63"/>
        <v>0</v>
      </c>
      <c r="EI42" s="39">
        <f t="shared" si="64"/>
        <v>0</v>
      </c>
      <c r="EJ42" s="39">
        <f t="shared" si="65"/>
        <v>0</v>
      </c>
      <c r="EK42" s="39">
        <f t="shared" si="66"/>
        <v>0</v>
      </c>
      <c r="EL42" s="39">
        <f t="shared" si="67"/>
        <v>0</v>
      </c>
      <c r="EM42" s="39">
        <f t="shared" si="68"/>
        <v>0</v>
      </c>
      <c r="EN42" s="39">
        <f t="shared" si="69"/>
        <v>0</v>
      </c>
      <c r="EO42" s="39">
        <f t="shared" si="70"/>
        <v>0</v>
      </c>
      <c r="EP42" s="39">
        <f t="shared" si="71"/>
        <v>0</v>
      </c>
      <c r="EQ42" s="39">
        <f t="shared" si="72"/>
        <v>0</v>
      </c>
      <c r="ER42" s="39">
        <f t="shared" si="73"/>
        <v>0</v>
      </c>
      <c r="ES42" s="39">
        <f t="shared" si="74"/>
        <v>0</v>
      </c>
      <c r="ET42" s="40">
        <f t="shared" si="75"/>
        <v>0</v>
      </c>
      <c r="EU42" s="41">
        <f t="shared" si="76"/>
        <v>0</v>
      </c>
      <c r="EV42" s="39">
        <f t="shared" si="77"/>
        <v>0</v>
      </c>
      <c r="EW42" s="39">
        <f t="shared" si="78"/>
        <v>0</v>
      </c>
      <c r="EX42" s="39">
        <f t="shared" si="79"/>
        <v>0</v>
      </c>
      <c r="EY42" s="39">
        <f t="shared" si="80"/>
        <v>0</v>
      </c>
      <c r="EZ42" s="39">
        <f t="shared" si="81"/>
        <v>0</v>
      </c>
      <c r="FA42" s="39">
        <f t="shared" si="82"/>
        <v>0</v>
      </c>
      <c r="FB42" s="39">
        <f t="shared" si="83"/>
        <v>0</v>
      </c>
      <c r="FC42" s="39">
        <f t="shared" si="84"/>
        <v>0</v>
      </c>
      <c r="FD42" s="39">
        <f t="shared" si="85"/>
        <v>0</v>
      </c>
      <c r="FE42" s="39">
        <f t="shared" si="86"/>
        <v>0</v>
      </c>
      <c r="FF42" s="39">
        <f t="shared" si="87"/>
        <v>0</v>
      </c>
      <c r="FG42" s="39">
        <f t="shared" si="88"/>
        <v>0</v>
      </c>
      <c r="FH42" s="39">
        <f t="shared" si="89"/>
        <v>0</v>
      </c>
      <c r="FI42" s="39">
        <f t="shared" si="90"/>
        <v>0</v>
      </c>
      <c r="FJ42" s="39">
        <f t="shared" si="91"/>
        <v>0</v>
      </c>
      <c r="FK42" s="39">
        <f t="shared" si="92"/>
        <v>0</v>
      </c>
      <c r="FL42" s="39">
        <f t="shared" si="93"/>
        <v>0</v>
      </c>
      <c r="FM42" s="39">
        <f t="shared" si="94"/>
        <v>0</v>
      </c>
      <c r="FN42" s="39">
        <f t="shared" si="95"/>
        <v>0</v>
      </c>
      <c r="FO42" s="39">
        <f t="shared" si="96"/>
        <v>0</v>
      </c>
      <c r="FP42" s="39">
        <f t="shared" si="97"/>
        <v>0</v>
      </c>
      <c r="FQ42" s="39">
        <f t="shared" si="98"/>
        <v>0</v>
      </c>
      <c r="FR42" s="40">
        <f t="shared" si="99"/>
        <v>0</v>
      </c>
      <c r="FS42" s="41">
        <f t="shared" si="100"/>
        <v>0</v>
      </c>
      <c r="FT42" s="39">
        <f t="shared" si="101"/>
        <v>0</v>
      </c>
      <c r="FU42" s="39">
        <f t="shared" si="102"/>
        <v>0</v>
      </c>
      <c r="FV42" s="39">
        <f t="shared" si="103"/>
        <v>0</v>
      </c>
      <c r="FW42" s="39">
        <f t="shared" si="104"/>
        <v>0</v>
      </c>
      <c r="FX42" s="39">
        <f t="shared" si="105"/>
        <v>0</v>
      </c>
      <c r="FY42" s="39">
        <f t="shared" si="106"/>
        <v>0</v>
      </c>
      <c r="FZ42" s="39">
        <f t="shared" si="107"/>
        <v>0</v>
      </c>
      <c r="GA42" s="39">
        <f t="shared" si="108"/>
        <v>0</v>
      </c>
      <c r="GB42" s="39">
        <f t="shared" si="109"/>
        <v>0</v>
      </c>
      <c r="GC42" s="39">
        <f t="shared" si="110"/>
        <v>0</v>
      </c>
      <c r="GD42" s="39">
        <f t="shared" si="111"/>
        <v>0</v>
      </c>
      <c r="GE42" s="39">
        <f t="shared" si="112"/>
        <v>0</v>
      </c>
      <c r="GF42" s="39">
        <f t="shared" si="113"/>
        <v>0</v>
      </c>
      <c r="GG42" s="39">
        <f t="shared" si="114"/>
        <v>0</v>
      </c>
      <c r="GH42" s="39">
        <f t="shared" si="115"/>
        <v>0</v>
      </c>
      <c r="GI42" s="39">
        <f t="shared" si="116"/>
        <v>0</v>
      </c>
      <c r="GJ42" s="39">
        <f t="shared" si="117"/>
        <v>0</v>
      </c>
      <c r="GK42" s="39">
        <f t="shared" si="118"/>
        <v>0</v>
      </c>
      <c r="GL42" s="39">
        <f t="shared" si="119"/>
        <v>0</v>
      </c>
      <c r="GM42" s="39">
        <f t="shared" si="120"/>
        <v>0</v>
      </c>
      <c r="GN42" s="39">
        <f t="shared" si="121"/>
        <v>0</v>
      </c>
      <c r="GO42" s="39">
        <f t="shared" si="122"/>
        <v>0</v>
      </c>
      <c r="GP42" s="40">
        <f t="shared" si="123"/>
        <v>0</v>
      </c>
      <c r="GQ42" s="66"/>
      <c r="GR42" s="89">
        <f t="shared" ca="1" si="126"/>
        <v>0</v>
      </c>
      <c r="GS42" s="69">
        <f t="shared" ca="1" si="126"/>
        <v>0</v>
      </c>
      <c r="GT42" s="69">
        <f t="shared" ca="1" si="126"/>
        <v>0</v>
      </c>
      <c r="GU42" s="69">
        <f t="shared" ca="1" si="126"/>
        <v>0</v>
      </c>
      <c r="GV42" s="69">
        <f t="shared" ca="1" si="126"/>
        <v>0</v>
      </c>
      <c r="GW42" s="69">
        <f t="shared" ca="1" si="126"/>
        <v>0</v>
      </c>
      <c r="GX42" s="69">
        <f t="shared" ca="1" si="126"/>
        <v>0</v>
      </c>
      <c r="GY42" s="69">
        <f t="shared" ca="1" si="126"/>
        <v>0</v>
      </c>
      <c r="GZ42" s="69">
        <f t="shared" ca="1" si="126"/>
        <v>0</v>
      </c>
      <c r="HA42" s="69">
        <f t="shared" ca="1" si="126"/>
        <v>0</v>
      </c>
      <c r="HB42" s="69">
        <f t="shared" ca="1" si="126"/>
        <v>0</v>
      </c>
      <c r="HC42" s="70">
        <f t="shared" ca="1" si="126"/>
        <v>0</v>
      </c>
      <c r="HD42" s="69">
        <f t="shared" ca="1" si="126"/>
        <v>0</v>
      </c>
      <c r="HE42" s="69">
        <f t="shared" ca="1" si="126"/>
        <v>0</v>
      </c>
      <c r="HF42" s="69">
        <f t="shared" ca="1" si="126"/>
        <v>0</v>
      </c>
      <c r="HG42" s="69">
        <f t="shared" ca="1" si="126"/>
        <v>0</v>
      </c>
      <c r="HH42" s="69">
        <f t="shared" ca="1" si="125"/>
        <v>0</v>
      </c>
      <c r="HI42" s="69">
        <f t="shared" ca="1" si="125"/>
        <v>0</v>
      </c>
      <c r="HJ42" s="69">
        <f t="shared" ca="1" si="125"/>
        <v>0</v>
      </c>
      <c r="HK42" s="69">
        <f t="shared" ca="1" si="125"/>
        <v>0</v>
      </c>
      <c r="HL42" s="69">
        <f t="shared" ca="1" si="125"/>
        <v>0</v>
      </c>
      <c r="HM42" s="69">
        <f t="shared" ca="1" si="125"/>
        <v>0</v>
      </c>
      <c r="HN42" s="69">
        <f t="shared" ca="1" si="125"/>
        <v>0</v>
      </c>
      <c r="HO42" s="70">
        <f t="shared" ca="1" si="125"/>
        <v>0</v>
      </c>
      <c r="HP42" s="69">
        <f t="shared" ca="1" si="125"/>
        <v>0</v>
      </c>
      <c r="HQ42" s="69">
        <f t="shared" ca="1" si="125"/>
        <v>0</v>
      </c>
      <c r="HR42" s="69">
        <f t="shared" ca="1" si="125"/>
        <v>0</v>
      </c>
      <c r="HS42" s="69">
        <f t="shared" ca="1" si="125"/>
        <v>0</v>
      </c>
      <c r="HT42" s="69">
        <f t="shared" ca="1" si="125"/>
        <v>0</v>
      </c>
      <c r="HU42" s="69">
        <f t="shared" ca="1" si="125"/>
        <v>0</v>
      </c>
      <c r="HV42" s="69">
        <f t="shared" ca="1" si="125"/>
        <v>0</v>
      </c>
      <c r="HW42" s="69">
        <f t="shared" ca="1" si="24"/>
        <v>0</v>
      </c>
      <c r="HX42" s="69">
        <f t="shared" ca="1" si="24"/>
        <v>0</v>
      </c>
      <c r="HY42" s="69">
        <f t="shared" ca="1" si="24"/>
        <v>0</v>
      </c>
      <c r="HZ42" s="69">
        <f t="shared" ca="1" si="24"/>
        <v>0</v>
      </c>
      <c r="IA42" s="70">
        <f t="shared" ca="1" si="24"/>
        <v>0</v>
      </c>
      <c r="IB42" s="69">
        <f t="shared" ca="1" si="24"/>
        <v>0</v>
      </c>
      <c r="IC42" s="69">
        <f t="shared" ca="1" si="24"/>
        <v>0</v>
      </c>
      <c r="ID42" s="69">
        <f t="shared" ca="1" si="24"/>
        <v>0</v>
      </c>
      <c r="IE42" s="69">
        <f t="shared" ca="1" si="24"/>
        <v>0</v>
      </c>
      <c r="IF42" s="69">
        <f t="shared" ca="1" si="24"/>
        <v>0</v>
      </c>
      <c r="IG42" s="69">
        <f t="shared" ca="1" si="24"/>
        <v>0</v>
      </c>
      <c r="IH42" s="69">
        <f t="shared" ca="1" si="25"/>
        <v>0</v>
      </c>
      <c r="II42" s="69">
        <f t="shared" ca="1" si="25"/>
        <v>0</v>
      </c>
      <c r="IJ42" s="69">
        <f t="shared" ca="1" si="25"/>
        <v>0</v>
      </c>
      <c r="IK42" s="69">
        <f t="shared" ca="1" si="12"/>
        <v>0</v>
      </c>
      <c r="IL42" s="69">
        <f t="shared" ca="1" si="12"/>
        <v>0</v>
      </c>
      <c r="IM42" s="90">
        <f t="shared" ca="1" si="12"/>
        <v>0</v>
      </c>
      <c r="IN42" s="66"/>
    </row>
    <row r="43" spans="1:248" x14ac:dyDescent="0.3">
      <c r="A43" s="56"/>
      <c r="E43" s="23"/>
      <c r="F43" s="23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248" x14ac:dyDescent="0.3">
      <c r="A44" s="209" t="s">
        <v>10</v>
      </c>
      <c r="B44" s="29" t="s">
        <v>15</v>
      </c>
      <c r="C44" s="30">
        <v>1</v>
      </c>
      <c r="E44" s="23"/>
      <c r="F44" s="23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248" x14ac:dyDescent="0.3">
      <c r="A45" s="210"/>
      <c r="B45" s="31" t="s">
        <v>8</v>
      </c>
      <c r="C45" s="32">
        <v>0.5</v>
      </c>
      <c r="E45" s="23"/>
      <c r="F45" s="23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248" x14ac:dyDescent="0.3">
      <c r="A46" s="211"/>
      <c r="B46" s="27" t="s">
        <v>9</v>
      </c>
      <c r="C46" s="28" t="s">
        <v>17</v>
      </c>
      <c r="E46" s="13"/>
      <c r="F46" s="1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</row>
    <row r="47" spans="1:248" ht="28.8" x14ac:dyDescent="0.3">
      <c r="A47" s="33" t="s">
        <v>19</v>
      </c>
      <c r="B47" s="49" t="s">
        <v>23</v>
      </c>
      <c r="C47" s="33">
        <v>4</v>
      </c>
      <c r="E47" s="13"/>
      <c r="F47" s="13"/>
      <c r="G47" s="3"/>
      <c r="H47" s="13"/>
      <c r="I47" s="13"/>
      <c r="J47" s="13"/>
      <c r="K47" s="13"/>
      <c r="L47" s="13"/>
      <c r="M47" s="13"/>
      <c r="N47" s="13"/>
      <c r="O47" s="13"/>
      <c r="P47" s="13"/>
      <c r="Q47" s="3"/>
      <c r="R47" s="3"/>
      <c r="S47" s="3"/>
    </row>
    <row r="48" spans="1:248" x14ac:dyDescent="0.3">
      <c r="E48" s="13"/>
      <c r="F48" s="13"/>
      <c r="G48" s="3"/>
      <c r="H48" s="13"/>
      <c r="I48" s="13"/>
      <c r="J48" s="13"/>
      <c r="K48" s="13"/>
      <c r="L48" s="13"/>
      <c r="M48" s="13"/>
      <c r="N48" s="13"/>
      <c r="O48" s="13"/>
      <c r="P48" s="13"/>
      <c r="Q48" s="3"/>
      <c r="R48" s="3"/>
      <c r="S48" s="3"/>
    </row>
    <row r="49" spans="5:19" x14ac:dyDescent="0.3">
      <c r="E49" s="13"/>
      <c r="F49" s="13"/>
      <c r="G49" s="3"/>
      <c r="H49" s="13"/>
      <c r="I49" s="13"/>
      <c r="J49" s="13"/>
      <c r="K49" s="13"/>
      <c r="L49" s="13"/>
      <c r="M49" s="13"/>
      <c r="N49" s="13"/>
      <c r="O49" s="13"/>
      <c r="P49" s="13"/>
      <c r="Q49" s="3"/>
      <c r="R49" s="3"/>
      <c r="S49" s="3"/>
    </row>
    <row r="50" spans="5:19" x14ac:dyDescent="0.3">
      <c r="E50" s="13"/>
      <c r="F50" s="13"/>
      <c r="G50" s="3"/>
      <c r="H50" s="13"/>
      <c r="I50" s="13"/>
      <c r="J50" s="13"/>
      <c r="K50" s="13"/>
      <c r="L50" s="13"/>
      <c r="M50" s="13"/>
      <c r="N50" s="13"/>
      <c r="O50" s="13"/>
      <c r="P50" s="13"/>
      <c r="Q50" s="3"/>
      <c r="R50" s="3"/>
      <c r="S50" s="3"/>
    </row>
  </sheetData>
  <mergeCells count="101">
    <mergeCell ref="GR1:HC1"/>
    <mergeCell ref="HD1:HO1"/>
    <mergeCell ref="HP1:IA1"/>
    <mergeCell ref="IB1:IM1"/>
    <mergeCell ref="A44:A46"/>
    <mergeCell ref="AV2:AW2"/>
    <mergeCell ref="AX2:AY2"/>
    <mergeCell ref="AZ2:BA2"/>
    <mergeCell ref="Z2:AA2"/>
    <mergeCell ref="AB2:AC2"/>
    <mergeCell ref="AD2:AE2"/>
    <mergeCell ref="AF2:AG2"/>
    <mergeCell ref="AH2:AI2"/>
    <mergeCell ref="AJ2:AK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  <mergeCell ref="BB2:BC2"/>
    <mergeCell ref="AN2:AO2"/>
    <mergeCell ref="AP2:AQ2"/>
    <mergeCell ref="AR2:AS2"/>
    <mergeCell ref="AT2:AU2"/>
    <mergeCell ref="AL2:AM2"/>
    <mergeCell ref="BD2:BE2"/>
    <mergeCell ref="BF2:BG2"/>
    <mergeCell ref="BH2:BI2"/>
    <mergeCell ref="BJ2:BK2"/>
    <mergeCell ref="BL2:BM2"/>
    <mergeCell ref="BN2:BO2"/>
    <mergeCell ref="BP2:BQ2"/>
    <mergeCell ref="BR2:BS2"/>
    <mergeCell ref="BT2:BU2"/>
    <mergeCell ref="BV2:BW2"/>
    <mergeCell ref="BX2:BY2"/>
    <mergeCell ref="BZ2:CA2"/>
    <mergeCell ref="CB2:CC2"/>
    <mergeCell ref="CD2:CE2"/>
    <mergeCell ref="CP2:CQ2"/>
    <mergeCell ref="CR2:CS2"/>
    <mergeCell ref="CT2:CU2"/>
    <mergeCell ref="CV2:CW2"/>
    <mergeCell ref="CF2:CG2"/>
    <mergeCell ref="CH2:CI2"/>
    <mergeCell ref="CJ2:CK2"/>
    <mergeCell ref="CL2:CM2"/>
    <mergeCell ref="CN2:CO2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2:FX2"/>
    <mergeCell ref="FY2:FZ2"/>
    <mergeCell ref="GK2:GL2"/>
    <mergeCell ref="GM2:GN2"/>
    <mergeCell ref="GO2:GP2"/>
    <mergeCell ref="GA2:GB2"/>
    <mergeCell ref="GC2:GD2"/>
    <mergeCell ref="GE2:GF2"/>
    <mergeCell ref="GG2:GH2"/>
    <mergeCell ref="GI2:GJ2"/>
  </mergeCells>
  <conditionalFormatting sqref="F3:CW42">
    <cfRule type="cellIs" dxfId="13" priority="4" operator="equal">
      <formula>0.5</formula>
    </cfRule>
    <cfRule type="cellIs" dxfId="12" priority="5" operator="equal">
      <formula>1</formula>
    </cfRule>
    <cfRule type="cellIs" dxfId="11" priority="6" operator="equal">
      <formula>0</formula>
    </cfRule>
  </conditionalFormatting>
  <conditionalFormatting sqref="CY3:GP42">
    <cfRule type="cellIs" dxfId="10" priority="1" operator="between">
      <formula>1</formula>
      <formula>75</formula>
    </cfRule>
    <cfRule type="cellIs" dxfId="9" priority="2" operator="equal">
      <formula>0</formula>
    </cfRule>
    <cfRule type="cellIs" dxfId="8" priority="3" operator="equal">
      <formula>76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JE12"/>
  <sheetViews>
    <sheetView zoomScale="60" zoomScaleNormal="60" workbookViewId="0">
      <pane xSplit="6" ySplit="8" topLeftCell="M9" activePane="bottomRight" state="frozenSplit"/>
      <selection pane="topRight" activeCell="F1" sqref="F1"/>
      <selection pane="bottomLeft" activeCell="A8" sqref="A8"/>
      <selection pane="bottomRight"/>
    </sheetView>
  </sheetViews>
  <sheetFormatPr baseColWidth="10" defaultColWidth="9.109375" defaultRowHeight="13.8" outlineLevelCol="1" x14ac:dyDescent="0.3"/>
  <cols>
    <col min="1" max="1" width="3" style="126" customWidth="1" outlineLevel="1"/>
    <col min="2" max="2" width="20.109375" style="126" customWidth="1" outlineLevel="1"/>
    <col min="3" max="3" width="35.6640625" style="136" customWidth="1"/>
    <col min="4" max="4" width="9.5546875" style="127" customWidth="1"/>
    <col min="5" max="5" width="17.88671875" style="127" customWidth="1"/>
    <col min="6" max="6" width="9.109375" style="128" customWidth="1"/>
    <col min="7" max="7" width="14.88671875" style="129" hidden="1" customWidth="1" outlineLevel="1"/>
    <col min="8" max="8" width="9" style="129" hidden="1" customWidth="1" outlineLevel="1"/>
    <col min="9" max="9" width="12.6640625" style="129" hidden="1" customWidth="1" outlineLevel="1"/>
    <col min="10" max="10" width="8.5546875" style="129" hidden="1" customWidth="1" outlineLevel="1"/>
    <col min="11" max="11" width="11.33203125" style="129" hidden="1" customWidth="1" outlineLevel="1"/>
    <col min="12" max="12" width="11.109375" style="129" hidden="1" customWidth="1" outlineLevel="1"/>
    <col min="13" max="13" width="3.44140625" style="108" customWidth="1" collapsed="1"/>
    <col min="14" max="14" width="7.44140625" style="130" customWidth="1" outlineLevel="1"/>
    <col min="15" max="15" width="10.33203125" style="129" customWidth="1" outlineLevel="1"/>
    <col min="16" max="16" width="10.88671875" style="129" customWidth="1" outlineLevel="1"/>
    <col min="17" max="17" width="11.6640625" style="129" bestFit="1" customWidth="1" outlineLevel="1"/>
    <col min="18" max="18" width="12.6640625" style="129" customWidth="1" outlineLevel="1"/>
    <col min="19" max="19" width="14.44140625" style="129" customWidth="1" outlineLevel="1"/>
    <col min="20" max="20" width="21.44140625" style="129" customWidth="1" outlineLevel="1"/>
    <col min="21" max="21" width="3.109375" style="108" customWidth="1"/>
    <col min="22" max="22" width="7.5546875" style="131" hidden="1" customWidth="1" outlineLevel="1"/>
    <col min="23" max="23" width="7.33203125" style="131" hidden="1" customWidth="1" outlineLevel="1"/>
    <col min="24" max="25" width="7.88671875" style="131" hidden="1" customWidth="1" outlineLevel="1"/>
    <col min="26" max="28" width="7" style="131" hidden="1" customWidth="1" outlineLevel="1"/>
    <col min="29" max="29" width="7.5546875" style="131" hidden="1" customWidth="1" outlineLevel="1"/>
    <col min="30" max="30" width="7.88671875" style="131" hidden="1" customWidth="1" outlineLevel="1"/>
    <col min="31" max="31" width="6.6640625" style="131" hidden="1" customWidth="1" outlineLevel="1"/>
    <col min="32" max="32" width="7.88671875" style="131" hidden="1" customWidth="1" outlineLevel="1"/>
    <col min="33" max="33" width="7.109375" style="132" hidden="1" customWidth="1" outlineLevel="1"/>
    <col min="34" max="34" width="7.5546875" style="131" hidden="1" customWidth="1" outlineLevel="1"/>
    <col min="35" max="35" width="7.33203125" style="131" hidden="1" customWidth="1" outlineLevel="1"/>
    <col min="36" max="36" width="7.88671875" style="131" hidden="1" customWidth="1" outlineLevel="1"/>
    <col min="37" max="37" width="6.6640625" style="131" hidden="1" customWidth="1" outlineLevel="1"/>
    <col min="38" max="40" width="7" style="131" hidden="1" customWidth="1" outlineLevel="1"/>
    <col min="41" max="41" width="7.5546875" style="131" hidden="1" customWidth="1" outlineLevel="1"/>
    <col min="42" max="42" width="7.88671875" style="131" hidden="1" customWidth="1" outlineLevel="1"/>
    <col min="43" max="43" width="6.88671875" style="131" hidden="1" customWidth="1" outlineLevel="1"/>
    <col min="44" max="44" width="7.109375" style="131" hidden="1" customWidth="1" outlineLevel="1"/>
    <col min="45" max="45" width="7.33203125" style="132" hidden="1" customWidth="1" outlineLevel="1"/>
    <col min="46" max="46" width="7.5546875" style="131" hidden="1" customWidth="1" outlineLevel="1"/>
    <col min="47" max="47" width="7.33203125" style="131" hidden="1" customWidth="1" outlineLevel="1"/>
    <col min="48" max="48" width="7.88671875" style="131" hidden="1" customWidth="1" outlineLevel="1"/>
    <col min="49" max="49" width="6.6640625" style="131" hidden="1" customWidth="1" outlineLevel="1"/>
    <col min="50" max="52" width="7" style="131" hidden="1" customWidth="1" outlineLevel="1"/>
    <col min="53" max="53" width="7.5546875" style="131" hidden="1" customWidth="1" outlineLevel="1"/>
    <col min="54" max="54" width="7.88671875" style="131" hidden="1" customWidth="1" outlineLevel="1"/>
    <col min="55" max="55" width="6.6640625" style="131" hidden="1" customWidth="1" outlineLevel="1"/>
    <col min="56" max="56" width="7.109375" style="131" hidden="1" customWidth="1" outlineLevel="1"/>
    <col min="57" max="57" width="7.109375" style="132" hidden="1" customWidth="1" outlineLevel="1"/>
    <col min="58" max="58" width="7.5546875" style="131" hidden="1" customWidth="1" outlineLevel="1"/>
    <col min="59" max="59" width="7.33203125" style="131" hidden="1" customWidth="1" outlineLevel="1"/>
    <col min="60" max="60" width="7.88671875" style="131" hidden="1" customWidth="1" outlineLevel="1"/>
    <col min="61" max="61" width="6.6640625" style="131" hidden="1" customWidth="1" outlineLevel="1"/>
    <col min="62" max="64" width="7" style="131" hidden="1" customWidth="1" outlineLevel="1"/>
    <col min="65" max="65" width="7.5546875" style="131" hidden="1" customWidth="1" outlineLevel="1"/>
    <col min="66" max="66" width="7.88671875" style="131" hidden="1" customWidth="1" outlineLevel="1"/>
    <col min="67" max="67" width="6.88671875" style="131" hidden="1" customWidth="1" outlineLevel="1"/>
    <col min="68" max="68" width="7.109375" style="131" hidden="1" customWidth="1" outlineLevel="1"/>
    <col min="69" max="69" width="7.33203125" style="131" hidden="1" customWidth="1" outlineLevel="1"/>
    <col min="70" max="70" width="5.44140625" style="52" customWidth="1" collapsed="1"/>
    <col min="71" max="71" width="9.6640625" style="5" hidden="1" customWidth="1" outlineLevel="1"/>
    <col min="72" max="80" width="9.109375" style="5" hidden="1" customWidth="1" outlineLevel="1"/>
    <col min="81" max="81" width="9.33203125" style="5" hidden="1" customWidth="1" outlineLevel="1"/>
    <col min="82" max="82" width="9.33203125" style="6" hidden="1" customWidth="1" outlineLevel="1"/>
    <col min="83" max="93" width="9.33203125" style="5" hidden="1" customWidth="1" outlineLevel="1"/>
    <col min="94" max="94" width="9.33203125" style="6" hidden="1" customWidth="1" outlineLevel="1"/>
    <col min="95" max="105" width="9.33203125" style="5" hidden="1" customWidth="1" outlineLevel="1"/>
    <col min="106" max="106" width="9.33203125" style="6" hidden="1" customWidth="1" outlineLevel="1"/>
    <col min="107" max="118" width="9.33203125" style="5" hidden="1" customWidth="1" outlineLevel="1"/>
    <col min="119" max="119" width="5.44140625" style="52" customWidth="1" collapsed="1"/>
    <col min="120" max="120" width="5.109375" style="61" customWidth="1" outlineLevel="1"/>
    <col min="121" max="142" width="5.109375" style="10" customWidth="1" outlineLevel="1"/>
    <col min="143" max="143" width="5.109375" style="44" customWidth="1" outlineLevel="1"/>
    <col min="144" max="166" width="5.109375" style="10" customWidth="1" outlineLevel="1"/>
    <col min="167" max="167" width="5.109375" style="44" customWidth="1" outlineLevel="1"/>
    <col min="168" max="190" width="5.109375" style="10" customWidth="1" outlineLevel="1"/>
    <col min="191" max="191" width="5.109375" style="44" customWidth="1" outlineLevel="1"/>
    <col min="192" max="214" width="5.109375" style="10" customWidth="1" outlineLevel="1"/>
    <col min="215" max="215" width="5.109375" style="44" customWidth="1" outlineLevel="1"/>
    <col min="216" max="216" width="5.44140625" style="52" customWidth="1"/>
    <col min="217" max="217" width="9.88671875" style="105" hidden="1" customWidth="1" outlineLevel="1"/>
    <col min="218" max="224" width="8.5546875" style="105" hidden="1" customWidth="1" outlineLevel="1"/>
    <col min="225" max="225" width="9.109375" style="105" hidden="1" customWidth="1" outlineLevel="1"/>
    <col min="226" max="227" width="8.5546875" style="105" hidden="1" customWidth="1" outlineLevel="1"/>
    <col min="228" max="228" width="8.5546875" style="106" hidden="1" customWidth="1" outlineLevel="1"/>
    <col min="229" max="229" width="9.33203125" style="105" hidden="1" customWidth="1" outlineLevel="1"/>
    <col min="230" max="230" width="8.5546875" style="105" hidden="1" customWidth="1" outlineLevel="1"/>
    <col min="231" max="231" width="9.33203125" style="105" hidden="1" customWidth="1" outlineLevel="1"/>
    <col min="232" max="232" width="8.5546875" style="105" hidden="1" customWidth="1" outlineLevel="1"/>
    <col min="233" max="239" width="9.109375" style="105" hidden="1" customWidth="1" outlineLevel="1"/>
    <col min="240" max="240" width="9.109375" style="106" hidden="1" customWidth="1" outlineLevel="1"/>
    <col min="241" max="251" width="9.109375" style="105" hidden="1" customWidth="1" outlineLevel="1"/>
    <col min="252" max="252" width="8.5546875" style="106" hidden="1" customWidth="1" outlineLevel="1"/>
    <col min="253" max="263" width="9.109375" style="105" hidden="1" customWidth="1" outlineLevel="1"/>
    <col min="264" max="264" width="9.44140625" style="106" hidden="1" customWidth="1" outlineLevel="1"/>
    <col min="265" max="265" width="5.44140625" style="92" customWidth="1" collapsed="1"/>
    <col min="266" max="16384" width="9.109375" style="10"/>
  </cols>
  <sheetData>
    <row r="1" spans="1:265" ht="15" thickBot="1" x14ac:dyDescent="0.35">
      <c r="A1" s="107"/>
      <c r="B1" s="174">
        <f ca="1">TODAY()</f>
        <v>43599</v>
      </c>
      <c r="C1" s="247" t="s">
        <v>41</v>
      </c>
      <c r="D1" s="248"/>
      <c r="E1" s="248"/>
      <c r="F1" s="249"/>
      <c r="G1" s="244" t="s">
        <v>37</v>
      </c>
      <c r="H1" s="245"/>
      <c r="I1" s="245"/>
      <c r="J1" s="245"/>
      <c r="K1" s="245"/>
      <c r="L1" s="246"/>
      <c r="M1" s="133"/>
      <c r="N1" s="241" t="s">
        <v>36</v>
      </c>
      <c r="O1" s="242"/>
      <c r="P1" s="242"/>
      <c r="Q1" s="242"/>
      <c r="R1" s="242"/>
      <c r="S1" s="242"/>
      <c r="T1" s="243"/>
      <c r="U1" s="133"/>
      <c r="V1" s="250" t="s">
        <v>27</v>
      </c>
      <c r="W1" s="251"/>
      <c r="X1" s="251"/>
      <c r="Y1" s="251"/>
      <c r="Z1" s="251"/>
      <c r="AA1" s="251"/>
      <c r="AB1" s="251"/>
      <c r="AC1" s="251"/>
      <c r="AD1" s="251"/>
      <c r="AE1" s="251"/>
      <c r="AF1" s="251"/>
      <c r="AG1" s="252"/>
      <c r="AH1" s="253" t="s">
        <v>27</v>
      </c>
      <c r="AI1" s="254"/>
      <c r="AJ1" s="254"/>
      <c r="AK1" s="254"/>
      <c r="AL1" s="254"/>
      <c r="AM1" s="254"/>
      <c r="AN1" s="254"/>
      <c r="AO1" s="254"/>
      <c r="AP1" s="254"/>
      <c r="AQ1" s="254"/>
      <c r="AR1" s="254"/>
      <c r="AS1" s="255"/>
      <c r="AT1" s="233" t="s">
        <v>27</v>
      </c>
      <c r="AU1" s="233"/>
      <c r="AV1" s="233"/>
      <c r="AW1" s="233"/>
      <c r="AX1" s="233"/>
      <c r="AY1" s="233"/>
      <c r="AZ1" s="233"/>
      <c r="BA1" s="233"/>
      <c r="BB1" s="233"/>
      <c r="BC1" s="233"/>
      <c r="BD1" s="233"/>
      <c r="BE1" s="234"/>
      <c r="BF1" s="235" t="s">
        <v>27</v>
      </c>
      <c r="BG1" s="236"/>
      <c r="BH1" s="236"/>
      <c r="BI1" s="236"/>
      <c r="BJ1" s="236"/>
      <c r="BK1" s="236"/>
      <c r="BL1" s="236"/>
      <c r="BM1" s="236"/>
      <c r="BN1" s="236"/>
      <c r="BO1" s="236"/>
      <c r="BP1" s="236"/>
      <c r="BQ1" s="237"/>
      <c r="BS1" s="197" t="s">
        <v>27</v>
      </c>
      <c r="BT1" s="198"/>
      <c r="BU1" s="198"/>
      <c r="BV1" s="198"/>
      <c r="BW1" s="198"/>
      <c r="BX1" s="198"/>
      <c r="BY1" s="198"/>
      <c r="BZ1" s="198"/>
      <c r="CA1" s="198"/>
      <c r="CB1" s="198"/>
      <c r="CC1" s="198"/>
      <c r="CD1" s="199"/>
      <c r="CE1" s="200" t="s">
        <v>27</v>
      </c>
      <c r="CF1" s="201"/>
      <c r="CG1" s="201"/>
      <c r="CH1" s="201"/>
      <c r="CI1" s="201"/>
      <c r="CJ1" s="201"/>
      <c r="CK1" s="201"/>
      <c r="CL1" s="201"/>
      <c r="CM1" s="201"/>
      <c r="CN1" s="201"/>
      <c r="CO1" s="201"/>
      <c r="CP1" s="202"/>
      <c r="CQ1" s="203" t="s">
        <v>27</v>
      </c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5"/>
      <c r="DC1" s="206" t="s">
        <v>27</v>
      </c>
      <c r="DD1" s="207"/>
      <c r="DE1" s="207"/>
      <c r="DF1" s="207"/>
      <c r="DG1" s="207"/>
      <c r="DH1" s="207"/>
      <c r="DI1" s="207"/>
      <c r="DJ1" s="207"/>
      <c r="DK1" s="207"/>
      <c r="DL1" s="207"/>
      <c r="DM1" s="207"/>
      <c r="DN1" s="208"/>
      <c r="DP1" s="59">
        <v>2</v>
      </c>
      <c r="DQ1" s="50">
        <v>4</v>
      </c>
      <c r="DR1" s="50">
        <v>6</v>
      </c>
      <c r="DS1" s="50">
        <v>8</v>
      </c>
      <c r="DT1" s="50">
        <v>10</v>
      </c>
      <c r="DU1" s="50">
        <v>12</v>
      </c>
      <c r="DV1" s="50">
        <v>14</v>
      </c>
      <c r="DW1" s="50">
        <v>16</v>
      </c>
      <c r="DX1" s="50">
        <v>18</v>
      </c>
      <c r="DY1" s="50">
        <v>20</v>
      </c>
      <c r="DZ1" s="50">
        <v>22</v>
      </c>
      <c r="EA1" s="50">
        <v>24</v>
      </c>
      <c r="EB1" s="50">
        <v>26</v>
      </c>
      <c r="EC1" s="50">
        <v>28</v>
      </c>
      <c r="ED1" s="50">
        <v>30</v>
      </c>
      <c r="EE1" s="50">
        <v>32</v>
      </c>
      <c r="EF1" s="50">
        <v>34</v>
      </c>
      <c r="EG1" s="50">
        <v>36</v>
      </c>
      <c r="EH1" s="50">
        <v>38</v>
      </c>
      <c r="EI1" s="50">
        <v>40</v>
      </c>
      <c r="EJ1" s="50">
        <v>42</v>
      </c>
      <c r="EK1" s="50">
        <v>44</v>
      </c>
      <c r="EL1" s="50">
        <v>46</v>
      </c>
      <c r="EM1" s="51">
        <v>48</v>
      </c>
      <c r="EN1" s="50">
        <v>50</v>
      </c>
      <c r="EO1" s="50">
        <v>52</v>
      </c>
      <c r="EP1" s="50">
        <v>54</v>
      </c>
      <c r="EQ1" s="50">
        <v>56</v>
      </c>
      <c r="ER1" s="50">
        <v>58</v>
      </c>
      <c r="ES1" s="50">
        <v>60</v>
      </c>
      <c r="ET1" s="50">
        <v>62</v>
      </c>
      <c r="EU1" s="50">
        <v>64</v>
      </c>
      <c r="EV1" s="50">
        <v>66</v>
      </c>
      <c r="EW1" s="50">
        <v>68</v>
      </c>
      <c r="EX1" s="50">
        <v>70</v>
      </c>
      <c r="EY1" s="50">
        <v>72</v>
      </c>
      <c r="EZ1" s="50">
        <v>74</v>
      </c>
      <c r="FA1" s="50">
        <v>76</v>
      </c>
      <c r="FB1" s="50">
        <v>78</v>
      </c>
      <c r="FC1" s="50">
        <v>80</v>
      </c>
      <c r="FD1" s="50">
        <v>82</v>
      </c>
      <c r="FE1" s="50">
        <v>84</v>
      </c>
      <c r="FF1" s="50">
        <v>86</v>
      </c>
      <c r="FG1" s="50">
        <v>88</v>
      </c>
      <c r="FH1" s="50">
        <v>90</v>
      </c>
      <c r="FI1" s="50">
        <v>92</v>
      </c>
      <c r="FJ1" s="50">
        <v>94</v>
      </c>
      <c r="FK1" s="51">
        <v>96</v>
      </c>
      <c r="FL1" s="50">
        <v>98</v>
      </c>
      <c r="FM1" s="50">
        <v>100</v>
      </c>
      <c r="FN1" s="50">
        <v>102</v>
      </c>
      <c r="FO1" s="50">
        <v>104</v>
      </c>
      <c r="FP1" s="50">
        <v>106</v>
      </c>
      <c r="FQ1" s="50">
        <v>108</v>
      </c>
      <c r="FR1" s="50">
        <v>110</v>
      </c>
      <c r="FS1" s="50">
        <v>112</v>
      </c>
      <c r="FT1" s="50">
        <v>114</v>
      </c>
      <c r="FU1" s="50">
        <v>116</v>
      </c>
      <c r="FV1" s="50">
        <v>118</v>
      </c>
      <c r="FW1" s="50">
        <v>120</v>
      </c>
      <c r="FX1" s="50">
        <v>122</v>
      </c>
      <c r="FY1" s="50">
        <v>124</v>
      </c>
      <c r="FZ1" s="50">
        <v>126</v>
      </c>
      <c r="GA1" s="50">
        <v>128</v>
      </c>
      <c r="GB1" s="50">
        <v>130</v>
      </c>
      <c r="GC1" s="50">
        <v>132</v>
      </c>
      <c r="GD1" s="50">
        <v>134</v>
      </c>
      <c r="GE1" s="50">
        <v>136</v>
      </c>
      <c r="GF1" s="50">
        <v>138</v>
      </c>
      <c r="GG1" s="50">
        <v>140</v>
      </c>
      <c r="GH1" s="50">
        <v>142</v>
      </c>
      <c r="GI1" s="51">
        <v>144</v>
      </c>
      <c r="GJ1" s="50">
        <v>146</v>
      </c>
      <c r="GK1" s="50">
        <v>148</v>
      </c>
      <c r="GL1" s="50">
        <v>150</v>
      </c>
      <c r="GM1" s="50">
        <v>152</v>
      </c>
      <c r="GN1" s="50">
        <v>154</v>
      </c>
      <c r="GO1" s="50">
        <v>156</v>
      </c>
      <c r="GP1" s="50">
        <v>158</v>
      </c>
      <c r="GQ1" s="50">
        <v>160</v>
      </c>
      <c r="GR1" s="50">
        <v>162</v>
      </c>
      <c r="GS1" s="50">
        <v>164</v>
      </c>
      <c r="GT1" s="50">
        <v>166</v>
      </c>
      <c r="GU1" s="50">
        <v>168</v>
      </c>
      <c r="GV1" s="50">
        <v>170</v>
      </c>
      <c r="GW1" s="50">
        <v>172</v>
      </c>
      <c r="GX1" s="50">
        <v>174</v>
      </c>
      <c r="GY1" s="50">
        <v>176</v>
      </c>
      <c r="GZ1" s="50">
        <v>178</v>
      </c>
      <c r="HA1" s="50">
        <v>180</v>
      </c>
      <c r="HB1" s="50">
        <v>182</v>
      </c>
      <c r="HC1" s="50">
        <v>184</v>
      </c>
      <c r="HD1" s="50">
        <v>186</v>
      </c>
      <c r="HE1" s="50">
        <v>188</v>
      </c>
      <c r="HF1" s="50">
        <v>190</v>
      </c>
      <c r="HG1" s="51">
        <v>192</v>
      </c>
      <c r="HI1" s="212" t="s">
        <v>26</v>
      </c>
      <c r="HJ1" s="213"/>
      <c r="HK1" s="213"/>
      <c r="HL1" s="213"/>
      <c r="HM1" s="213"/>
      <c r="HN1" s="213"/>
      <c r="HO1" s="213"/>
      <c r="HP1" s="213"/>
      <c r="HQ1" s="213"/>
      <c r="HR1" s="213"/>
      <c r="HS1" s="213"/>
      <c r="HT1" s="214"/>
      <c r="HU1" s="215" t="s">
        <v>26</v>
      </c>
      <c r="HV1" s="216"/>
      <c r="HW1" s="216"/>
      <c r="HX1" s="216"/>
      <c r="HY1" s="216"/>
      <c r="HZ1" s="216"/>
      <c r="IA1" s="216"/>
      <c r="IB1" s="216"/>
      <c r="IC1" s="216"/>
      <c r="ID1" s="216"/>
      <c r="IE1" s="216"/>
      <c r="IF1" s="217"/>
      <c r="IG1" s="218" t="s">
        <v>26</v>
      </c>
      <c r="IH1" s="219"/>
      <c r="II1" s="219"/>
      <c r="IJ1" s="219"/>
      <c r="IK1" s="219"/>
      <c r="IL1" s="219"/>
      <c r="IM1" s="219"/>
      <c r="IN1" s="219"/>
      <c r="IO1" s="219"/>
      <c r="IP1" s="219"/>
      <c r="IQ1" s="219"/>
      <c r="IR1" s="220"/>
      <c r="IS1" s="221" t="s">
        <v>26</v>
      </c>
      <c r="IT1" s="222"/>
      <c r="IU1" s="222"/>
      <c r="IV1" s="222"/>
      <c r="IW1" s="222"/>
      <c r="IX1" s="222"/>
      <c r="IY1" s="222"/>
      <c r="IZ1" s="222"/>
      <c r="JA1" s="222"/>
      <c r="JB1" s="222"/>
      <c r="JC1" s="222"/>
      <c r="JD1" s="223"/>
    </row>
    <row r="2" spans="1:265" s="1" customFormat="1" ht="41.25" customHeight="1" thickBot="1" x14ac:dyDescent="0.35">
      <c r="A2" s="109"/>
      <c r="B2" s="134" t="s">
        <v>29</v>
      </c>
      <c r="C2" s="135" t="s">
        <v>0</v>
      </c>
      <c r="D2" s="110" t="s">
        <v>1</v>
      </c>
      <c r="E2" s="110" t="s">
        <v>45</v>
      </c>
      <c r="F2" s="111" t="s">
        <v>22</v>
      </c>
      <c r="G2" s="111" t="s">
        <v>44</v>
      </c>
      <c r="H2" s="111" t="s">
        <v>44</v>
      </c>
      <c r="I2" s="111" t="s">
        <v>30</v>
      </c>
      <c r="J2" s="111" t="s">
        <v>44</v>
      </c>
      <c r="K2" s="111" t="s">
        <v>44</v>
      </c>
      <c r="L2" s="111" t="s">
        <v>44</v>
      </c>
      <c r="M2" s="108"/>
      <c r="N2" s="112" t="s">
        <v>5</v>
      </c>
      <c r="O2" s="111" t="s">
        <v>21</v>
      </c>
      <c r="P2" s="111" t="s">
        <v>35</v>
      </c>
      <c r="Q2" s="111" t="s">
        <v>34</v>
      </c>
      <c r="R2" s="111" t="s">
        <v>33</v>
      </c>
      <c r="S2" s="111" t="s">
        <v>32</v>
      </c>
      <c r="T2" s="111" t="s">
        <v>2</v>
      </c>
      <c r="U2" s="108"/>
      <c r="V2" s="113">
        <f>DATE(Paramètres!$A$3,1,1)</f>
        <v>43466</v>
      </c>
      <c r="W2" s="113">
        <f>DATE(Paramètres!$A$3,2,1)</f>
        <v>43497</v>
      </c>
      <c r="X2" s="113">
        <f>DATE(Paramètres!$A$3,3,1)</f>
        <v>43525</v>
      </c>
      <c r="Y2" s="113">
        <f>DATE(Paramètres!$A$3,4,1)</f>
        <v>43556</v>
      </c>
      <c r="Z2" s="113">
        <f>DATE(Paramètres!$A$3,5,1)</f>
        <v>43586</v>
      </c>
      <c r="AA2" s="113">
        <f>DATE(Paramètres!$A$3,6,1)</f>
        <v>43617</v>
      </c>
      <c r="AB2" s="113">
        <f>DATE(Paramètres!$A$3,7,1)</f>
        <v>43647</v>
      </c>
      <c r="AC2" s="113">
        <f>DATE(Paramètres!$A$3,8,1)</f>
        <v>43678</v>
      </c>
      <c r="AD2" s="113">
        <f>DATE(Paramètres!$A$3,9,1)</f>
        <v>43709</v>
      </c>
      <c r="AE2" s="113">
        <f>DATE(Paramètres!$A$3,10,1)</f>
        <v>43739</v>
      </c>
      <c r="AF2" s="113">
        <f>DATE(Paramètres!$A$3,11,1)</f>
        <v>43770</v>
      </c>
      <c r="AG2" s="114">
        <f>DATE(Paramètres!$A$3,12,1)</f>
        <v>43800</v>
      </c>
      <c r="AH2" s="115">
        <f>DATE(Paramètres!$A$4,1,1)</f>
        <v>43831</v>
      </c>
      <c r="AI2" s="116">
        <f>DATE(Paramètres!$A$4,2,1)</f>
        <v>43862</v>
      </c>
      <c r="AJ2" s="116">
        <f>DATE(Paramètres!$A$4,3,1)</f>
        <v>43891</v>
      </c>
      <c r="AK2" s="116">
        <f>DATE(Paramètres!$A$4,4,1)</f>
        <v>43922</v>
      </c>
      <c r="AL2" s="116">
        <f>DATE(Paramètres!$A$4,5,1)</f>
        <v>43952</v>
      </c>
      <c r="AM2" s="116">
        <f>DATE(Paramètres!$A$4,6,1)</f>
        <v>43983</v>
      </c>
      <c r="AN2" s="116">
        <f>DATE(Paramètres!$A$4,7,1)</f>
        <v>44013</v>
      </c>
      <c r="AO2" s="116">
        <f>DATE(Paramètres!$A$4,8,1)</f>
        <v>44044</v>
      </c>
      <c r="AP2" s="116">
        <f>DATE(Paramètres!$A$4,9,1)</f>
        <v>44075</v>
      </c>
      <c r="AQ2" s="116">
        <f>DATE(Paramètres!$A$4,10,1)</f>
        <v>44105</v>
      </c>
      <c r="AR2" s="116">
        <f>DATE(Paramètres!$A$4,11,1)</f>
        <v>44136</v>
      </c>
      <c r="AS2" s="117">
        <f>DATE(Paramètres!$A$4,12,1)</f>
        <v>44166</v>
      </c>
      <c r="AT2" s="118">
        <f>DATE(Paramètres!$A$5,1,1)</f>
        <v>44197</v>
      </c>
      <c r="AU2" s="119">
        <f>DATE(Paramètres!$A$5,2,1)</f>
        <v>44228</v>
      </c>
      <c r="AV2" s="119">
        <f>DATE(Paramètres!$A$5,3,1)</f>
        <v>44256</v>
      </c>
      <c r="AW2" s="119">
        <f>DATE(Paramètres!$A$5,4,1)</f>
        <v>44287</v>
      </c>
      <c r="AX2" s="119">
        <f>DATE(Paramètres!$A$5,5,1)</f>
        <v>44317</v>
      </c>
      <c r="AY2" s="119">
        <f>DATE(Paramètres!$A$5,6,1)</f>
        <v>44348</v>
      </c>
      <c r="AZ2" s="119">
        <f>DATE(Paramètres!$A$5,7,1)</f>
        <v>44378</v>
      </c>
      <c r="BA2" s="119">
        <f>DATE(Paramètres!$A$5,8,1)</f>
        <v>44409</v>
      </c>
      <c r="BB2" s="119">
        <f>DATE(Paramètres!$A$5,9,1)</f>
        <v>44440</v>
      </c>
      <c r="BC2" s="119">
        <f>DATE(Paramètres!$A$5,10,1)</f>
        <v>44470</v>
      </c>
      <c r="BD2" s="119">
        <f>DATE(Paramètres!$A$5,11,1)</f>
        <v>44501</v>
      </c>
      <c r="BE2" s="120">
        <f>DATE(Paramètres!$A$5,12,1)</f>
        <v>44531</v>
      </c>
      <c r="BF2" s="121">
        <f>DATE(Paramètres!$A$6,1,1)</f>
        <v>44562</v>
      </c>
      <c r="BG2" s="122">
        <f>DATE(Paramètres!$A$6,2,1)</f>
        <v>44593</v>
      </c>
      <c r="BH2" s="122">
        <f>DATE(Paramètres!$A$6,3,1)</f>
        <v>44621</v>
      </c>
      <c r="BI2" s="122">
        <f>DATE(Paramètres!$A$6,4,1)</f>
        <v>44652</v>
      </c>
      <c r="BJ2" s="122">
        <f>DATE(Paramètres!$A$6,5,1)</f>
        <v>44682</v>
      </c>
      <c r="BK2" s="122">
        <f>DATE(Paramètres!$A$6,6,1)</f>
        <v>44713</v>
      </c>
      <c r="BL2" s="122">
        <f>DATE(Paramètres!$A$6,7,1)</f>
        <v>44743</v>
      </c>
      <c r="BM2" s="122">
        <f>DATE(Paramètres!$A$6,8,1)</f>
        <v>44774</v>
      </c>
      <c r="BN2" s="122">
        <f>DATE(Paramètres!$A$6,9,1)</f>
        <v>44805</v>
      </c>
      <c r="BO2" s="122">
        <f>DATE(Paramètres!$A$6,10,1)</f>
        <v>44835</v>
      </c>
      <c r="BP2" s="122">
        <f>DATE(Paramètres!$A$6,11,1)</f>
        <v>44866</v>
      </c>
      <c r="BQ2" s="123">
        <f>DATE(Paramètres!$A$6,12,1)</f>
        <v>44896</v>
      </c>
      <c r="BR2" s="52"/>
      <c r="BS2" s="181">
        <f>DATE(Paramètres!$A$3,1,1)</f>
        <v>43466</v>
      </c>
      <c r="BT2" s="181">
        <f>DATE(Paramètres!$A$3,2,1)</f>
        <v>43497</v>
      </c>
      <c r="BU2" s="181">
        <f>DATE(Paramètres!$A$3,3,1)</f>
        <v>43525</v>
      </c>
      <c r="BV2" s="181">
        <f>DATE(Paramètres!$A$3,4,1)</f>
        <v>43556</v>
      </c>
      <c r="BW2" s="181">
        <f>DATE(Paramètres!$A$3,5,1)</f>
        <v>43586</v>
      </c>
      <c r="BX2" s="181">
        <f>DATE(Paramètres!$A$3,6,1)</f>
        <v>43617</v>
      </c>
      <c r="BY2" s="181">
        <f>DATE(Paramètres!$A$3,7,1)</f>
        <v>43647</v>
      </c>
      <c r="BZ2" s="181">
        <f>DATE(Paramètres!$A$3,8,1)</f>
        <v>43678</v>
      </c>
      <c r="CA2" s="181">
        <f>DATE(Paramètres!$A$3,9,1)</f>
        <v>43709</v>
      </c>
      <c r="CB2" s="181">
        <f>DATE(Paramètres!$A$3,10,1)</f>
        <v>43739</v>
      </c>
      <c r="CC2" s="181">
        <f>DATE(Paramètres!$A$3,11,1)</f>
        <v>43770</v>
      </c>
      <c r="CD2" s="182">
        <f>DATE(Paramètres!$A$3,12,1)</f>
        <v>43800</v>
      </c>
      <c r="CE2" s="45">
        <f>DATE(Paramètres!$A$4,1,1)</f>
        <v>43831</v>
      </c>
      <c r="CF2" s="179">
        <f>DATE(Paramètres!$A$4,2,1)</f>
        <v>43862</v>
      </c>
      <c r="CG2" s="179">
        <f>DATE(Paramètres!$A$4,3,1)</f>
        <v>43891</v>
      </c>
      <c r="CH2" s="179">
        <f>DATE(Paramètres!$A$4,4,1)</f>
        <v>43922</v>
      </c>
      <c r="CI2" s="179">
        <f>DATE(Paramètres!$A$4,5,1)</f>
        <v>43952</v>
      </c>
      <c r="CJ2" s="179">
        <f>DATE(Paramètres!$A$4,6,1)</f>
        <v>43983</v>
      </c>
      <c r="CK2" s="179">
        <f>DATE(Paramètres!$A$4,7,1)</f>
        <v>44013</v>
      </c>
      <c r="CL2" s="179">
        <f>DATE(Paramètres!$A$4,8,1)</f>
        <v>44044</v>
      </c>
      <c r="CM2" s="179">
        <f>DATE(Paramètres!$A$4,9,1)</f>
        <v>44075</v>
      </c>
      <c r="CN2" s="179">
        <f>DATE(Paramètres!$A$4,10,1)</f>
        <v>44105</v>
      </c>
      <c r="CO2" s="179">
        <f>DATE(Paramètres!$A$4,11,1)</f>
        <v>44136</v>
      </c>
      <c r="CP2" s="180">
        <f>DATE(Paramètres!$A$4,12,1)</f>
        <v>44166</v>
      </c>
      <c r="CQ2" s="46">
        <f>DATE(Paramètres!$A$5,1,1)</f>
        <v>44197</v>
      </c>
      <c r="CR2" s="177">
        <f>DATE(Paramètres!$A$5,2,1)</f>
        <v>44228</v>
      </c>
      <c r="CS2" s="177">
        <f>DATE(Paramètres!$A$5,3,1)</f>
        <v>44256</v>
      </c>
      <c r="CT2" s="177">
        <f>DATE(Paramètres!$A$5,4,1)</f>
        <v>44287</v>
      </c>
      <c r="CU2" s="177">
        <f>DATE(Paramètres!$A$5,5,1)</f>
        <v>44317</v>
      </c>
      <c r="CV2" s="177">
        <f>DATE(Paramètres!$A$5,6,1)</f>
        <v>44348</v>
      </c>
      <c r="CW2" s="177">
        <f>DATE(Paramètres!$A$5,7,1)</f>
        <v>44378</v>
      </c>
      <c r="CX2" s="177">
        <f>DATE(Paramètres!$A$5,8,1)</f>
        <v>44409</v>
      </c>
      <c r="CY2" s="177">
        <f>DATE(Paramètres!$A$5,9,1)</f>
        <v>44440</v>
      </c>
      <c r="CZ2" s="177">
        <f>DATE(Paramètres!$A$5,10,1)</f>
        <v>44470</v>
      </c>
      <c r="DA2" s="177">
        <f>DATE(Paramètres!$A$5,11,1)</f>
        <v>44501</v>
      </c>
      <c r="DB2" s="178">
        <f>DATE(Paramètres!$A$5,12,1)</f>
        <v>44531</v>
      </c>
      <c r="DC2" s="47">
        <f>DATE(Paramètres!$A$6,1,1)</f>
        <v>44562</v>
      </c>
      <c r="DD2" s="175">
        <f>DATE(Paramètres!$A$6,2,1)</f>
        <v>44593</v>
      </c>
      <c r="DE2" s="175">
        <f>DATE(Paramètres!$A$6,3,1)</f>
        <v>44621</v>
      </c>
      <c r="DF2" s="175">
        <f>DATE(Paramètres!$A$6,4,1)</f>
        <v>44652</v>
      </c>
      <c r="DG2" s="175">
        <f>DATE(Paramètres!$A$6,5,1)</f>
        <v>44682</v>
      </c>
      <c r="DH2" s="175">
        <f>DATE(Paramètres!$A$6,6,1)</f>
        <v>44713</v>
      </c>
      <c r="DI2" s="175">
        <f>DATE(Paramètres!$A$6,7,1)</f>
        <v>44743</v>
      </c>
      <c r="DJ2" s="175">
        <f>DATE(Paramètres!$A$6,8,1)</f>
        <v>44774</v>
      </c>
      <c r="DK2" s="175">
        <f>DATE(Paramètres!$A$6,9,1)</f>
        <v>44805</v>
      </c>
      <c r="DL2" s="175">
        <f>DATE(Paramètres!$A$6,10,1)</f>
        <v>44835</v>
      </c>
      <c r="DM2" s="175">
        <f>DATE(Paramètres!$A$6,11,1)</f>
        <v>44866</v>
      </c>
      <c r="DN2" s="176">
        <f>DATE(Paramètres!$A$6,12,1)</f>
        <v>44896</v>
      </c>
      <c r="DO2" s="52"/>
      <c r="DP2" s="240">
        <f>DATE(Paramètres!$A$3,1,1)</f>
        <v>43466</v>
      </c>
      <c r="DQ2" s="238">
        <f>DATE(Paramètres!$A$3,2,1)</f>
        <v>43497</v>
      </c>
      <c r="DR2" s="238">
        <f>DATE(Paramètres!$A$3,2,1)</f>
        <v>43497</v>
      </c>
      <c r="DS2" s="238">
        <f>DATE(Paramètres!$A$3,4,1)</f>
        <v>43556</v>
      </c>
      <c r="DT2" s="238">
        <f>DATE(Paramètres!$A$3,3,1)</f>
        <v>43525</v>
      </c>
      <c r="DU2" s="238">
        <f>DATE(Paramètres!$A$3,6,1)</f>
        <v>43617</v>
      </c>
      <c r="DV2" s="238">
        <f>DATE(Paramètres!$A$3,4,1)</f>
        <v>43556</v>
      </c>
      <c r="DW2" s="238">
        <f>DATE(Paramètres!$A$3,8,1)</f>
        <v>43678</v>
      </c>
      <c r="DX2" s="238">
        <f>DATE(Paramètres!$A$3,5,1)</f>
        <v>43586</v>
      </c>
      <c r="DY2" s="238">
        <f>DATE(Paramètres!$A$3,10,1)</f>
        <v>43739</v>
      </c>
      <c r="DZ2" s="238">
        <f>DATE(Paramètres!$A$3,6,1)</f>
        <v>43617</v>
      </c>
      <c r="EA2" s="238">
        <f>DATE(Paramètres!$A$3,12,1)</f>
        <v>43800</v>
      </c>
      <c r="EB2" s="238">
        <f>DATE(Paramètres!$A$3,7,1)</f>
        <v>43647</v>
      </c>
      <c r="EC2" s="238">
        <f>DATE(Paramètres!$A$3,12,1)</f>
        <v>43800</v>
      </c>
      <c r="ED2" s="238">
        <f>DATE(Paramètres!$A$3,8,1)</f>
        <v>43678</v>
      </c>
      <c r="EE2" s="238">
        <f>DATE(Paramètres!$A$3,12,1)</f>
        <v>43800</v>
      </c>
      <c r="EF2" s="238">
        <f>DATE(Paramètres!$A$3,9,1)</f>
        <v>43709</v>
      </c>
      <c r="EG2" s="238">
        <f>DATE(Paramètres!$A$3,12,1)</f>
        <v>43800</v>
      </c>
      <c r="EH2" s="238">
        <f>DATE(Paramètres!$A$3,10,1)</f>
        <v>43739</v>
      </c>
      <c r="EI2" s="238">
        <f>DATE(Paramètres!$A$3,12,1)</f>
        <v>43800</v>
      </c>
      <c r="EJ2" s="238">
        <f>DATE(Paramètres!$A$3,11,1)</f>
        <v>43770</v>
      </c>
      <c r="EK2" s="238">
        <f>DATE(Paramètres!$A$3,12,1)</f>
        <v>43800</v>
      </c>
      <c r="EL2" s="238">
        <f>DATE(Paramètres!$A$3,12,1)</f>
        <v>43800</v>
      </c>
      <c r="EM2" s="239">
        <f>DATE(Paramètres!$A$3,12,1)</f>
        <v>43800</v>
      </c>
      <c r="EN2" s="232">
        <f>DATE(Paramètres!$A$4,1,1)</f>
        <v>43831</v>
      </c>
      <c r="EO2" s="230">
        <f>DATE(Paramètres!$A$3,2,1)</f>
        <v>43497</v>
      </c>
      <c r="EP2" s="230">
        <f>DATE(Paramètres!$A$4,2,1)</f>
        <v>43862</v>
      </c>
      <c r="EQ2" s="230">
        <f>DATE(Paramètres!$A$3,4,1)</f>
        <v>43556</v>
      </c>
      <c r="ER2" s="230">
        <f>DATE(Paramètres!$A$4,3,1)</f>
        <v>43891</v>
      </c>
      <c r="ES2" s="230">
        <f>DATE(Paramètres!$A$3,6,1)</f>
        <v>43617</v>
      </c>
      <c r="ET2" s="230">
        <f>DATE(Paramètres!$A$4,4,1)</f>
        <v>43922</v>
      </c>
      <c r="EU2" s="230">
        <f>DATE(Paramètres!$A$3,8,1)</f>
        <v>43678</v>
      </c>
      <c r="EV2" s="230">
        <f>DATE(Paramètres!$A$4,5,1)</f>
        <v>43952</v>
      </c>
      <c r="EW2" s="230">
        <f>DATE(Paramètres!$A$3,10,1)</f>
        <v>43739</v>
      </c>
      <c r="EX2" s="230">
        <f>DATE(Paramètres!$A$4,6,1)</f>
        <v>43983</v>
      </c>
      <c r="EY2" s="230">
        <f>DATE(Paramètres!$A$3,12,1)</f>
        <v>43800</v>
      </c>
      <c r="EZ2" s="230">
        <f>DATE(Paramètres!$A$4,7,1)</f>
        <v>44013</v>
      </c>
      <c r="FA2" s="230">
        <f>DATE(Paramètres!$A$3,12,1)</f>
        <v>43800</v>
      </c>
      <c r="FB2" s="230">
        <f>DATE(Paramètres!$A$4,8,1)</f>
        <v>44044</v>
      </c>
      <c r="FC2" s="230">
        <f>DATE(Paramètres!$A$3,12,1)</f>
        <v>43800</v>
      </c>
      <c r="FD2" s="230">
        <f>DATE(Paramètres!$A$4,9,1)</f>
        <v>44075</v>
      </c>
      <c r="FE2" s="230">
        <f>DATE(Paramètres!$A$3,12,1)</f>
        <v>43800</v>
      </c>
      <c r="FF2" s="230">
        <f>DATE(Paramètres!$A$4,10,1)</f>
        <v>44105</v>
      </c>
      <c r="FG2" s="230">
        <f>DATE(Paramètres!$A$3,12,1)</f>
        <v>43800</v>
      </c>
      <c r="FH2" s="230">
        <f>DATE(Paramètres!$A$4,11,1)</f>
        <v>44136</v>
      </c>
      <c r="FI2" s="230">
        <f>DATE(Paramètres!$A$3,12,1)</f>
        <v>43800</v>
      </c>
      <c r="FJ2" s="230">
        <f>DATE(Paramètres!$A$4,12,1)</f>
        <v>44166</v>
      </c>
      <c r="FK2" s="231">
        <f>DATE(Paramètres!$A$3,12,1)</f>
        <v>43800</v>
      </c>
      <c r="FL2" s="229">
        <f>DATE(Paramètres!$A$5,1,1)</f>
        <v>44197</v>
      </c>
      <c r="FM2" s="227">
        <f>DATE(Paramètres!$A$3,2,1)</f>
        <v>43497</v>
      </c>
      <c r="FN2" s="227">
        <f>DATE(Paramètres!$A$5,2,1)</f>
        <v>44228</v>
      </c>
      <c r="FO2" s="227">
        <f>DATE(Paramètres!$A$3,4,1)</f>
        <v>43556</v>
      </c>
      <c r="FP2" s="227">
        <f>DATE(Paramètres!$A$5,3,1)</f>
        <v>44256</v>
      </c>
      <c r="FQ2" s="227">
        <f>DATE(Paramètres!$A$3,6,1)</f>
        <v>43617</v>
      </c>
      <c r="FR2" s="227">
        <f>DATE(Paramètres!$A$5,4,1)</f>
        <v>44287</v>
      </c>
      <c r="FS2" s="227">
        <f>DATE(Paramètres!$A$3,8,1)</f>
        <v>43678</v>
      </c>
      <c r="FT2" s="227">
        <f>DATE(Paramètres!$A$5,5,1)</f>
        <v>44317</v>
      </c>
      <c r="FU2" s="227">
        <f>DATE(Paramètres!$A$3,10,1)</f>
        <v>43739</v>
      </c>
      <c r="FV2" s="227">
        <f>DATE(Paramètres!$A$5,6,1)</f>
        <v>44348</v>
      </c>
      <c r="FW2" s="227">
        <f>DATE(Paramètres!$A$3,12,1)</f>
        <v>43800</v>
      </c>
      <c r="FX2" s="227">
        <f>DATE(Paramètres!$A$5,7,1)</f>
        <v>44378</v>
      </c>
      <c r="FY2" s="227">
        <f>DATE(Paramètres!$A$3,12,1)</f>
        <v>43800</v>
      </c>
      <c r="FZ2" s="227">
        <f>DATE(Paramètres!$A$5,8,1)</f>
        <v>44409</v>
      </c>
      <c r="GA2" s="227">
        <f>DATE(Paramètres!$A$3,12,1)</f>
        <v>43800</v>
      </c>
      <c r="GB2" s="227">
        <f>DATE(Paramètres!$A$5,9,1)</f>
        <v>44440</v>
      </c>
      <c r="GC2" s="227">
        <f>DATE(Paramètres!$A$3,12,1)</f>
        <v>43800</v>
      </c>
      <c r="GD2" s="227">
        <f>DATE(Paramètres!$A$5,10,1)</f>
        <v>44470</v>
      </c>
      <c r="GE2" s="227">
        <f>DATE(Paramètres!$A$3,12,1)</f>
        <v>43800</v>
      </c>
      <c r="GF2" s="227">
        <f>DATE(Paramètres!$A$5,11,1)</f>
        <v>44501</v>
      </c>
      <c r="GG2" s="227">
        <f>DATE(Paramètres!$A$3,12,1)</f>
        <v>43800</v>
      </c>
      <c r="GH2" s="227">
        <f>DATE(Paramètres!$A$5,12,1)</f>
        <v>44531</v>
      </c>
      <c r="GI2" s="228">
        <f>DATE(Paramètres!$A$3,12,1)</f>
        <v>43800</v>
      </c>
      <c r="GJ2" s="226">
        <f>DATE(Paramètres!$A$6,1,1)</f>
        <v>44562</v>
      </c>
      <c r="GK2" s="224">
        <f>DATE(Paramètres!$A$3,2,1)</f>
        <v>43497</v>
      </c>
      <c r="GL2" s="224">
        <f>DATE(Paramètres!$A$6,2,1)</f>
        <v>44593</v>
      </c>
      <c r="GM2" s="224">
        <f>DATE(Paramètres!$A$3,4,1)</f>
        <v>43556</v>
      </c>
      <c r="GN2" s="224">
        <f>DATE(Paramètres!$A$6,3,1)</f>
        <v>44621</v>
      </c>
      <c r="GO2" s="224">
        <f>DATE(Paramètres!$A$3,6,1)</f>
        <v>43617</v>
      </c>
      <c r="GP2" s="224">
        <f>DATE(Paramètres!$A$6,4,1)</f>
        <v>44652</v>
      </c>
      <c r="GQ2" s="224">
        <f>DATE(Paramètres!$A$3,8,1)</f>
        <v>43678</v>
      </c>
      <c r="GR2" s="224">
        <f>DATE(Paramètres!$A$6,5,1)</f>
        <v>44682</v>
      </c>
      <c r="GS2" s="224">
        <f>DATE(Paramètres!$A$3,10,1)</f>
        <v>43739</v>
      </c>
      <c r="GT2" s="224">
        <f>DATE(Paramètres!$A$6,6,1)</f>
        <v>44713</v>
      </c>
      <c r="GU2" s="224">
        <f>DATE(Paramètres!$A$3,12,1)</f>
        <v>43800</v>
      </c>
      <c r="GV2" s="224">
        <f>DATE(Paramètres!$A$6,7,1)</f>
        <v>44743</v>
      </c>
      <c r="GW2" s="224">
        <f>DATE(Paramètres!$A$3,12,1)</f>
        <v>43800</v>
      </c>
      <c r="GX2" s="224">
        <f>DATE(Paramètres!$A$6,8,1)</f>
        <v>44774</v>
      </c>
      <c r="GY2" s="224">
        <f>DATE(Paramètres!$A$3,12,1)</f>
        <v>43800</v>
      </c>
      <c r="GZ2" s="224">
        <f>DATE(Paramètres!$A$6,9,1)</f>
        <v>44805</v>
      </c>
      <c r="HA2" s="224">
        <f>DATE(Paramètres!$A$3,12,1)</f>
        <v>43800</v>
      </c>
      <c r="HB2" s="224">
        <f>DATE(Paramètres!$A$6,10,1)</f>
        <v>44835</v>
      </c>
      <c r="HC2" s="224">
        <f>DATE(Paramètres!$A$3,12,1)</f>
        <v>43800</v>
      </c>
      <c r="HD2" s="224">
        <f>DATE(Paramètres!$A$6,11,1)</f>
        <v>44866</v>
      </c>
      <c r="HE2" s="224">
        <f>DATE(Paramètres!$A$3,12,1)</f>
        <v>43800</v>
      </c>
      <c r="HF2" s="224">
        <f>DATE(Paramètres!$A$6,12,1)</f>
        <v>44896</v>
      </c>
      <c r="HG2" s="225">
        <f>DATE(Paramètres!$A$3,12,1)</f>
        <v>43800</v>
      </c>
      <c r="HH2" s="52"/>
      <c r="HI2" s="93">
        <f>DATE(Paramètres!$A$3,1,1)</f>
        <v>43466</v>
      </c>
      <c r="HJ2" s="94">
        <f>DATE(Paramètres!$A$3,2,1)</f>
        <v>43497</v>
      </c>
      <c r="HK2" s="94">
        <f>DATE(Paramètres!$A$3,3,1)</f>
        <v>43525</v>
      </c>
      <c r="HL2" s="94">
        <f>DATE(Paramètres!$A$3,4,1)</f>
        <v>43556</v>
      </c>
      <c r="HM2" s="94">
        <f>DATE(Paramètres!$A$3,5,1)</f>
        <v>43586</v>
      </c>
      <c r="HN2" s="94">
        <f>DATE(Paramètres!$A$3,6,1)</f>
        <v>43617</v>
      </c>
      <c r="HO2" s="94">
        <f>DATE(Paramètres!$A$3,7,1)</f>
        <v>43647</v>
      </c>
      <c r="HP2" s="94">
        <f>DATE(Paramètres!$A$3,8,1)</f>
        <v>43678</v>
      </c>
      <c r="HQ2" s="94">
        <f>DATE(Paramètres!$A$3,9,1)</f>
        <v>43709</v>
      </c>
      <c r="HR2" s="94">
        <f>DATE(Paramètres!$A$3,10,1)</f>
        <v>43739</v>
      </c>
      <c r="HS2" s="94">
        <f>DATE(Paramètres!$A$3,11,1)</f>
        <v>43770</v>
      </c>
      <c r="HT2" s="95">
        <f>DATE(Paramètres!$A$3,12,1)</f>
        <v>43800</v>
      </c>
      <c r="HU2" s="96">
        <f>DATE(Paramètres!$A$4,1,1)</f>
        <v>43831</v>
      </c>
      <c r="HV2" s="97">
        <f>DATE(Paramètres!$A$4,2,1)</f>
        <v>43862</v>
      </c>
      <c r="HW2" s="97">
        <f>DATE(Paramètres!$A$4,3,1)</f>
        <v>43891</v>
      </c>
      <c r="HX2" s="97">
        <f>DATE(Paramètres!$A$4,4,1)</f>
        <v>43922</v>
      </c>
      <c r="HY2" s="97">
        <f>DATE(Paramètres!$A$4,5,1)</f>
        <v>43952</v>
      </c>
      <c r="HZ2" s="97">
        <f>DATE(Paramètres!$A$4,6,1)</f>
        <v>43983</v>
      </c>
      <c r="IA2" s="97">
        <f>DATE(Paramètres!$A$4,7,1)</f>
        <v>44013</v>
      </c>
      <c r="IB2" s="97">
        <f>DATE(Paramètres!$A$4,8,1)</f>
        <v>44044</v>
      </c>
      <c r="IC2" s="97">
        <f>DATE(Paramètres!$A$4,9,1)</f>
        <v>44075</v>
      </c>
      <c r="ID2" s="97">
        <f>DATE(Paramètres!$A$4,10,1)</f>
        <v>44105</v>
      </c>
      <c r="IE2" s="97">
        <f>DATE(Paramètres!$A$4,11,1)</f>
        <v>44136</v>
      </c>
      <c r="IF2" s="98">
        <f>DATE(Paramètres!$A$4,12,1)</f>
        <v>44166</v>
      </c>
      <c r="IG2" s="99">
        <f>DATE(Paramètres!$A$5,1,1)</f>
        <v>44197</v>
      </c>
      <c r="IH2" s="100">
        <f>DATE(Paramètres!$A$5,2,1)</f>
        <v>44228</v>
      </c>
      <c r="II2" s="100">
        <f>DATE(Paramètres!$A$5,3,1)</f>
        <v>44256</v>
      </c>
      <c r="IJ2" s="100">
        <f>DATE(Paramètres!$A$5,4,1)</f>
        <v>44287</v>
      </c>
      <c r="IK2" s="100">
        <f>DATE(Paramètres!$A$5,5,1)</f>
        <v>44317</v>
      </c>
      <c r="IL2" s="100">
        <f>DATE(Paramètres!$A$5,6,1)</f>
        <v>44348</v>
      </c>
      <c r="IM2" s="100">
        <f>DATE(Paramètres!$A$5,7,1)</f>
        <v>44378</v>
      </c>
      <c r="IN2" s="100">
        <f>DATE(Paramètres!$A$5,8,1)</f>
        <v>44409</v>
      </c>
      <c r="IO2" s="100">
        <f>DATE(Paramètres!$A$5,9,1)</f>
        <v>44440</v>
      </c>
      <c r="IP2" s="100">
        <f>DATE(Paramètres!$A$5,10,1)</f>
        <v>44470</v>
      </c>
      <c r="IQ2" s="100">
        <f>DATE(Paramètres!$A$5,11,1)</f>
        <v>44501</v>
      </c>
      <c r="IR2" s="101">
        <f>DATE(Paramètres!$A$5,12,1)</f>
        <v>44531</v>
      </c>
      <c r="IS2" s="102">
        <f>DATE(Paramètres!$A$6,1,1)</f>
        <v>44562</v>
      </c>
      <c r="IT2" s="103">
        <f>DATE(Paramètres!$A$6,2,1)</f>
        <v>44593</v>
      </c>
      <c r="IU2" s="103">
        <f>DATE(Paramètres!$A$6,3,1)</f>
        <v>44621</v>
      </c>
      <c r="IV2" s="103">
        <f>DATE(Paramètres!$A$6,4,1)</f>
        <v>44652</v>
      </c>
      <c r="IW2" s="103">
        <f>DATE(Paramètres!$A$6,5,1)</f>
        <v>44682</v>
      </c>
      <c r="IX2" s="103">
        <f>DATE(Paramètres!$A$6,6,1)</f>
        <v>44713</v>
      </c>
      <c r="IY2" s="103">
        <f>DATE(Paramètres!$A$6,7,1)</f>
        <v>44743</v>
      </c>
      <c r="IZ2" s="103">
        <f>DATE(Paramètres!$A$6,8,1)</f>
        <v>44774</v>
      </c>
      <c r="JA2" s="103">
        <f>DATE(Paramètres!$A$6,9,1)</f>
        <v>44805</v>
      </c>
      <c r="JB2" s="103">
        <f>DATE(Paramètres!$A$6,10,1)</f>
        <v>44835</v>
      </c>
      <c r="JC2" s="103">
        <f>DATE(Paramètres!$A$6,11,1)</f>
        <v>44866</v>
      </c>
      <c r="JD2" s="104">
        <f>DATE(Paramètres!$A$6,12,1)</f>
        <v>44896</v>
      </c>
      <c r="JE2" s="92"/>
    </row>
    <row r="3" spans="1:265" s="1" customFormat="1" ht="14.4" x14ac:dyDescent="0.3">
      <c r="A3" s="124"/>
      <c r="B3" s="171"/>
      <c r="C3" s="165" t="s">
        <v>3</v>
      </c>
      <c r="D3" s="137" t="s">
        <v>1</v>
      </c>
      <c r="E3" s="137" t="s">
        <v>38</v>
      </c>
      <c r="F3" s="138"/>
      <c r="G3" s="166"/>
      <c r="H3" s="137"/>
      <c r="I3" s="172"/>
      <c r="J3" s="166"/>
      <c r="K3" s="166"/>
      <c r="L3" s="167"/>
      <c r="M3" s="108"/>
      <c r="N3" s="144">
        <f ca="1">SUM(INDIRECT(ADDRESS(ROW($C3)+1,COLUMN($C3)+11,4)&amp;":"&amp;ADDRESS(ROW($C3)+(COUNTIFS($C$1:$C$12,$C3)-1),COLUMN($C3)+11,4)))</f>
        <v>0</v>
      </c>
      <c r="O3" s="137"/>
      <c r="P3" s="137"/>
      <c r="Q3" s="137"/>
      <c r="R3" s="137"/>
      <c r="S3" s="137"/>
      <c r="T3" s="170"/>
      <c r="U3" s="108"/>
      <c r="V3" s="151"/>
      <c r="W3" s="152"/>
      <c r="X3" s="152"/>
      <c r="Y3" s="152"/>
      <c r="Z3" s="152"/>
      <c r="AA3" s="152"/>
      <c r="AB3" s="152"/>
      <c r="AC3" s="152"/>
      <c r="AD3" s="152"/>
      <c r="AE3" s="152"/>
      <c r="AF3" s="152"/>
      <c r="AG3" s="153"/>
      <c r="AH3" s="151"/>
      <c r="AI3" s="152"/>
      <c r="AJ3" s="152"/>
      <c r="AK3" s="152"/>
      <c r="AL3" s="152"/>
      <c r="AM3" s="152"/>
      <c r="AN3" s="152"/>
      <c r="AO3" s="152"/>
      <c r="AP3" s="152"/>
      <c r="AQ3" s="152"/>
      <c r="AR3" s="152"/>
      <c r="AS3" s="153"/>
      <c r="AT3" s="151"/>
      <c r="AU3" s="152"/>
      <c r="AV3" s="152"/>
      <c r="AW3" s="152"/>
      <c r="AX3" s="152"/>
      <c r="AY3" s="152"/>
      <c r="AZ3" s="152"/>
      <c r="BA3" s="152"/>
      <c r="BB3" s="152"/>
      <c r="BC3" s="152"/>
      <c r="BD3" s="152"/>
      <c r="BE3" s="153"/>
      <c r="BF3" s="151"/>
      <c r="BG3" s="152"/>
      <c r="BH3" s="152"/>
      <c r="BI3" s="152"/>
      <c r="BJ3" s="152"/>
      <c r="BK3" s="152"/>
      <c r="BL3" s="152"/>
      <c r="BM3" s="152"/>
      <c r="BN3" s="152"/>
      <c r="BO3" s="152"/>
      <c r="BP3" s="152"/>
      <c r="BQ3" s="153"/>
      <c r="BR3" s="52"/>
      <c r="BS3" s="71"/>
      <c r="BT3" s="71"/>
      <c r="BU3" s="71"/>
      <c r="BV3" s="71"/>
      <c r="BW3" s="71"/>
      <c r="BX3" s="71"/>
      <c r="BY3" s="71"/>
      <c r="BZ3" s="71"/>
      <c r="CA3" s="71"/>
      <c r="CB3" s="71"/>
      <c r="CC3" s="71"/>
      <c r="CD3" s="72"/>
      <c r="CE3" s="71"/>
      <c r="CF3" s="71"/>
      <c r="CG3" s="71"/>
      <c r="CH3" s="71"/>
      <c r="CI3" s="71"/>
      <c r="CJ3" s="71"/>
      <c r="CK3" s="71"/>
      <c r="CL3" s="71"/>
      <c r="CM3" s="71"/>
      <c r="CN3" s="71"/>
      <c r="CO3" s="71"/>
      <c r="CP3" s="72"/>
      <c r="CQ3" s="71"/>
      <c r="CR3" s="71"/>
      <c r="CS3" s="71"/>
      <c r="CT3" s="71"/>
      <c r="CU3" s="71"/>
      <c r="CV3" s="71"/>
      <c r="CW3" s="71"/>
      <c r="CX3" s="71"/>
      <c r="CY3" s="71"/>
      <c r="CZ3" s="71"/>
      <c r="DA3" s="71"/>
      <c r="DB3" s="72"/>
      <c r="DC3" s="71"/>
      <c r="DD3" s="71"/>
      <c r="DE3" s="71"/>
      <c r="DF3" s="71"/>
      <c r="DG3" s="71"/>
      <c r="DH3" s="71"/>
      <c r="DI3" s="71"/>
      <c r="DJ3" s="71"/>
      <c r="DK3" s="71"/>
      <c r="DL3" s="71"/>
      <c r="DM3" s="71"/>
      <c r="DN3" s="71"/>
      <c r="DO3" s="52"/>
      <c r="DP3" s="73">
        <f ca="1">IFERROR(IF(AND(D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F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P$1)))/(VLOOKUP($E3,Congés!$B$3:$D$42,3,FALSE)-VLOOKUP($E3,Congés!$B$3:$D$42,3,FALSE)*HLOOKUP(Congés!F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Q3" s="71">
        <f>IFERROR(IF(AND(DQ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Q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G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Q$1)))/(VLOOKUP($E3,Congés!$B$3:$D$42,3,FALSE)-VLOOKUP($E3,Congés!$B$3:$D$42,3,FALSE)*HLOOKUP(Congés!G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R3" s="71">
        <f>IFERROR(IF(AND(DR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R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H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R$1)))/(VLOOKUP($E3,Congés!$B$3:$D$42,3,FALSE)-VLOOKUP($E3,Congés!$B$3:$D$42,3,FALSE)*HLOOKUP(Congés!H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S3" s="71">
        <f>IFERROR(IF(AND(DS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S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I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S$1)))/(VLOOKUP($E3,Congés!$B$3:$D$42,3,FALSE)-VLOOKUP($E3,Congés!$B$3:$D$42,3,FALSE)*HLOOKUP(Congés!I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T3" s="71">
        <f>IFERROR(IF(AND(DT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T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J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T$1)))/(VLOOKUP($E3,Congés!$B$3:$D$42,3,FALSE)-VLOOKUP($E3,Congés!$B$3:$D$42,3,FALSE)*HLOOKUP(Congés!J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U3" s="71">
        <f>IFERROR(IF(AND(DU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U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K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U$1)))/(VLOOKUP($E3,Congés!$B$3:$D$42,3,FALSE)-VLOOKUP($E3,Congés!$B$3:$D$42,3,FALSE)*HLOOKUP(Congés!K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V3" s="71">
        <f>IFERROR(IF(AND(DV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V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L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V$1)))/(VLOOKUP($E3,Congés!$B$3:$D$42,3,FALSE)-VLOOKUP($E3,Congés!$B$3:$D$42,3,FALSE)*HLOOKUP(Congés!L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W3" s="71">
        <f>IFERROR(IF(AND(DW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W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M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W$1)))/(VLOOKUP($E3,Congés!$B$3:$D$42,3,FALSE)-VLOOKUP($E3,Congés!$B$3:$D$42,3,FALSE)*HLOOKUP(Congés!M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X3" s="71">
        <f>IFERROR(IF(AND(DX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X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N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X$1)))/(VLOOKUP($E3,Congés!$B$3:$D$42,3,FALSE)-VLOOKUP($E3,Congés!$B$3:$D$42,3,FALSE)*HLOOKUP(Congés!N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Y3" s="71">
        <f>IFERROR(IF(AND(DY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Y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O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Y$1)))/(VLOOKUP($E3,Congés!$B$3:$D$42,3,FALSE)-VLOOKUP($E3,Congés!$B$3:$D$42,3,FALSE)*HLOOKUP(Congés!O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DZ3" s="71">
        <f>IFERROR(IF(AND(DZ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DZ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P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DZ$1)))/(VLOOKUP($E3,Congés!$B$3:$D$42,3,FALSE)-VLOOKUP($E3,Congés!$B$3:$D$42,3,FALSE)*HLOOKUP(Congés!P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A3" s="71">
        <f>IFERROR(IF(AND(EA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A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Q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A$1)))/(VLOOKUP($E3,Congés!$B$3:$D$42,3,FALSE)-VLOOKUP($E3,Congés!$B$3:$D$42,3,FALSE)*HLOOKUP(Congés!Q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B3" s="71">
        <f>IFERROR(IF(AND(EB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B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R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B$1)))/(VLOOKUP($E3,Congés!$B$3:$D$42,3,FALSE)-VLOOKUP($E3,Congés!$B$3:$D$42,3,FALSE)*HLOOKUP(Congés!R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C3" s="71">
        <f>IFERROR(IF(AND(EC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C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S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C$1)))/(VLOOKUP($E3,Congés!$B$3:$D$42,3,FALSE)-VLOOKUP($E3,Congés!$B$3:$D$42,3,FALSE)*HLOOKUP(Congés!S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D3" s="71">
        <f>IFERROR(IF(AND(ED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D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T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D$1)))/(VLOOKUP($E3,Congés!$B$3:$D$42,3,FALSE)-VLOOKUP($E3,Congés!$B$3:$D$42,3,FALSE)*HLOOKUP(Congés!T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E3" s="71">
        <f>IFERROR(IF(AND(EE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E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U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E$1)))/(VLOOKUP($E3,Congés!$B$3:$D$42,3,FALSE)-VLOOKUP($E3,Congés!$B$3:$D$42,3,FALSE)*HLOOKUP(Congés!U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F3" s="71">
        <f>IFERROR(IF(AND(EF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F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V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F$1)))/(VLOOKUP($E3,Congés!$B$3:$D$42,3,FALSE)-VLOOKUP($E3,Congés!$B$3:$D$42,3,FALSE)*HLOOKUP(Congés!V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G3" s="71">
        <f>IFERROR(IF(AND(EG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G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W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G$1)))/(VLOOKUP($E3,Congés!$B$3:$D$42,3,FALSE)-VLOOKUP($E3,Congés!$B$3:$D$42,3,FALSE)*HLOOKUP(Congés!W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H3" s="71">
        <f>IFERROR(IF(AND(EH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H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X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H$1)))/(VLOOKUP($E3,Congés!$B$3:$D$42,3,FALSE)-VLOOKUP($E3,Congés!$B$3:$D$42,3,FALSE)*HLOOKUP(Congés!X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I3" s="71">
        <f>IFERROR(IF(AND(EI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I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Y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I$1)))/(VLOOKUP($E3,Congés!$B$3:$D$42,3,FALSE)-VLOOKUP($E3,Congés!$B$3:$D$42,3,FALSE)*HLOOKUP(Congés!Y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J3" s="71">
        <f>IFERROR(IF(AND(EJ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J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Z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J$1)))/(VLOOKUP($E3,Congés!$B$3:$D$42,3,FALSE)-VLOOKUP($E3,Congés!$B$3:$D$42,3,FALSE)*HLOOKUP(Congés!Z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K3" s="71">
        <f>IFERROR(IF(AND(EK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K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A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K$1)))/(VLOOKUP($E3,Congés!$B$3:$D$42,3,FALSE)-VLOOKUP($E3,Congés!$B$3:$D$42,3,FALSE)*HLOOKUP(Congés!AA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L3" s="74">
        <f>IFERROR(IF(AND(EL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L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B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L$1)))/(VLOOKUP($E3,Congés!$B$3:$D$42,3,FALSE)-VLOOKUP($E3,Congés!$B$3:$D$42,3,FALSE)*HLOOKUP(Congés!AB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M3" s="72">
        <f>IFERROR(IF(AND(EM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M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C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M$1)))/(VLOOKUP($E3,Congés!$B$3:$D$42,3,FALSE)-VLOOKUP($E3,Congés!$B$3:$D$42,3,FALSE)*HLOOKUP(Congés!AC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N3" s="71">
        <f>IFERROR(IF(AND(EN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N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D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N$1)))/(VLOOKUP($E3,Congés!$B$3:$D$42,3,FALSE)-VLOOKUP($E3,Congés!$B$3:$D$42,3,FALSE)*HLOOKUP(Congés!AD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O3" s="71">
        <f>IFERROR(IF(AND(EO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O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E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O$1)))/(VLOOKUP($E3,Congés!$B$3:$D$42,3,FALSE)-VLOOKUP($E3,Congés!$B$3:$D$42,3,FALSE)*HLOOKUP(Congés!AE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P3" s="71">
        <f>IFERROR(IF(AND(E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F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P$1)))/(VLOOKUP($E3,Congés!$B$3:$D$42,3,FALSE)-VLOOKUP($E3,Congés!$B$3:$D$42,3,FALSE)*HLOOKUP(Congés!AF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Q3" s="71">
        <f>IFERROR(IF(AND(EQ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Q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G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Q$1)))/(VLOOKUP($E3,Congés!$B$3:$D$42,3,FALSE)-VLOOKUP($E3,Congés!$B$3:$D$42,3,FALSE)*HLOOKUP(Congés!AG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R3" s="71">
        <f>IFERROR(IF(AND(ER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R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H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R$1)))/(VLOOKUP($E3,Congés!$B$3:$D$42,3,FALSE)-VLOOKUP($E3,Congés!$B$3:$D$42,3,FALSE)*HLOOKUP(Congés!AH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S3" s="71">
        <f>IFERROR(IF(AND(ES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S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I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S$1)))/(VLOOKUP($E3,Congés!$B$3:$D$42,3,FALSE)-VLOOKUP($E3,Congés!$B$3:$D$42,3,FALSE)*HLOOKUP(Congés!AI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T3" s="71">
        <f>IFERROR(IF(AND(ET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T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J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T$1)))/(VLOOKUP($E3,Congés!$B$3:$D$42,3,FALSE)-VLOOKUP($E3,Congés!$B$3:$D$42,3,FALSE)*HLOOKUP(Congés!AJ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U3" s="71">
        <f>IFERROR(IF(AND(EU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U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K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U$1)))/(VLOOKUP($E3,Congés!$B$3:$D$42,3,FALSE)-VLOOKUP($E3,Congés!$B$3:$D$42,3,FALSE)*HLOOKUP(Congés!AK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V3" s="71">
        <f>IFERROR(IF(AND(EV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V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L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V$1)))/(VLOOKUP($E3,Congés!$B$3:$D$42,3,FALSE)-VLOOKUP($E3,Congés!$B$3:$D$42,3,FALSE)*HLOOKUP(Congés!AL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W3" s="71">
        <f>IFERROR(IF(AND(EW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W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M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W$1)))/(VLOOKUP($E3,Congés!$B$3:$D$42,3,FALSE)-VLOOKUP($E3,Congés!$B$3:$D$42,3,FALSE)*HLOOKUP(Congés!AM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X3" s="71">
        <f>IFERROR(IF(AND(EX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X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N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X$1)))/(VLOOKUP($E3,Congés!$B$3:$D$42,3,FALSE)-VLOOKUP($E3,Congés!$B$3:$D$42,3,FALSE)*HLOOKUP(Congés!AN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Y3" s="71">
        <f>IFERROR(IF(AND(EY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Y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O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Y$1)))/(VLOOKUP($E3,Congés!$B$3:$D$42,3,FALSE)-VLOOKUP($E3,Congés!$B$3:$D$42,3,FALSE)*HLOOKUP(Congés!AO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EZ3" s="71">
        <f>IFERROR(IF(AND(EZ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EZ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P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EZ$1)))/(VLOOKUP($E3,Congés!$B$3:$D$42,3,FALSE)-VLOOKUP($E3,Congés!$B$3:$D$42,3,FALSE)*HLOOKUP(Congés!AP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A3" s="71">
        <f>IFERROR(IF(AND(FA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A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Q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A$1)))/(VLOOKUP($E3,Congés!$B$3:$D$42,3,FALSE)-VLOOKUP($E3,Congés!$B$3:$D$42,3,FALSE)*HLOOKUP(Congés!AQ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B3" s="71">
        <f>IFERROR(IF(AND(FB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B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R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B$1)))/(VLOOKUP($E3,Congés!$B$3:$D$42,3,FALSE)-VLOOKUP($E3,Congés!$B$3:$D$42,3,FALSE)*HLOOKUP(Congés!AR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C3" s="71">
        <f>IFERROR(IF(AND(FC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C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S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C$1)))/(VLOOKUP($E3,Congés!$B$3:$D$42,3,FALSE)-VLOOKUP($E3,Congés!$B$3:$D$42,3,FALSE)*HLOOKUP(Congés!AS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D3" s="71">
        <f>IFERROR(IF(AND(FD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D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T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D$1)))/(VLOOKUP($E3,Congés!$B$3:$D$42,3,FALSE)-VLOOKUP($E3,Congés!$B$3:$D$42,3,FALSE)*HLOOKUP(Congés!AT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E3" s="71">
        <f>IFERROR(IF(AND(FE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E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U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E$1)))/(VLOOKUP($E3,Congés!$B$3:$D$42,3,FALSE)-VLOOKUP($E3,Congés!$B$3:$D$42,3,FALSE)*HLOOKUP(Congés!AU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F3" s="71">
        <f>IFERROR(IF(AND(FF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F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V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F$1)))/(VLOOKUP($E3,Congés!$B$3:$D$42,3,FALSE)-VLOOKUP($E3,Congés!$B$3:$D$42,3,FALSE)*HLOOKUP(Congés!AV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G3" s="71">
        <f>IFERROR(IF(AND(FG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G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W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G$1)))/(VLOOKUP($E3,Congés!$B$3:$D$42,3,FALSE)-VLOOKUP($E3,Congés!$B$3:$D$42,3,FALSE)*HLOOKUP(Congés!AW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H3" s="71">
        <f>IFERROR(IF(AND(FH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H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X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H$1)))/(VLOOKUP($E3,Congés!$B$3:$D$42,3,FALSE)-VLOOKUP($E3,Congés!$B$3:$D$42,3,FALSE)*HLOOKUP(Congés!AX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I3" s="71">
        <f>IFERROR(IF(AND(FI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I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Y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I$1)))/(VLOOKUP($E3,Congés!$B$3:$D$42,3,FALSE)-VLOOKUP($E3,Congés!$B$3:$D$42,3,FALSE)*HLOOKUP(Congés!AY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J3" s="71">
        <f>IFERROR(IF(AND(FJ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J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AZ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J$1)))/(VLOOKUP($E3,Congés!$B$3:$D$42,3,FALSE)-VLOOKUP($E3,Congés!$B$3:$D$42,3,FALSE)*HLOOKUP(Congés!AZ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K3" s="72">
        <f>IFERROR(IF(AND(FK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K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A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K$1)))/(VLOOKUP($E3,Congés!$B$3:$D$42,3,FALSE)-VLOOKUP($E3,Congés!$B$3:$D$42,3,FALSE)*HLOOKUP(Congés!BA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L3" s="71">
        <f>IFERROR(IF(AND(FL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L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B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L$1)))/(VLOOKUP($E3,Congés!$B$3:$D$42,3,FALSE)-VLOOKUP($E3,Congés!$B$3:$D$42,3,FALSE)*HLOOKUP(Congés!BB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M3" s="71">
        <f>IFERROR(IF(AND(FM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M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C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M$1)))/(VLOOKUP($E3,Congés!$B$3:$D$42,3,FALSE)-VLOOKUP($E3,Congés!$B$3:$D$42,3,FALSE)*HLOOKUP(Congés!BC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N3" s="71">
        <f>IFERROR(IF(AND(FN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N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D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N$1)))/(VLOOKUP($E3,Congés!$B$3:$D$42,3,FALSE)-VLOOKUP($E3,Congés!$B$3:$D$42,3,FALSE)*HLOOKUP(Congés!BD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O3" s="71">
        <f>IFERROR(IF(AND(FO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O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E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O$1)))/(VLOOKUP($E3,Congés!$B$3:$D$42,3,FALSE)-VLOOKUP($E3,Congés!$B$3:$D$42,3,FALSE)*HLOOKUP(Congés!BE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P3" s="71">
        <f>IFERROR(IF(AND(F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F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P$1)))/(VLOOKUP($E3,Congés!$B$3:$D$42,3,FALSE)-VLOOKUP($E3,Congés!$B$3:$D$42,3,FALSE)*HLOOKUP(Congés!BF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Q3" s="71">
        <f>IFERROR(IF(AND(FQ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Q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G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Q$1)))/(VLOOKUP($E3,Congés!$B$3:$D$42,3,FALSE)-VLOOKUP($E3,Congés!$B$3:$D$42,3,FALSE)*HLOOKUP(Congés!BG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R3" s="71">
        <f>IFERROR(IF(AND(FR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R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H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R$1)))/(VLOOKUP($E3,Congés!$B$3:$D$42,3,FALSE)-VLOOKUP($E3,Congés!$B$3:$D$42,3,FALSE)*HLOOKUP(Congés!BH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S3" s="71">
        <f>IFERROR(IF(AND(FS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S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I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S$1)))/(VLOOKUP($E3,Congés!$B$3:$D$42,3,FALSE)-VLOOKUP($E3,Congés!$B$3:$D$42,3,FALSE)*HLOOKUP(Congés!BI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T3" s="71">
        <f>IFERROR(IF(AND(FT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T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J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T$1)))/(VLOOKUP($E3,Congés!$B$3:$D$42,3,FALSE)-VLOOKUP($E3,Congés!$B$3:$D$42,3,FALSE)*HLOOKUP(Congés!BJ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U3" s="71">
        <f>IFERROR(IF(AND(FU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U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K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U$1)))/(VLOOKUP($E3,Congés!$B$3:$D$42,3,FALSE)-VLOOKUP($E3,Congés!$B$3:$D$42,3,FALSE)*HLOOKUP(Congés!BK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V3" s="71">
        <f>IFERROR(IF(AND(FV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V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L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V$1)))/(VLOOKUP($E3,Congés!$B$3:$D$42,3,FALSE)-VLOOKUP($E3,Congés!$B$3:$D$42,3,FALSE)*HLOOKUP(Congés!BL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W3" s="71">
        <f>IFERROR(IF(AND(FW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W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M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W$1)))/(VLOOKUP($E3,Congés!$B$3:$D$42,3,FALSE)-VLOOKUP($E3,Congés!$B$3:$D$42,3,FALSE)*HLOOKUP(Congés!BM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X3" s="71">
        <f>IFERROR(IF(AND(FX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X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N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X$1)))/(VLOOKUP($E3,Congés!$B$3:$D$42,3,FALSE)-VLOOKUP($E3,Congés!$B$3:$D$42,3,FALSE)*HLOOKUP(Congés!BN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Y3" s="71">
        <f>IFERROR(IF(AND(FY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Y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O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Y$1)))/(VLOOKUP($E3,Congés!$B$3:$D$42,3,FALSE)-VLOOKUP($E3,Congés!$B$3:$D$42,3,FALSE)*HLOOKUP(Congés!BO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FZ3" s="71">
        <f>IFERROR(IF(AND(FZ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FZ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P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FZ$1)))/(VLOOKUP($E3,Congés!$B$3:$D$42,3,FALSE)-VLOOKUP($E3,Congés!$B$3:$D$42,3,FALSE)*HLOOKUP(Congés!BP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A3" s="71">
        <f>IFERROR(IF(AND(GA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A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Q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A$1)))/(VLOOKUP($E3,Congés!$B$3:$D$42,3,FALSE)-VLOOKUP($E3,Congés!$B$3:$D$42,3,FALSE)*HLOOKUP(Congés!BQ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B3" s="71">
        <f>IFERROR(IF(AND(GB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B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R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B$1)))/(VLOOKUP($E3,Congés!$B$3:$D$42,3,FALSE)-VLOOKUP($E3,Congés!$B$3:$D$42,3,FALSE)*HLOOKUP(Congés!BR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C3" s="71">
        <f>IFERROR(IF(AND(GC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C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S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C$1)))/(VLOOKUP($E3,Congés!$B$3:$D$42,3,FALSE)-VLOOKUP($E3,Congés!$B$3:$D$42,3,FALSE)*HLOOKUP(Congés!BS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D3" s="71">
        <f>IFERROR(IF(AND(GD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D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T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D$1)))/(VLOOKUP($E3,Congés!$B$3:$D$42,3,FALSE)-VLOOKUP($E3,Congés!$B$3:$D$42,3,FALSE)*HLOOKUP(Congés!BT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E3" s="71">
        <f>IFERROR(IF(AND(GE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E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U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E$1)))/(VLOOKUP($E3,Congés!$B$3:$D$42,3,FALSE)-VLOOKUP($E3,Congés!$B$3:$D$42,3,FALSE)*HLOOKUP(Congés!BU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F3" s="71">
        <f>IFERROR(IF(AND(GF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F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V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F$1)))/(VLOOKUP($E3,Congés!$B$3:$D$42,3,FALSE)-VLOOKUP($E3,Congés!$B$3:$D$42,3,FALSE)*HLOOKUP(Congés!BV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G3" s="71">
        <f>IFERROR(IF(AND(GG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G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W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G$1)))/(VLOOKUP($E3,Congés!$B$3:$D$42,3,FALSE)-VLOOKUP($E3,Congés!$B$3:$D$42,3,FALSE)*HLOOKUP(Congés!BW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H3" s="71">
        <f>IFERROR(IF(AND(GH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H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X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H$1)))/(VLOOKUP($E3,Congés!$B$3:$D$42,3,FALSE)-VLOOKUP($E3,Congés!$B$3:$D$42,3,FALSE)*HLOOKUP(Congés!BX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I3" s="72">
        <f>IFERROR(IF(AND(GI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I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Y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I$1)))/(VLOOKUP($E3,Congés!$B$3:$D$42,3,FALSE)-VLOOKUP($E3,Congés!$B$3:$D$42,3,FALSE)*HLOOKUP(Congés!BY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J3" s="71">
        <f>IFERROR(IF(AND(GJ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J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BZ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J$1)))/(VLOOKUP($E3,Congés!$B$3:$D$42,3,FALSE)-VLOOKUP($E3,Congés!$B$3:$D$42,3,FALSE)*HLOOKUP(Congés!BZ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K3" s="71">
        <f>IFERROR(IF(AND(GK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K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A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K$1)))/(VLOOKUP($E3,Congés!$B$3:$D$42,3,FALSE)-VLOOKUP($E3,Congés!$B$3:$D$42,3,FALSE)*HLOOKUP(Congés!CA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L3" s="71">
        <f>IFERROR(IF(AND(GL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L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B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L$1)))/(VLOOKUP($E3,Congés!$B$3:$D$42,3,FALSE)-VLOOKUP($E3,Congés!$B$3:$D$42,3,FALSE)*HLOOKUP(Congés!CB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M3" s="71">
        <f>IFERROR(IF(AND(GM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M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C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M$1)))/(VLOOKUP($E3,Congés!$B$3:$D$42,3,FALSE)-VLOOKUP($E3,Congés!$B$3:$D$42,3,FALSE)*HLOOKUP(Congés!CC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N3" s="71">
        <f>IFERROR(IF(AND(GN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N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D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N$1)))/(VLOOKUP($E3,Congés!$B$3:$D$42,3,FALSE)-VLOOKUP($E3,Congés!$B$3:$D$42,3,FALSE)*HLOOKUP(Congés!CD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O3" s="71">
        <f>IFERROR(IF(AND(GO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O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E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O$1)))/(VLOOKUP($E3,Congés!$B$3:$D$42,3,FALSE)-VLOOKUP($E3,Congés!$B$3:$D$42,3,FALSE)*HLOOKUP(Congés!CE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P3" s="71">
        <f>IFERROR(IF(AND(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F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P$1)))/(VLOOKUP($E3,Congés!$B$3:$D$42,3,FALSE)-VLOOKUP($E3,Congés!$B$3:$D$42,3,FALSE)*HLOOKUP(Congés!CF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Q3" s="71">
        <f>IFERROR(IF(AND(GQ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Q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G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Q$1)))/(VLOOKUP($E3,Congés!$B$3:$D$42,3,FALSE)-VLOOKUP($E3,Congés!$B$3:$D$42,3,FALSE)*HLOOKUP(Congés!CG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R3" s="71">
        <f>IFERROR(IF(AND(GR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R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H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R$1)))/(VLOOKUP($E3,Congés!$B$3:$D$42,3,FALSE)-VLOOKUP($E3,Congés!$B$3:$D$42,3,FALSE)*HLOOKUP(Congés!CH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S3" s="71">
        <f>IFERROR(IF(AND(GS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S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I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S$1)))/(VLOOKUP($E3,Congés!$B$3:$D$42,3,FALSE)-VLOOKUP($E3,Congés!$B$3:$D$42,3,FALSE)*HLOOKUP(Congés!CI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T3" s="71">
        <f>IFERROR(IF(AND(GT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T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J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T$1)))/(VLOOKUP($E3,Congés!$B$3:$D$42,3,FALSE)-VLOOKUP($E3,Congés!$B$3:$D$42,3,FALSE)*HLOOKUP(Congés!CJ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U3" s="71">
        <f>IFERROR(IF(AND(GU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U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K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U$1)))/(VLOOKUP($E3,Congés!$B$3:$D$42,3,FALSE)-VLOOKUP($E3,Congés!$B$3:$D$42,3,FALSE)*HLOOKUP(Congés!CK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V3" s="71">
        <f>IFERROR(IF(AND(GV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V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L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V$1)))/(VLOOKUP($E3,Congés!$B$3:$D$42,3,FALSE)-VLOOKUP($E3,Congés!$B$3:$D$42,3,FALSE)*HLOOKUP(Congés!CL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W3" s="71">
        <f>IFERROR(IF(AND(GW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W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M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W$1)))/(VLOOKUP($E3,Congés!$B$3:$D$42,3,FALSE)-VLOOKUP($E3,Congés!$B$3:$D$42,3,FALSE)*HLOOKUP(Congés!CM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X3" s="71">
        <f>IFERROR(IF(AND(GX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X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N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X$1)))/(VLOOKUP($E3,Congés!$B$3:$D$42,3,FALSE)-VLOOKUP($E3,Congés!$B$3:$D$42,3,FALSE)*HLOOKUP(Congés!CN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Y3" s="71">
        <f>IFERROR(IF(AND(GY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Y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O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Y$1)))/(VLOOKUP($E3,Congés!$B$3:$D$42,3,FALSE)-VLOOKUP($E3,Congés!$B$3:$D$42,3,FALSE)*HLOOKUP(Congés!CO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GZ3" s="71">
        <f>IFERROR(IF(AND(GZ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GZ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P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GZ$1)))/(VLOOKUP($E3,Congés!$B$3:$D$42,3,FALSE)-VLOOKUP($E3,Congés!$B$3:$D$42,3,FALSE)*HLOOKUP(Congés!CP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A3" s="71">
        <f>IFERROR(IF(AND(HA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A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Q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A$1)))/(VLOOKUP($E3,Congés!$B$3:$D$42,3,FALSE)-VLOOKUP($E3,Congés!$B$3:$D$42,3,FALSE)*HLOOKUP(Congés!CQ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B3" s="71">
        <f>IFERROR(IF(AND(HB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B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R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B$1)))/(VLOOKUP($E3,Congés!$B$3:$D$42,3,FALSE)-VLOOKUP($E3,Congés!$B$3:$D$42,3,FALSE)*HLOOKUP(Congés!CR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C3" s="71">
        <f>IFERROR(IF(AND(HC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C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S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C$1)))/(VLOOKUP($E3,Congés!$B$3:$D$42,3,FALSE)-VLOOKUP($E3,Congés!$B$3:$D$42,3,FALSE)*HLOOKUP(Congés!CS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D3" s="71">
        <f>IFERROR(IF(AND(HD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D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T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D$1)))/(VLOOKUP($E3,Congés!$B$3:$D$42,3,FALSE)-VLOOKUP($E3,Congés!$B$3:$D$42,3,FALSE)*HLOOKUP(Congés!CT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E3" s="71">
        <f>IFERROR(IF(AND(HE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E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U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E$1)))/(VLOOKUP($E3,Congés!$B$3:$D$42,3,FALSE)-VLOOKUP($E3,Congés!$B$3:$D$42,3,FALSE)*HLOOKUP(Congés!CU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F3" s="71">
        <f>IFERROR(IF(AND(HF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F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V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F$1)))/(VLOOKUP($E3,Congés!$B$3:$D$42,3,FALSE)-VLOOKUP($E3,Congés!$B$3:$D$42,3,FALSE)*HLOOKUP(Congés!CV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G3" s="72">
        <f>IFERROR(IF(AND(HG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,HG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,($N3*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*(VLOOKUP($E3,Congés!$B$3:$D$42,3,FALSE)-VLOOKUP($E3,Congés!$B$3:$D$42,3,FALSE)*HLOOKUP(Congés!CW$1,Congés!$B$1:$CW$42,MATCH($E3,Congés!$B$3:$B$42,0)+2,FALSE))/SUMPRODUCT((ChoixRessource=$E3)*(Congés!$CY$1:$GP$1&gt;=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)*(Congés!$CY$1:$GP$1&lt;=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)*(Congés!$CY$3:$GP$42))))*((SUMPRODUCT((ChoixRessource=$E3)*(Congés!$CY$3:$GP$42)*(Congés!$CY$1:$GP$1=HG$1)))/(VLOOKUP($E3,Congés!$B$3:$D$42,3,FALSE)-VLOOKUP($E3,Congés!$B$3:$D$42,3,FALSE)*HLOOKUP(Congés!CW$1,Congés!$B$1:$GP$42,MATCH($E3,Congés!$B$3:$B$42,0)+2,FALSE)))/(((IF(YEAR($S3)&gt;Paramètres!$A$3,IF(AND(YEAR($S3)&gt;Paramètres!$A$3,((MONTH($S3)*2-(DAY($S3)&lt;16))*2)=48),((MONTH($S3)*2-(DAY($S3)&lt;16))*2)*(YEAR($S3)-Paramètres!$A$3),(YEAR($S3)-Paramètres!$A$3)*48+((MONTH($S3)*2-(DAY($S3)&lt;16))*2)),((MONTH($S3)*2-(DAY($S3)&lt;16))*2)))-(IF(YEAR($O3)&gt;Paramètres!$A$3,IF(AND(YEAR($O3)&gt;Paramètres!$A$3,((MONTH($O3)*2-(DAY($O3)&lt;16))*2)=48),((MONTH($O3)*2-(DAY($O3)&lt;16))*2)*(YEAR($O3)-Paramètres!$A$3),(YEAR($O3)-Paramètres!$A$3)*48+((MONTH($O3)*2-(DAY($O3)&lt;16))*2)),((MONTH($O3)*2-(DAY($O3)&lt;16))*2)))+1)),0),0)</f>
        <v>0</v>
      </c>
      <c r="HH3" s="52"/>
      <c r="HI3" s="157"/>
      <c r="HJ3" s="158"/>
      <c r="HK3" s="158"/>
      <c r="HL3" s="158"/>
      <c r="HM3" s="158"/>
      <c r="HN3" s="158"/>
      <c r="HO3" s="158"/>
      <c r="HP3" s="158"/>
      <c r="HQ3" s="158"/>
      <c r="HR3" s="158"/>
      <c r="HS3" s="158"/>
      <c r="HT3" s="159"/>
      <c r="HU3" s="157"/>
      <c r="HV3" s="158"/>
      <c r="HW3" s="158"/>
      <c r="HX3" s="158"/>
      <c r="HY3" s="158"/>
      <c r="HZ3" s="158"/>
      <c r="IA3" s="158"/>
      <c r="IB3" s="158"/>
      <c r="IC3" s="158"/>
      <c r="ID3" s="158"/>
      <c r="IE3" s="158"/>
      <c r="IF3" s="159"/>
      <c r="IG3" s="157"/>
      <c r="IH3" s="158"/>
      <c r="II3" s="158"/>
      <c r="IJ3" s="158"/>
      <c r="IK3" s="158"/>
      <c r="IL3" s="158"/>
      <c r="IM3" s="158"/>
      <c r="IN3" s="158"/>
      <c r="IO3" s="158"/>
      <c r="IP3" s="158"/>
      <c r="IQ3" s="158"/>
      <c r="IR3" s="159"/>
      <c r="IS3" s="157"/>
      <c r="IT3" s="158"/>
      <c r="IU3" s="158"/>
      <c r="IV3" s="158"/>
      <c r="IW3" s="158"/>
      <c r="IX3" s="158"/>
      <c r="IY3" s="158"/>
      <c r="IZ3" s="158"/>
      <c r="JA3" s="158"/>
      <c r="JB3" s="158"/>
      <c r="JC3" s="158"/>
      <c r="JD3" s="159"/>
      <c r="JE3" s="92"/>
    </row>
    <row r="4" spans="1:265" s="1" customFormat="1" ht="15" customHeight="1" x14ac:dyDescent="0.3">
      <c r="A4" s="125"/>
      <c r="B4" s="163">
        <f t="shared" ref="B4:D8" ca="1" si="0">INDIRECT(ADDRESS(ROW(A4)-1,COLUMN(A4)+1,4),TRUE)</f>
        <v>0</v>
      </c>
      <c r="C4" s="164" t="str">
        <f t="shared" ca="1" si="0"/>
        <v>Projet_modèle</v>
      </c>
      <c r="D4" s="140" t="str">
        <f t="shared" ca="1" si="0"/>
        <v>Phase</v>
      </c>
      <c r="E4" s="141" t="s">
        <v>24</v>
      </c>
      <c r="F4" s="142">
        <v>1</v>
      </c>
      <c r="G4" s="140">
        <f t="shared" ref="G4:L8" ca="1" si="1">INDIRECT(ADDRESS(ROW(F4)-1,COLUMN(F4)+1,4),TRUE)</f>
        <v>0</v>
      </c>
      <c r="H4" s="140">
        <f t="shared" ca="1" si="1"/>
        <v>0</v>
      </c>
      <c r="I4" s="168">
        <f t="shared" ca="1" si="1"/>
        <v>0</v>
      </c>
      <c r="J4" s="140">
        <f t="shared" ca="1" si="1"/>
        <v>0</v>
      </c>
      <c r="K4" s="140">
        <f t="shared" ca="1" si="1"/>
        <v>0</v>
      </c>
      <c r="L4" s="143">
        <f t="shared" ca="1" si="1"/>
        <v>0</v>
      </c>
      <c r="M4" s="108"/>
      <c r="N4" s="145"/>
      <c r="O4" s="146"/>
      <c r="P4" s="146"/>
      <c r="Q4" s="147"/>
      <c r="R4" s="148" t="str">
        <f ca="1">IF(AND($P4&lt;&gt;"",$P4&lt;=$B$1,$Q4=""),"RETARD","")</f>
        <v/>
      </c>
      <c r="S4" s="148" t="str">
        <f>IF($O4="","",IF(AND($B$1&lt;$P4,$Q4=""),$P4,IF(AND($Q4&lt;=$P4,$Q4&lt;&gt;""),$Q4,EDATE($P4,1))))</f>
        <v/>
      </c>
      <c r="T4" s="149"/>
      <c r="U4" s="108"/>
      <c r="V4" s="154" t="str">
        <f t="shared" ref="V4:AK8" ca="1" si="2">IF(AND(BS4&gt;0,BT4&gt;0),"-",IF(AND(BS4&gt;0,BT4=0),IF($D4="DCE/REA",IF(HI4="","DCE","REA"),$D4),""))</f>
        <v/>
      </c>
      <c r="W4" s="155" t="str">
        <f t="shared" ca="1" si="2"/>
        <v/>
      </c>
      <c r="X4" s="155" t="str">
        <f t="shared" ca="1" si="2"/>
        <v/>
      </c>
      <c r="Y4" s="155" t="str">
        <f t="shared" ca="1" si="2"/>
        <v/>
      </c>
      <c r="Z4" s="155" t="str">
        <f t="shared" ca="1" si="2"/>
        <v/>
      </c>
      <c r="AA4" s="155" t="str">
        <f t="shared" ca="1" si="2"/>
        <v/>
      </c>
      <c r="AB4" s="155" t="str">
        <f t="shared" ca="1" si="2"/>
        <v/>
      </c>
      <c r="AC4" s="155" t="str">
        <f t="shared" ca="1" si="2"/>
        <v/>
      </c>
      <c r="AD4" s="155" t="str">
        <f t="shared" ca="1" si="2"/>
        <v/>
      </c>
      <c r="AE4" s="155" t="str">
        <f t="shared" ca="1" si="2"/>
        <v/>
      </c>
      <c r="AF4" s="155" t="str">
        <f t="shared" ca="1" si="2"/>
        <v/>
      </c>
      <c r="AG4" s="156" t="str">
        <f t="shared" ca="1" si="2"/>
        <v/>
      </c>
      <c r="AH4" s="154" t="str">
        <f t="shared" ca="1" si="2"/>
        <v/>
      </c>
      <c r="AI4" s="155" t="str">
        <f t="shared" ca="1" si="2"/>
        <v/>
      </c>
      <c r="AJ4" s="155" t="str">
        <f t="shared" ca="1" si="2"/>
        <v/>
      </c>
      <c r="AK4" s="155" t="str">
        <f t="shared" ca="1" si="2"/>
        <v/>
      </c>
      <c r="AL4" s="155" t="str">
        <f t="shared" ref="AL4:BA8" ca="1" si="3">IF(AND(CI4&gt;0,CJ4&gt;0),"-",IF(AND(CI4&gt;0,CJ4=0),IF($D4="DCE/REA",IF(HY4="","DCE","REA"),$D4),""))</f>
        <v/>
      </c>
      <c r="AM4" s="155" t="str">
        <f t="shared" ca="1" si="3"/>
        <v/>
      </c>
      <c r="AN4" s="155" t="str">
        <f t="shared" ca="1" si="3"/>
        <v/>
      </c>
      <c r="AO4" s="155" t="str">
        <f t="shared" ca="1" si="3"/>
        <v/>
      </c>
      <c r="AP4" s="155" t="str">
        <f t="shared" ca="1" si="3"/>
        <v/>
      </c>
      <c r="AQ4" s="155" t="str">
        <f t="shared" ca="1" si="3"/>
        <v/>
      </c>
      <c r="AR4" s="155" t="str">
        <f t="shared" ca="1" si="3"/>
        <v/>
      </c>
      <c r="AS4" s="156" t="str">
        <f t="shared" ca="1" si="3"/>
        <v/>
      </c>
      <c r="AT4" s="154" t="str">
        <f t="shared" ca="1" si="3"/>
        <v/>
      </c>
      <c r="AU4" s="155" t="str">
        <f t="shared" ca="1" si="3"/>
        <v/>
      </c>
      <c r="AV4" s="155" t="str">
        <f t="shared" ca="1" si="3"/>
        <v/>
      </c>
      <c r="AW4" s="155" t="str">
        <f t="shared" ca="1" si="3"/>
        <v/>
      </c>
      <c r="AX4" s="155" t="str">
        <f t="shared" ca="1" si="3"/>
        <v/>
      </c>
      <c r="AY4" s="155" t="str">
        <f t="shared" ca="1" si="3"/>
        <v/>
      </c>
      <c r="AZ4" s="155" t="str">
        <f t="shared" ca="1" si="3"/>
        <v/>
      </c>
      <c r="BA4" s="155" t="str">
        <f t="shared" ca="1" si="3"/>
        <v/>
      </c>
      <c r="BB4" s="155" t="str">
        <f t="shared" ref="BB4:BQ8" ca="1" si="4">IF(AND(CY4&gt;0,CZ4&gt;0),"-",IF(AND(CY4&gt;0,CZ4=0),IF($D4="DCE/REA",IF(IO4="","DCE","REA"),$D4),""))</f>
        <v/>
      </c>
      <c r="BC4" s="155" t="str">
        <f t="shared" ca="1" si="4"/>
        <v/>
      </c>
      <c r="BD4" s="155" t="str">
        <f t="shared" ca="1" si="4"/>
        <v/>
      </c>
      <c r="BE4" s="156" t="str">
        <f t="shared" ca="1" si="4"/>
        <v/>
      </c>
      <c r="BF4" s="154" t="str">
        <f t="shared" ca="1" si="4"/>
        <v/>
      </c>
      <c r="BG4" s="155" t="str">
        <f t="shared" ca="1" si="4"/>
        <v/>
      </c>
      <c r="BH4" s="155" t="str">
        <f t="shared" ca="1" si="4"/>
        <v/>
      </c>
      <c r="BI4" s="155" t="str">
        <f t="shared" ca="1" si="4"/>
        <v/>
      </c>
      <c r="BJ4" s="155" t="str">
        <f t="shared" ca="1" si="4"/>
        <v/>
      </c>
      <c r="BK4" s="155" t="str">
        <f t="shared" ca="1" si="4"/>
        <v/>
      </c>
      <c r="BL4" s="155" t="str">
        <f t="shared" ca="1" si="4"/>
        <v/>
      </c>
      <c r="BM4" s="155" t="str">
        <f t="shared" ca="1" si="4"/>
        <v/>
      </c>
      <c r="BN4" s="155" t="str">
        <f t="shared" ca="1" si="4"/>
        <v/>
      </c>
      <c r="BO4" s="155" t="str">
        <f t="shared" ca="1" si="4"/>
        <v/>
      </c>
      <c r="BP4" s="155" t="str">
        <f t="shared" ca="1" si="4"/>
        <v/>
      </c>
      <c r="BQ4" s="156" t="str">
        <f t="shared" ca="1" si="4"/>
        <v/>
      </c>
      <c r="BR4" s="52"/>
      <c r="BS4" s="53">
        <f t="shared" ref="BS4:CH8" ca="1" si="5">IF(OFFSET($HI4,,(COLUMN()-COLUMN($BS$1:$BS$12)),,1)&lt;&gt;"",OFFSET($HI4,,(COLUMN()-COLUMN($BS$1:$BS$12)),,1),SUM(OFFSET($DP4,,2*(COLUMN()-COLUMN($BS$1:$BS$12)),,2)))</f>
        <v>0</v>
      </c>
      <c r="BT4" s="53">
        <f t="shared" ca="1" si="5"/>
        <v>0</v>
      </c>
      <c r="BU4" s="53">
        <f t="shared" ca="1" si="5"/>
        <v>0</v>
      </c>
      <c r="BV4" s="53">
        <f t="shared" ca="1" si="5"/>
        <v>0</v>
      </c>
      <c r="BW4" s="53">
        <f t="shared" ca="1" si="5"/>
        <v>0</v>
      </c>
      <c r="BX4" s="53">
        <f t="shared" ca="1" si="5"/>
        <v>0</v>
      </c>
      <c r="BY4" s="53">
        <f t="shared" ca="1" si="5"/>
        <v>0</v>
      </c>
      <c r="BZ4" s="53">
        <f t="shared" ca="1" si="5"/>
        <v>0</v>
      </c>
      <c r="CA4" s="53">
        <f t="shared" ca="1" si="5"/>
        <v>0</v>
      </c>
      <c r="CB4" s="53">
        <f t="shared" ca="1" si="5"/>
        <v>0</v>
      </c>
      <c r="CC4" s="53">
        <f t="shared" ca="1" si="5"/>
        <v>0</v>
      </c>
      <c r="CD4" s="54">
        <f t="shared" ca="1" si="5"/>
        <v>0</v>
      </c>
      <c r="CE4" s="53">
        <f t="shared" ca="1" si="5"/>
        <v>0</v>
      </c>
      <c r="CF4" s="53">
        <f t="shared" ca="1" si="5"/>
        <v>0</v>
      </c>
      <c r="CG4" s="53">
        <f t="shared" ca="1" si="5"/>
        <v>0</v>
      </c>
      <c r="CH4" s="53">
        <f t="shared" ca="1" si="5"/>
        <v>0</v>
      </c>
      <c r="CI4" s="53">
        <f t="shared" ref="CI4:CX8" ca="1" si="6">IF(OFFSET($HI4,,(COLUMN()-COLUMN($BS$1:$BS$12)),,1)&lt;&gt;"",OFFSET($HI4,,(COLUMN()-COLUMN($BS$1:$BS$12)),,1),SUM(OFFSET($DP4,,2*(COLUMN()-COLUMN($BS$1:$BS$12)),,2)))</f>
        <v>0</v>
      </c>
      <c r="CJ4" s="53">
        <f t="shared" ca="1" si="6"/>
        <v>0</v>
      </c>
      <c r="CK4" s="53">
        <f t="shared" ca="1" si="6"/>
        <v>0</v>
      </c>
      <c r="CL4" s="53">
        <f t="shared" ca="1" si="6"/>
        <v>0</v>
      </c>
      <c r="CM4" s="53">
        <f t="shared" ca="1" si="6"/>
        <v>0</v>
      </c>
      <c r="CN4" s="53">
        <f t="shared" ca="1" si="6"/>
        <v>0</v>
      </c>
      <c r="CO4" s="53">
        <f t="shared" ca="1" si="6"/>
        <v>0</v>
      </c>
      <c r="CP4" s="54">
        <f t="shared" ca="1" si="6"/>
        <v>0</v>
      </c>
      <c r="CQ4" s="53">
        <f t="shared" ca="1" si="6"/>
        <v>0</v>
      </c>
      <c r="CR4" s="53">
        <f t="shared" ca="1" si="6"/>
        <v>0</v>
      </c>
      <c r="CS4" s="53">
        <f t="shared" ca="1" si="6"/>
        <v>0</v>
      </c>
      <c r="CT4" s="53">
        <f t="shared" ca="1" si="6"/>
        <v>0</v>
      </c>
      <c r="CU4" s="53">
        <f t="shared" ca="1" si="6"/>
        <v>0</v>
      </c>
      <c r="CV4" s="53">
        <f t="shared" ca="1" si="6"/>
        <v>0</v>
      </c>
      <c r="CW4" s="53">
        <f t="shared" ca="1" si="6"/>
        <v>0</v>
      </c>
      <c r="CX4" s="53">
        <f t="shared" ca="1" si="6"/>
        <v>0</v>
      </c>
      <c r="CY4" s="53">
        <f t="shared" ref="CY4:DN8" ca="1" si="7">IF(OFFSET($HI4,,(COLUMN()-COLUMN($BS$1:$BS$12)),,1)&lt;&gt;"",OFFSET($HI4,,(COLUMN()-COLUMN($BS$1:$BS$12)),,1),SUM(OFFSET($DP4,,2*(COLUMN()-COLUMN($BS$1:$BS$12)),,2)))</f>
        <v>0</v>
      </c>
      <c r="CZ4" s="53">
        <f t="shared" ca="1" si="7"/>
        <v>0</v>
      </c>
      <c r="DA4" s="53">
        <f t="shared" ca="1" si="7"/>
        <v>0</v>
      </c>
      <c r="DB4" s="54">
        <f t="shared" ca="1" si="7"/>
        <v>0</v>
      </c>
      <c r="DC4" s="53">
        <f t="shared" ca="1" si="7"/>
        <v>0</v>
      </c>
      <c r="DD4" s="53">
        <f t="shared" ca="1" si="7"/>
        <v>0</v>
      </c>
      <c r="DE4" s="53">
        <f t="shared" ca="1" si="7"/>
        <v>0</v>
      </c>
      <c r="DF4" s="53">
        <f t="shared" ca="1" si="7"/>
        <v>0</v>
      </c>
      <c r="DG4" s="53">
        <f t="shared" ca="1" si="7"/>
        <v>0</v>
      </c>
      <c r="DH4" s="53">
        <f t="shared" ca="1" si="7"/>
        <v>0</v>
      </c>
      <c r="DI4" s="53">
        <f t="shared" ca="1" si="7"/>
        <v>0</v>
      </c>
      <c r="DJ4" s="53">
        <f t="shared" ca="1" si="7"/>
        <v>0</v>
      </c>
      <c r="DK4" s="53">
        <f t="shared" ca="1" si="7"/>
        <v>0</v>
      </c>
      <c r="DL4" s="53">
        <f t="shared" ca="1" si="7"/>
        <v>0</v>
      </c>
      <c r="DM4" s="53">
        <f t="shared" ca="1" si="7"/>
        <v>0</v>
      </c>
      <c r="DN4" s="53">
        <f t="shared" ca="1" si="7"/>
        <v>0</v>
      </c>
      <c r="DO4" s="52"/>
      <c r="DP4" s="60"/>
      <c r="DQ4" s="53"/>
      <c r="DR4" s="53"/>
      <c r="DS4" s="53"/>
      <c r="DT4" s="53"/>
      <c r="DU4" s="53"/>
      <c r="DV4" s="53"/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/>
      <c r="EH4" s="53"/>
      <c r="EI4" s="53"/>
      <c r="EJ4" s="53"/>
      <c r="EK4" s="53"/>
      <c r="EL4" s="55"/>
      <c r="EM4" s="54"/>
      <c r="EN4" s="53"/>
      <c r="EO4" s="53"/>
      <c r="EP4" s="53"/>
      <c r="EQ4" s="53"/>
      <c r="ER4" s="53"/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/>
      <c r="FD4" s="53"/>
      <c r="FE4" s="53"/>
      <c r="FF4" s="53"/>
      <c r="FG4" s="53"/>
      <c r="FH4" s="53"/>
      <c r="FI4" s="53"/>
      <c r="FJ4" s="53"/>
      <c r="FK4" s="54"/>
      <c r="FL4" s="53"/>
      <c r="FM4" s="53"/>
      <c r="FN4" s="53"/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/>
      <c r="FZ4" s="53"/>
      <c r="GA4" s="53"/>
      <c r="GB4" s="53"/>
      <c r="GC4" s="53"/>
      <c r="GD4" s="53"/>
      <c r="GE4" s="53"/>
      <c r="GF4" s="53"/>
      <c r="GG4" s="53"/>
      <c r="GH4" s="53"/>
      <c r="GI4" s="54"/>
      <c r="GJ4" s="53"/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/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/>
      <c r="HG4" s="54"/>
      <c r="HH4" s="52"/>
      <c r="HI4" s="160"/>
      <c r="HJ4" s="161"/>
      <c r="HK4" s="161"/>
      <c r="HL4" s="161"/>
      <c r="HM4" s="161"/>
      <c r="HN4" s="161"/>
      <c r="HO4" s="161"/>
      <c r="HP4" s="161"/>
      <c r="HQ4" s="161"/>
      <c r="HR4" s="161"/>
      <c r="HS4" s="161"/>
      <c r="HT4" s="162"/>
      <c r="HU4" s="160"/>
      <c r="HV4" s="161"/>
      <c r="HW4" s="161"/>
      <c r="HX4" s="161"/>
      <c r="HY4" s="161"/>
      <c r="HZ4" s="161"/>
      <c r="IA4" s="161"/>
      <c r="IB4" s="161"/>
      <c r="IC4" s="161"/>
      <c r="ID4" s="161"/>
      <c r="IE4" s="161"/>
      <c r="IF4" s="162"/>
      <c r="IG4" s="160"/>
      <c r="IH4" s="161"/>
      <c r="II4" s="161"/>
      <c r="IJ4" s="161"/>
      <c r="IK4" s="161"/>
      <c r="IL4" s="161"/>
      <c r="IM4" s="161"/>
      <c r="IN4" s="161"/>
      <c r="IO4" s="161"/>
      <c r="IP4" s="161"/>
      <c r="IQ4" s="161"/>
      <c r="IR4" s="162"/>
      <c r="IS4" s="160"/>
      <c r="IT4" s="161"/>
      <c r="IU4" s="161"/>
      <c r="IV4" s="161"/>
      <c r="IW4" s="161"/>
      <c r="IX4" s="161"/>
      <c r="IY4" s="161"/>
      <c r="IZ4" s="161"/>
      <c r="JA4" s="161"/>
      <c r="JB4" s="161"/>
      <c r="JC4" s="161"/>
      <c r="JD4" s="162"/>
      <c r="JE4" s="92"/>
    </row>
    <row r="5" spans="1:265" s="1" customFormat="1" ht="14.4" x14ac:dyDescent="0.3">
      <c r="A5" s="125"/>
      <c r="B5" s="163">
        <f t="shared" ca="1" si="0"/>
        <v>0</v>
      </c>
      <c r="C5" s="164" t="str">
        <f t="shared" ca="1" si="0"/>
        <v>Projet_modèle</v>
      </c>
      <c r="D5" s="140" t="str">
        <f t="shared" ca="1" si="0"/>
        <v>Phase</v>
      </c>
      <c r="E5" s="141" t="s">
        <v>25</v>
      </c>
      <c r="F5" s="142">
        <v>2</v>
      </c>
      <c r="G5" s="140">
        <f t="shared" ca="1" si="1"/>
        <v>0</v>
      </c>
      <c r="H5" s="140">
        <f t="shared" ca="1" si="1"/>
        <v>0</v>
      </c>
      <c r="I5" s="168">
        <f t="shared" ca="1" si="1"/>
        <v>0</v>
      </c>
      <c r="J5" s="140">
        <f t="shared" ca="1" si="1"/>
        <v>0</v>
      </c>
      <c r="K5" s="140">
        <f t="shared" ca="1" si="1"/>
        <v>0</v>
      </c>
      <c r="L5" s="143">
        <f t="shared" ca="1" si="1"/>
        <v>0</v>
      </c>
      <c r="M5" s="108"/>
      <c r="N5" s="145"/>
      <c r="O5" s="146"/>
      <c r="P5" s="146"/>
      <c r="Q5" s="147"/>
      <c r="R5" s="148" t="str">
        <f ca="1">IF(AND($P5&lt;&gt;"",$P5&lt;=$B$1,$Q5=""),"RETARD","")</f>
        <v/>
      </c>
      <c r="S5" s="148" t="str">
        <f>IF($O5="","",IF(AND($B$1&lt;$P5,$Q5=""),$P5,IF(AND($Q5&lt;=$P5,$Q5&lt;&gt;""),$Q5,EDATE($P5,1))))</f>
        <v/>
      </c>
      <c r="T5" s="150"/>
      <c r="U5" s="108"/>
      <c r="V5" s="154" t="str">
        <f t="shared" ca="1" si="2"/>
        <v/>
      </c>
      <c r="W5" s="155" t="str">
        <f t="shared" ca="1" si="2"/>
        <v/>
      </c>
      <c r="X5" s="155" t="str">
        <f t="shared" ca="1" si="2"/>
        <v/>
      </c>
      <c r="Y5" s="155" t="str">
        <f t="shared" ca="1" si="2"/>
        <v/>
      </c>
      <c r="Z5" s="155" t="str">
        <f t="shared" ca="1" si="2"/>
        <v/>
      </c>
      <c r="AA5" s="155" t="str">
        <f t="shared" ca="1" si="2"/>
        <v/>
      </c>
      <c r="AB5" s="155" t="str">
        <f t="shared" ca="1" si="2"/>
        <v/>
      </c>
      <c r="AC5" s="155" t="str">
        <f t="shared" ca="1" si="2"/>
        <v/>
      </c>
      <c r="AD5" s="155" t="str">
        <f t="shared" ca="1" si="2"/>
        <v/>
      </c>
      <c r="AE5" s="155" t="str">
        <f t="shared" ca="1" si="2"/>
        <v/>
      </c>
      <c r="AF5" s="155" t="str">
        <f t="shared" ca="1" si="2"/>
        <v/>
      </c>
      <c r="AG5" s="156" t="str">
        <f t="shared" ca="1" si="2"/>
        <v/>
      </c>
      <c r="AH5" s="154" t="str">
        <f t="shared" ca="1" si="2"/>
        <v/>
      </c>
      <c r="AI5" s="155" t="str">
        <f t="shared" ca="1" si="2"/>
        <v/>
      </c>
      <c r="AJ5" s="155" t="str">
        <f t="shared" ca="1" si="2"/>
        <v/>
      </c>
      <c r="AK5" s="155" t="str">
        <f t="shared" ca="1" si="2"/>
        <v/>
      </c>
      <c r="AL5" s="155" t="str">
        <f t="shared" ca="1" si="3"/>
        <v/>
      </c>
      <c r="AM5" s="155" t="str">
        <f t="shared" ca="1" si="3"/>
        <v/>
      </c>
      <c r="AN5" s="155" t="str">
        <f t="shared" ca="1" si="3"/>
        <v/>
      </c>
      <c r="AO5" s="155" t="str">
        <f t="shared" ca="1" si="3"/>
        <v/>
      </c>
      <c r="AP5" s="155" t="str">
        <f t="shared" ca="1" si="3"/>
        <v/>
      </c>
      <c r="AQ5" s="155" t="str">
        <f t="shared" ca="1" si="3"/>
        <v/>
      </c>
      <c r="AR5" s="155" t="str">
        <f t="shared" ca="1" si="3"/>
        <v/>
      </c>
      <c r="AS5" s="156" t="str">
        <f t="shared" ca="1" si="3"/>
        <v/>
      </c>
      <c r="AT5" s="154" t="str">
        <f t="shared" ca="1" si="3"/>
        <v/>
      </c>
      <c r="AU5" s="155" t="str">
        <f t="shared" ca="1" si="3"/>
        <v/>
      </c>
      <c r="AV5" s="155" t="str">
        <f t="shared" ca="1" si="3"/>
        <v/>
      </c>
      <c r="AW5" s="155" t="str">
        <f t="shared" ca="1" si="3"/>
        <v/>
      </c>
      <c r="AX5" s="155" t="str">
        <f t="shared" ca="1" si="3"/>
        <v/>
      </c>
      <c r="AY5" s="155" t="str">
        <f t="shared" ca="1" si="3"/>
        <v/>
      </c>
      <c r="AZ5" s="155" t="str">
        <f t="shared" ca="1" si="3"/>
        <v/>
      </c>
      <c r="BA5" s="155" t="str">
        <f t="shared" ca="1" si="3"/>
        <v/>
      </c>
      <c r="BB5" s="155" t="str">
        <f t="shared" ca="1" si="4"/>
        <v/>
      </c>
      <c r="BC5" s="155" t="str">
        <f t="shared" ca="1" si="4"/>
        <v/>
      </c>
      <c r="BD5" s="155" t="str">
        <f t="shared" ca="1" si="4"/>
        <v/>
      </c>
      <c r="BE5" s="156" t="str">
        <f t="shared" ca="1" si="4"/>
        <v/>
      </c>
      <c r="BF5" s="154" t="str">
        <f t="shared" ca="1" si="4"/>
        <v/>
      </c>
      <c r="BG5" s="155" t="str">
        <f t="shared" ca="1" si="4"/>
        <v/>
      </c>
      <c r="BH5" s="155" t="str">
        <f t="shared" ca="1" si="4"/>
        <v/>
      </c>
      <c r="BI5" s="155" t="str">
        <f t="shared" ca="1" si="4"/>
        <v/>
      </c>
      <c r="BJ5" s="155" t="str">
        <f t="shared" ca="1" si="4"/>
        <v/>
      </c>
      <c r="BK5" s="155" t="str">
        <f t="shared" ca="1" si="4"/>
        <v/>
      </c>
      <c r="BL5" s="155" t="str">
        <f t="shared" ca="1" si="4"/>
        <v/>
      </c>
      <c r="BM5" s="155" t="str">
        <f t="shared" ca="1" si="4"/>
        <v/>
      </c>
      <c r="BN5" s="155" t="str">
        <f t="shared" ca="1" si="4"/>
        <v/>
      </c>
      <c r="BO5" s="155" t="str">
        <f t="shared" ca="1" si="4"/>
        <v/>
      </c>
      <c r="BP5" s="155" t="str">
        <f t="shared" ca="1" si="4"/>
        <v/>
      </c>
      <c r="BQ5" s="156" t="str">
        <f t="shared" ca="1" si="4"/>
        <v/>
      </c>
      <c r="BR5" s="52"/>
      <c r="BS5" s="53">
        <f t="shared" ca="1" si="5"/>
        <v>0</v>
      </c>
      <c r="BT5" s="53">
        <f t="shared" ca="1" si="5"/>
        <v>0</v>
      </c>
      <c r="BU5" s="53">
        <f t="shared" ca="1" si="5"/>
        <v>0</v>
      </c>
      <c r="BV5" s="53">
        <f t="shared" ca="1" si="5"/>
        <v>0</v>
      </c>
      <c r="BW5" s="53">
        <f t="shared" ca="1" si="5"/>
        <v>0</v>
      </c>
      <c r="BX5" s="53">
        <f t="shared" ca="1" si="5"/>
        <v>0</v>
      </c>
      <c r="BY5" s="53">
        <f t="shared" ca="1" si="5"/>
        <v>0</v>
      </c>
      <c r="BZ5" s="53">
        <f t="shared" ca="1" si="5"/>
        <v>0</v>
      </c>
      <c r="CA5" s="53">
        <f t="shared" ca="1" si="5"/>
        <v>0</v>
      </c>
      <c r="CB5" s="53">
        <f t="shared" ca="1" si="5"/>
        <v>0</v>
      </c>
      <c r="CC5" s="53">
        <f t="shared" ca="1" si="5"/>
        <v>0</v>
      </c>
      <c r="CD5" s="54">
        <f t="shared" ca="1" si="5"/>
        <v>0</v>
      </c>
      <c r="CE5" s="53">
        <f t="shared" ca="1" si="5"/>
        <v>0</v>
      </c>
      <c r="CF5" s="53">
        <f t="shared" ca="1" si="5"/>
        <v>0</v>
      </c>
      <c r="CG5" s="53">
        <f t="shared" ca="1" si="5"/>
        <v>0</v>
      </c>
      <c r="CH5" s="53">
        <f t="shared" ca="1" si="5"/>
        <v>0</v>
      </c>
      <c r="CI5" s="53">
        <f t="shared" ca="1" si="6"/>
        <v>0</v>
      </c>
      <c r="CJ5" s="53">
        <f t="shared" ca="1" si="6"/>
        <v>0</v>
      </c>
      <c r="CK5" s="53">
        <f t="shared" ca="1" si="6"/>
        <v>0</v>
      </c>
      <c r="CL5" s="53">
        <f t="shared" ca="1" si="6"/>
        <v>0</v>
      </c>
      <c r="CM5" s="53">
        <f t="shared" ca="1" si="6"/>
        <v>0</v>
      </c>
      <c r="CN5" s="53">
        <f t="shared" ca="1" si="6"/>
        <v>0</v>
      </c>
      <c r="CO5" s="53">
        <f t="shared" ca="1" si="6"/>
        <v>0</v>
      </c>
      <c r="CP5" s="54">
        <f t="shared" ca="1" si="6"/>
        <v>0</v>
      </c>
      <c r="CQ5" s="53">
        <f t="shared" ca="1" si="6"/>
        <v>0</v>
      </c>
      <c r="CR5" s="53">
        <f t="shared" ca="1" si="6"/>
        <v>0</v>
      </c>
      <c r="CS5" s="53">
        <f t="shared" ca="1" si="6"/>
        <v>0</v>
      </c>
      <c r="CT5" s="53">
        <f t="shared" ca="1" si="6"/>
        <v>0</v>
      </c>
      <c r="CU5" s="53">
        <f t="shared" ca="1" si="6"/>
        <v>0</v>
      </c>
      <c r="CV5" s="53">
        <f t="shared" ca="1" si="6"/>
        <v>0</v>
      </c>
      <c r="CW5" s="53">
        <f t="shared" ca="1" si="6"/>
        <v>0</v>
      </c>
      <c r="CX5" s="53">
        <f t="shared" ca="1" si="6"/>
        <v>0</v>
      </c>
      <c r="CY5" s="53">
        <f t="shared" ca="1" si="7"/>
        <v>0</v>
      </c>
      <c r="CZ5" s="53">
        <f t="shared" ca="1" si="7"/>
        <v>0</v>
      </c>
      <c r="DA5" s="53">
        <f t="shared" ca="1" si="7"/>
        <v>0</v>
      </c>
      <c r="DB5" s="54">
        <f t="shared" ca="1" si="7"/>
        <v>0</v>
      </c>
      <c r="DC5" s="53">
        <f t="shared" ca="1" si="7"/>
        <v>0</v>
      </c>
      <c r="DD5" s="53">
        <f t="shared" ca="1" si="7"/>
        <v>0</v>
      </c>
      <c r="DE5" s="53">
        <f t="shared" ca="1" si="7"/>
        <v>0</v>
      </c>
      <c r="DF5" s="53">
        <f t="shared" ca="1" si="7"/>
        <v>0</v>
      </c>
      <c r="DG5" s="53">
        <f t="shared" ca="1" si="7"/>
        <v>0</v>
      </c>
      <c r="DH5" s="53">
        <f t="shared" ca="1" si="7"/>
        <v>0</v>
      </c>
      <c r="DI5" s="53">
        <f t="shared" ca="1" si="7"/>
        <v>0</v>
      </c>
      <c r="DJ5" s="53">
        <f t="shared" ca="1" si="7"/>
        <v>0</v>
      </c>
      <c r="DK5" s="53">
        <f t="shared" ca="1" si="7"/>
        <v>0</v>
      </c>
      <c r="DL5" s="53">
        <f t="shared" ca="1" si="7"/>
        <v>0</v>
      </c>
      <c r="DM5" s="53">
        <f t="shared" ca="1" si="7"/>
        <v>0</v>
      </c>
      <c r="DN5" s="53">
        <f t="shared" ca="1" si="7"/>
        <v>0</v>
      </c>
      <c r="DO5" s="52"/>
      <c r="DP5" s="60"/>
      <c r="DQ5" s="53"/>
      <c r="DR5" s="53"/>
      <c r="DS5" s="53"/>
      <c r="DT5" s="53"/>
      <c r="DU5" s="53"/>
      <c r="DV5" s="53"/>
      <c r="DW5" s="53"/>
      <c r="DX5" s="53"/>
      <c r="DY5" s="53"/>
      <c r="DZ5" s="53"/>
      <c r="EA5" s="53"/>
      <c r="EB5" s="53"/>
      <c r="EC5" s="53"/>
      <c r="ED5" s="53"/>
      <c r="EE5" s="53"/>
      <c r="EF5" s="53"/>
      <c r="EG5" s="53"/>
      <c r="EH5" s="53"/>
      <c r="EI5" s="53"/>
      <c r="EJ5" s="53"/>
      <c r="EK5" s="53"/>
      <c r="EL5" s="55"/>
      <c r="EM5" s="54"/>
      <c r="EN5" s="53"/>
      <c r="EO5" s="53"/>
      <c r="EP5" s="53"/>
      <c r="EQ5" s="53"/>
      <c r="ER5" s="53"/>
      <c r="ES5" s="53"/>
      <c r="ET5" s="53"/>
      <c r="EU5" s="53"/>
      <c r="EV5" s="53"/>
      <c r="EW5" s="53"/>
      <c r="EX5" s="53"/>
      <c r="EY5" s="53"/>
      <c r="EZ5" s="53"/>
      <c r="FA5" s="53"/>
      <c r="FB5" s="53"/>
      <c r="FC5" s="53"/>
      <c r="FD5" s="53"/>
      <c r="FE5" s="53"/>
      <c r="FF5" s="53"/>
      <c r="FG5" s="53"/>
      <c r="FH5" s="53"/>
      <c r="FI5" s="53"/>
      <c r="FJ5" s="53"/>
      <c r="FK5" s="54"/>
      <c r="FL5" s="53"/>
      <c r="FM5" s="53"/>
      <c r="FN5" s="53"/>
      <c r="FO5" s="53"/>
      <c r="FP5" s="53"/>
      <c r="FQ5" s="53"/>
      <c r="FR5" s="53"/>
      <c r="FS5" s="53"/>
      <c r="FT5" s="53"/>
      <c r="FU5" s="53"/>
      <c r="FV5" s="53"/>
      <c r="FW5" s="53"/>
      <c r="FX5" s="53"/>
      <c r="FY5" s="53"/>
      <c r="FZ5" s="53"/>
      <c r="GA5" s="53"/>
      <c r="GB5" s="53"/>
      <c r="GC5" s="53"/>
      <c r="GD5" s="53"/>
      <c r="GE5" s="53"/>
      <c r="GF5" s="53"/>
      <c r="GG5" s="53"/>
      <c r="GH5" s="53"/>
      <c r="GI5" s="54"/>
      <c r="GJ5" s="53"/>
      <c r="GK5" s="53"/>
      <c r="GL5" s="53"/>
      <c r="GM5" s="53"/>
      <c r="GN5" s="53"/>
      <c r="GO5" s="53"/>
      <c r="GP5" s="53"/>
      <c r="GQ5" s="53"/>
      <c r="GR5" s="53"/>
      <c r="GS5" s="53"/>
      <c r="GT5" s="53"/>
      <c r="GU5" s="53"/>
      <c r="GV5" s="53"/>
      <c r="GW5" s="53"/>
      <c r="GX5" s="53"/>
      <c r="GY5" s="53"/>
      <c r="GZ5" s="53"/>
      <c r="HA5" s="53"/>
      <c r="HB5" s="53"/>
      <c r="HC5" s="53"/>
      <c r="HD5" s="53"/>
      <c r="HE5" s="53"/>
      <c r="HF5" s="53"/>
      <c r="HG5" s="54"/>
      <c r="HH5" s="52"/>
      <c r="HI5" s="160"/>
      <c r="HJ5" s="161"/>
      <c r="HK5" s="161"/>
      <c r="HL5" s="161"/>
      <c r="HM5" s="161"/>
      <c r="HN5" s="161"/>
      <c r="HO5" s="161"/>
      <c r="HP5" s="161"/>
      <c r="HQ5" s="161"/>
      <c r="HR5" s="161"/>
      <c r="HS5" s="161"/>
      <c r="HT5" s="162"/>
      <c r="HU5" s="160"/>
      <c r="HV5" s="161"/>
      <c r="HW5" s="161"/>
      <c r="HX5" s="161"/>
      <c r="HY5" s="161"/>
      <c r="HZ5" s="161"/>
      <c r="IA5" s="161"/>
      <c r="IB5" s="161"/>
      <c r="IC5" s="161"/>
      <c r="ID5" s="161"/>
      <c r="IE5" s="161"/>
      <c r="IF5" s="162"/>
      <c r="IG5" s="160"/>
      <c r="IH5" s="161"/>
      <c r="II5" s="161"/>
      <c r="IJ5" s="161"/>
      <c r="IK5" s="161"/>
      <c r="IL5" s="161"/>
      <c r="IM5" s="161"/>
      <c r="IN5" s="161"/>
      <c r="IO5" s="161"/>
      <c r="IP5" s="161"/>
      <c r="IQ5" s="161"/>
      <c r="IR5" s="162"/>
      <c r="IS5" s="160"/>
      <c r="IT5" s="161"/>
      <c r="IU5" s="161"/>
      <c r="IV5" s="161"/>
      <c r="IW5" s="161"/>
      <c r="IX5" s="161"/>
      <c r="IY5" s="161"/>
      <c r="IZ5" s="161"/>
      <c r="JA5" s="161"/>
      <c r="JB5" s="161"/>
      <c r="JC5" s="161"/>
      <c r="JD5" s="162"/>
      <c r="JE5" s="92"/>
    </row>
    <row r="6" spans="1:265" s="1" customFormat="1" ht="14.4" x14ac:dyDescent="0.3">
      <c r="A6" s="125"/>
      <c r="B6" s="163">
        <f t="shared" ca="1" si="0"/>
        <v>0</v>
      </c>
      <c r="C6" s="164" t="str">
        <f t="shared" ca="1" si="0"/>
        <v>Projet_modèle</v>
      </c>
      <c r="D6" s="140" t="str">
        <f ca="1">INDIRECT(ADDRESS(ROW(C6)-1,COLUMN(C6)+1,4),TRUE)</f>
        <v>Phase</v>
      </c>
      <c r="E6" s="141" t="s">
        <v>31</v>
      </c>
      <c r="F6" s="142">
        <v>1</v>
      </c>
      <c r="G6" s="140">
        <f t="shared" ca="1" si="1"/>
        <v>0</v>
      </c>
      <c r="H6" s="140">
        <f t="shared" ca="1" si="1"/>
        <v>0</v>
      </c>
      <c r="I6" s="168">
        <f t="shared" ca="1" si="1"/>
        <v>0</v>
      </c>
      <c r="J6" s="140">
        <f t="shared" ca="1" si="1"/>
        <v>0</v>
      </c>
      <c r="K6" s="140">
        <f t="shared" ca="1" si="1"/>
        <v>0</v>
      </c>
      <c r="L6" s="143">
        <f t="shared" ca="1" si="1"/>
        <v>0</v>
      </c>
      <c r="M6" s="108"/>
      <c r="N6" s="145"/>
      <c r="O6" s="146"/>
      <c r="P6" s="146"/>
      <c r="Q6" s="147"/>
      <c r="R6" s="148" t="str">
        <f ca="1">IF(AND($P6&lt;&gt;"",$P6&lt;=$B$1,$Q6=""),"RETARD","")</f>
        <v/>
      </c>
      <c r="S6" s="148" t="str">
        <f>IF($O6="","",IF(AND($B$1&lt;$P6,$Q6=""),$P6,IF(AND($Q6&lt;=$P6,$Q6&lt;&gt;""),$Q6,EDATE($P6,1))))</f>
        <v/>
      </c>
      <c r="T6" s="150"/>
      <c r="U6" s="108"/>
      <c r="V6" s="154" t="str">
        <f t="shared" ca="1" si="2"/>
        <v/>
      </c>
      <c r="W6" s="155" t="str">
        <f t="shared" ca="1" si="2"/>
        <v/>
      </c>
      <c r="X6" s="155" t="str">
        <f t="shared" ca="1" si="2"/>
        <v/>
      </c>
      <c r="Y6" s="155" t="str">
        <f t="shared" ca="1" si="2"/>
        <v/>
      </c>
      <c r="Z6" s="155" t="str">
        <f t="shared" ca="1" si="2"/>
        <v/>
      </c>
      <c r="AA6" s="155" t="str">
        <f t="shared" ca="1" si="2"/>
        <v/>
      </c>
      <c r="AB6" s="155" t="str">
        <f t="shared" ca="1" si="2"/>
        <v/>
      </c>
      <c r="AC6" s="155" t="str">
        <f t="shared" ca="1" si="2"/>
        <v/>
      </c>
      <c r="AD6" s="155" t="str">
        <f t="shared" ca="1" si="2"/>
        <v/>
      </c>
      <c r="AE6" s="155" t="str">
        <f t="shared" ca="1" si="2"/>
        <v/>
      </c>
      <c r="AF6" s="155" t="str">
        <f t="shared" ca="1" si="2"/>
        <v/>
      </c>
      <c r="AG6" s="156" t="str">
        <f t="shared" ca="1" si="2"/>
        <v/>
      </c>
      <c r="AH6" s="154" t="str">
        <f t="shared" ca="1" si="2"/>
        <v/>
      </c>
      <c r="AI6" s="155" t="str">
        <f t="shared" ca="1" si="2"/>
        <v/>
      </c>
      <c r="AJ6" s="155" t="str">
        <f t="shared" ca="1" si="2"/>
        <v/>
      </c>
      <c r="AK6" s="155" t="str">
        <f t="shared" ca="1" si="2"/>
        <v/>
      </c>
      <c r="AL6" s="155" t="str">
        <f t="shared" ca="1" si="3"/>
        <v/>
      </c>
      <c r="AM6" s="155" t="str">
        <f t="shared" ca="1" si="3"/>
        <v/>
      </c>
      <c r="AN6" s="155" t="str">
        <f t="shared" ca="1" si="3"/>
        <v/>
      </c>
      <c r="AO6" s="155" t="str">
        <f t="shared" ca="1" si="3"/>
        <v/>
      </c>
      <c r="AP6" s="155" t="str">
        <f t="shared" ca="1" si="3"/>
        <v/>
      </c>
      <c r="AQ6" s="155" t="str">
        <f t="shared" ca="1" si="3"/>
        <v/>
      </c>
      <c r="AR6" s="155" t="str">
        <f t="shared" ca="1" si="3"/>
        <v/>
      </c>
      <c r="AS6" s="156" t="str">
        <f t="shared" ca="1" si="3"/>
        <v/>
      </c>
      <c r="AT6" s="154" t="str">
        <f t="shared" ca="1" si="3"/>
        <v/>
      </c>
      <c r="AU6" s="155" t="str">
        <f t="shared" ca="1" si="3"/>
        <v/>
      </c>
      <c r="AV6" s="155" t="str">
        <f t="shared" ca="1" si="3"/>
        <v/>
      </c>
      <c r="AW6" s="155" t="str">
        <f t="shared" ca="1" si="3"/>
        <v/>
      </c>
      <c r="AX6" s="155" t="str">
        <f t="shared" ca="1" si="3"/>
        <v/>
      </c>
      <c r="AY6" s="155" t="str">
        <f t="shared" ca="1" si="3"/>
        <v/>
      </c>
      <c r="AZ6" s="155" t="str">
        <f t="shared" ca="1" si="3"/>
        <v/>
      </c>
      <c r="BA6" s="155" t="str">
        <f t="shared" ca="1" si="3"/>
        <v/>
      </c>
      <c r="BB6" s="155" t="str">
        <f t="shared" ca="1" si="4"/>
        <v/>
      </c>
      <c r="BC6" s="155" t="str">
        <f t="shared" ca="1" si="4"/>
        <v/>
      </c>
      <c r="BD6" s="155" t="str">
        <f t="shared" ca="1" si="4"/>
        <v/>
      </c>
      <c r="BE6" s="156" t="str">
        <f t="shared" ca="1" si="4"/>
        <v/>
      </c>
      <c r="BF6" s="154" t="str">
        <f t="shared" ca="1" si="4"/>
        <v/>
      </c>
      <c r="BG6" s="155" t="str">
        <f t="shared" ca="1" si="4"/>
        <v/>
      </c>
      <c r="BH6" s="155" t="str">
        <f t="shared" ca="1" si="4"/>
        <v/>
      </c>
      <c r="BI6" s="155" t="str">
        <f t="shared" ca="1" si="4"/>
        <v/>
      </c>
      <c r="BJ6" s="155" t="str">
        <f t="shared" ca="1" si="4"/>
        <v/>
      </c>
      <c r="BK6" s="155" t="str">
        <f t="shared" ca="1" si="4"/>
        <v/>
      </c>
      <c r="BL6" s="155" t="str">
        <f t="shared" ca="1" si="4"/>
        <v/>
      </c>
      <c r="BM6" s="155" t="str">
        <f t="shared" ca="1" si="4"/>
        <v/>
      </c>
      <c r="BN6" s="155" t="str">
        <f t="shared" ca="1" si="4"/>
        <v/>
      </c>
      <c r="BO6" s="155" t="str">
        <f t="shared" ca="1" si="4"/>
        <v/>
      </c>
      <c r="BP6" s="155" t="str">
        <f t="shared" ca="1" si="4"/>
        <v/>
      </c>
      <c r="BQ6" s="156" t="str">
        <f t="shared" ca="1" si="4"/>
        <v/>
      </c>
      <c r="BR6" s="52"/>
      <c r="BS6" s="53">
        <f t="shared" ca="1" si="5"/>
        <v>0</v>
      </c>
      <c r="BT6" s="53">
        <f t="shared" ca="1" si="5"/>
        <v>0</v>
      </c>
      <c r="BU6" s="53">
        <f t="shared" ca="1" si="5"/>
        <v>0</v>
      </c>
      <c r="BV6" s="53">
        <f t="shared" ca="1" si="5"/>
        <v>0</v>
      </c>
      <c r="BW6" s="53">
        <f t="shared" ca="1" si="5"/>
        <v>0</v>
      </c>
      <c r="BX6" s="53">
        <f t="shared" ca="1" si="5"/>
        <v>0</v>
      </c>
      <c r="BY6" s="53">
        <f t="shared" ca="1" si="5"/>
        <v>0</v>
      </c>
      <c r="BZ6" s="53">
        <f t="shared" ca="1" si="5"/>
        <v>0</v>
      </c>
      <c r="CA6" s="53">
        <f t="shared" ca="1" si="5"/>
        <v>0</v>
      </c>
      <c r="CB6" s="53">
        <f t="shared" ca="1" si="5"/>
        <v>0</v>
      </c>
      <c r="CC6" s="53">
        <f t="shared" ca="1" si="5"/>
        <v>0</v>
      </c>
      <c r="CD6" s="54">
        <f t="shared" ca="1" si="5"/>
        <v>0</v>
      </c>
      <c r="CE6" s="53">
        <f t="shared" ca="1" si="5"/>
        <v>0</v>
      </c>
      <c r="CF6" s="53">
        <f t="shared" ca="1" si="5"/>
        <v>0</v>
      </c>
      <c r="CG6" s="53">
        <f t="shared" ca="1" si="5"/>
        <v>0</v>
      </c>
      <c r="CH6" s="53">
        <f t="shared" ca="1" si="5"/>
        <v>0</v>
      </c>
      <c r="CI6" s="53">
        <f t="shared" ca="1" si="6"/>
        <v>0</v>
      </c>
      <c r="CJ6" s="53">
        <f t="shared" ca="1" si="6"/>
        <v>0</v>
      </c>
      <c r="CK6" s="53">
        <f t="shared" ca="1" si="6"/>
        <v>0</v>
      </c>
      <c r="CL6" s="53">
        <f t="shared" ca="1" si="6"/>
        <v>0</v>
      </c>
      <c r="CM6" s="53">
        <f t="shared" ca="1" si="6"/>
        <v>0</v>
      </c>
      <c r="CN6" s="53">
        <f t="shared" ca="1" si="6"/>
        <v>0</v>
      </c>
      <c r="CO6" s="53">
        <f t="shared" ca="1" si="6"/>
        <v>0</v>
      </c>
      <c r="CP6" s="54">
        <f t="shared" ca="1" si="6"/>
        <v>0</v>
      </c>
      <c r="CQ6" s="53">
        <f t="shared" ca="1" si="6"/>
        <v>0</v>
      </c>
      <c r="CR6" s="53">
        <f t="shared" ca="1" si="6"/>
        <v>0</v>
      </c>
      <c r="CS6" s="53">
        <f t="shared" ca="1" si="6"/>
        <v>0</v>
      </c>
      <c r="CT6" s="53">
        <f t="shared" ca="1" si="6"/>
        <v>0</v>
      </c>
      <c r="CU6" s="53">
        <f t="shared" ca="1" si="6"/>
        <v>0</v>
      </c>
      <c r="CV6" s="53">
        <f t="shared" ca="1" si="6"/>
        <v>0</v>
      </c>
      <c r="CW6" s="53">
        <f t="shared" ca="1" si="6"/>
        <v>0</v>
      </c>
      <c r="CX6" s="53">
        <f t="shared" ca="1" si="6"/>
        <v>0</v>
      </c>
      <c r="CY6" s="53">
        <f t="shared" ca="1" si="7"/>
        <v>0</v>
      </c>
      <c r="CZ6" s="53">
        <f t="shared" ca="1" si="7"/>
        <v>0</v>
      </c>
      <c r="DA6" s="53">
        <f t="shared" ca="1" si="7"/>
        <v>0</v>
      </c>
      <c r="DB6" s="54">
        <f t="shared" ca="1" si="7"/>
        <v>0</v>
      </c>
      <c r="DC6" s="53">
        <f t="shared" ca="1" si="7"/>
        <v>0</v>
      </c>
      <c r="DD6" s="53">
        <f t="shared" ca="1" si="7"/>
        <v>0</v>
      </c>
      <c r="DE6" s="53">
        <f t="shared" ca="1" si="7"/>
        <v>0</v>
      </c>
      <c r="DF6" s="53">
        <f t="shared" ca="1" si="7"/>
        <v>0</v>
      </c>
      <c r="DG6" s="53">
        <f t="shared" ca="1" si="7"/>
        <v>0</v>
      </c>
      <c r="DH6" s="53">
        <f t="shared" ca="1" si="7"/>
        <v>0</v>
      </c>
      <c r="DI6" s="53">
        <f t="shared" ca="1" si="7"/>
        <v>0</v>
      </c>
      <c r="DJ6" s="53">
        <f t="shared" ca="1" si="7"/>
        <v>0</v>
      </c>
      <c r="DK6" s="53">
        <f t="shared" ca="1" si="7"/>
        <v>0</v>
      </c>
      <c r="DL6" s="53">
        <f t="shared" ca="1" si="7"/>
        <v>0</v>
      </c>
      <c r="DM6" s="53">
        <f t="shared" ca="1" si="7"/>
        <v>0</v>
      </c>
      <c r="DN6" s="53">
        <f t="shared" ca="1" si="7"/>
        <v>0</v>
      </c>
      <c r="DO6" s="52"/>
      <c r="DP6" s="60"/>
      <c r="DQ6" s="53"/>
      <c r="DR6" s="53"/>
      <c r="DS6" s="53"/>
      <c r="DT6" s="53"/>
      <c r="DU6" s="53"/>
      <c r="DV6" s="53"/>
      <c r="DW6" s="53"/>
      <c r="DX6" s="53"/>
      <c r="DY6" s="53"/>
      <c r="DZ6" s="53"/>
      <c r="EA6" s="53"/>
      <c r="EB6" s="53"/>
      <c r="EC6" s="53"/>
      <c r="ED6" s="53"/>
      <c r="EE6" s="53"/>
      <c r="EF6" s="53"/>
      <c r="EG6" s="53"/>
      <c r="EH6" s="53"/>
      <c r="EI6" s="53"/>
      <c r="EJ6" s="53"/>
      <c r="EK6" s="53"/>
      <c r="EL6" s="55"/>
      <c r="EM6" s="54"/>
      <c r="EN6" s="53"/>
      <c r="EO6" s="53"/>
      <c r="EP6" s="53"/>
      <c r="EQ6" s="53"/>
      <c r="ER6" s="53"/>
      <c r="ES6" s="53"/>
      <c r="ET6" s="53"/>
      <c r="EU6" s="53"/>
      <c r="EV6" s="53"/>
      <c r="EW6" s="53"/>
      <c r="EX6" s="53"/>
      <c r="EY6" s="53"/>
      <c r="EZ6" s="53"/>
      <c r="FA6" s="53"/>
      <c r="FB6" s="53"/>
      <c r="FC6" s="53"/>
      <c r="FD6" s="53"/>
      <c r="FE6" s="53"/>
      <c r="FF6" s="53"/>
      <c r="FG6" s="53"/>
      <c r="FH6" s="53"/>
      <c r="FI6" s="53"/>
      <c r="FJ6" s="53"/>
      <c r="FK6" s="54"/>
      <c r="FL6" s="53"/>
      <c r="FM6" s="53"/>
      <c r="FN6" s="53"/>
      <c r="FO6" s="53"/>
      <c r="FP6" s="53"/>
      <c r="FQ6" s="53"/>
      <c r="FR6" s="53"/>
      <c r="FS6" s="53"/>
      <c r="FT6" s="53"/>
      <c r="FU6" s="53"/>
      <c r="FV6" s="53"/>
      <c r="FW6" s="53"/>
      <c r="FX6" s="53"/>
      <c r="FY6" s="53"/>
      <c r="FZ6" s="53"/>
      <c r="GA6" s="53"/>
      <c r="GB6" s="53"/>
      <c r="GC6" s="53"/>
      <c r="GD6" s="53"/>
      <c r="GE6" s="53"/>
      <c r="GF6" s="53"/>
      <c r="GG6" s="53"/>
      <c r="GH6" s="53"/>
      <c r="GI6" s="54"/>
      <c r="GJ6" s="53"/>
      <c r="GK6" s="53"/>
      <c r="GL6" s="53"/>
      <c r="GM6" s="53"/>
      <c r="GN6" s="53"/>
      <c r="GO6" s="53"/>
      <c r="GP6" s="53"/>
      <c r="GQ6" s="53"/>
      <c r="GR6" s="53"/>
      <c r="GS6" s="53"/>
      <c r="GT6" s="53"/>
      <c r="GU6" s="53"/>
      <c r="GV6" s="53"/>
      <c r="GW6" s="53"/>
      <c r="GX6" s="53"/>
      <c r="GY6" s="53"/>
      <c r="GZ6" s="53"/>
      <c r="HA6" s="53"/>
      <c r="HB6" s="53"/>
      <c r="HC6" s="53"/>
      <c r="HD6" s="53"/>
      <c r="HE6" s="53"/>
      <c r="HF6" s="53"/>
      <c r="HG6" s="54"/>
      <c r="HH6" s="52"/>
      <c r="HI6" s="160"/>
      <c r="HJ6" s="161"/>
      <c r="HK6" s="161"/>
      <c r="HL6" s="161"/>
      <c r="HM6" s="161"/>
      <c r="HN6" s="161"/>
      <c r="HO6" s="161"/>
      <c r="HP6" s="161"/>
      <c r="HQ6" s="161"/>
      <c r="HR6" s="161"/>
      <c r="HS6" s="161"/>
      <c r="HT6" s="162"/>
      <c r="HU6" s="160"/>
      <c r="HV6" s="161"/>
      <c r="HW6" s="161"/>
      <c r="HX6" s="161"/>
      <c r="HY6" s="161"/>
      <c r="HZ6" s="161"/>
      <c r="IA6" s="161"/>
      <c r="IB6" s="161"/>
      <c r="IC6" s="161"/>
      <c r="ID6" s="161"/>
      <c r="IE6" s="161"/>
      <c r="IF6" s="162"/>
      <c r="IG6" s="160"/>
      <c r="IH6" s="161"/>
      <c r="II6" s="161"/>
      <c r="IJ6" s="161"/>
      <c r="IK6" s="161"/>
      <c r="IL6" s="161"/>
      <c r="IM6" s="161"/>
      <c r="IN6" s="161"/>
      <c r="IO6" s="161"/>
      <c r="IP6" s="161"/>
      <c r="IQ6" s="161"/>
      <c r="IR6" s="162"/>
      <c r="IS6" s="160"/>
      <c r="IT6" s="161"/>
      <c r="IU6" s="161"/>
      <c r="IV6" s="161"/>
      <c r="IW6" s="161"/>
      <c r="IX6" s="161"/>
      <c r="IY6" s="161"/>
      <c r="IZ6" s="161"/>
      <c r="JA6" s="161"/>
      <c r="JB6" s="161"/>
      <c r="JC6" s="161"/>
      <c r="JD6" s="162"/>
      <c r="JE6" s="92"/>
    </row>
    <row r="7" spans="1:265" s="1" customFormat="1" ht="14.4" x14ac:dyDescent="0.3">
      <c r="A7" s="125"/>
      <c r="B7" s="163">
        <f t="shared" ca="1" si="0"/>
        <v>0</v>
      </c>
      <c r="C7" s="164" t="str">
        <f t="shared" ca="1" si="0"/>
        <v>Projet_modèle</v>
      </c>
      <c r="D7" s="140" t="str">
        <f ca="1">INDIRECT(ADDRESS(ROW(C7)-1,COLUMN(C7)+1,4),TRUE)</f>
        <v>Phase</v>
      </c>
      <c r="E7" s="141" t="s">
        <v>24</v>
      </c>
      <c r="F7" s="142">
        <v>3</v>
      </c>
      <c r="G7" s="140">
        <f t="shared" ca="1" si="1"/>
        <v>0</v>
      </c>
      <c r="H7" s="140">
        <f t="shared" ca="1" si="1"/>
        <v>0</v>
      </c>
      <c r="I7" s="168">
        <f t="shared" ca="1" si="1"/>
        <v>0</v>
      </c>
      <c r="J7" s="140">
        <f t="shared" ca="1" si="1"/>
        <v>0</v>
      </c>
      <c r="K7" s="140">
        <f t="shared" ca="1" si="1"/>
        <v>0</v>
      </c>
      <c r="L7" s="143">
        <f t="shared" ca="1" si="1"/>
        <v>0</v>
      </c>
      <c r="M7" s="108"/>
      <c r="N7" s="145"/>
      <c r="O7" s="146"/>
      <c r="P7" s="146"/>
      <c r="Q7" s="147"/>
      <c r="R7" s="148" t="str">
        <f ca="1">IF(AND($P7&lt;&gt;"",$P7&lt;=$B$1,$Q7=""),"RETARD","")</f>
        <v/>
      </c>
      <c r="S7" s="148" t="str">
        <f>IF($O7="","",IF(AND($B$1&lt;$P7,$Q7=""),$P7,IF(AND($Q7&lt;=$P7,$Q7&lt;&gt;""),$Q7,EDATE($P7,1))))</f>
        <v/>
      </c>
      <c r="T7" s="150"/>
      <c r="U7" s="108"/>
      <c r="V7" s="154" t="str">
        <f t="shared" ca="1" si="2"/>
        <v/>
      </c>
      <c r="W7" s="155" t="str">
        <f t="shared" ca="1" si="2"/>
        <v/>
      </c>
      <c r="X7" s="155" t="str">
        <f t="shared" ca="1" si="2"/>
        <v/>
      </c>
      <c r="Y7" s="155" t="str">
        <f t="shared" ca="1" si="2"/>
        <v/>
      </c>
      <c r="Z7" s="155" t="str">
        <f t="shared" ca="1" si="2"/>
        <v/>
      </c>
      <c r="AA7" s="155" t="str">
        <f t="shared" ca="1" si="2"/>
        <v/>
      </c>
      <c r="AB7" s="155" t="str">
        <f t="shared" ca="1" si="2"/>
        <v/>
      </c>
      <c r="AC7" s="155" t="str">
        <f t="shared" ca="1" si="2"/>
        <v/>
      </c>
      <c r="AD7" s="155" t="str">
        <f t="shared" ca="1" si="2"/>
        <v/>
      </c>
      <c r="AE7" s="155" t="str">
        <f t="shared" ca="1" si="2"/>
        <v/>
      </c>
      <c r="AF7" s="155" t="str">
        <f t="shared" ca="1" si="2"/>
        <v/>
      </c>
      <c r="AG7" s="156" t="str">
        <f t="shared" ca="1" si="2"/>
        <v/>
      </c>
      <c r="AH7" s="154" t="str">
        <f t="shared" ca="1" si="2"/>
        <v/>
      </c>
      <c r="AI7" s="155" t="str">
        <f t="shared" ca="1" si="2"/>
        <v/>
      </c>
      <c r="AJ7" s="155" t="str">
        <f t="shared" ca="1" si="2"/>
        <v/>
      </c>
      <c r="AK7" s="155" t="str">
        <f t="shared" ca="1" si="2"/>
        <v/>
      </c>
      <c r="AL7" s="155" t="str">
        <f t="shared" ca="1" si="3"/>
        <v/>
      </c>
      <c r="AM7" s="155" t="str">
        <f t="shared" ca="1" si="3"/>
        <v/>
      </c>
      <c r="AN7" s="155" t="str">
        <f t="shared" ca="1" si="3"/>
        <v/>
      </c>
      <c r="AO7" s="155" t="str">
        <f t="shared" ca="1" si="3"/>
        <v/>
      </c>
      <c r="AP7" s="155" t="str">
        <f t="shared" ca="1" si="3"/>
        <v/>
      </c>
      <c r="AQ7" s="155" t="str">
        <f t="shared" ca="1" si="3"/>
        <v/>
      </c>
      <c r="AR7" s="155" t="str">
        <f t="shared" ca="1" si="3"/>
        <v/>
      </c>
      <c r="AS7" s="156" t="str">
        <f t="shared" ca="1" si="3"/>
        <v/>
      </c>
      <c r="AT7" s="154" t="str">
        <f t="shared" ca="1" si="3"/>
        <v/>
      </c>
      <c r="AU7" s="155" t="str">
        <f t="shared" ca="1" si="3"/>
        <v/>
      </c>
      <c r="AV7" s="155" t="str">
        <f t="shared" ca="1" si="3"/>
        <v/>
      </c>
      <c r="AW7" s="155" t="str">
        <f t="shared" ca="1" si="3"/>
        <v/>
      </c>
      <c r="AX7" s="155" t="str">
        <f t="shared" ca="1" si="3"/>
        <v/>
      </c>
      <c r="AY7" s="155" t="str">
        <f t="shared" ca="1" si="3"/>
        <v/>
      </c>
      <c r="AZ7" s="155" t="str">
        <f t="shared" ca="1" si="3"/>
        <v/>
      </c>
      <c r="BA7" s="155" t="str">
        <f t="shared" ca="1" si="3"/>
        <v/>
      </c>
      <c r="BB7" s="155" t="str">
        <f t="shared" ca="1" si="4"/>
        <v/>
      </c>
      <c r="BC7" s="155" t="str">
        <f t="shared" ca="1" si="4"/>
        <v/>
      </c>
      <c r="BD7" s="155" t="str">
        <f t="shared" ca="1" si="4"/>
        <v/>
      </c>
      <c r="BE7" s="156" t="str">
        <f t="shared" ca="1" si="4"/>
        <v/>
      </c>
      <c r="BF7" s="154" t="str">
        <f t="shared" ca="1" si="4"/>
        <v/>
      </c>
      <c r="BG7" s="155" t="str">
        <f t="shared" ca="1" si="4"/>
        <v/>
      </c>
      <c r="BH7" s="155" t="str">
        <f t="shared" ca="1" si="4"/>
        <v/>
      </c>
      <c r="BI7" s="155" t="str">
        <f t="shared" ca="1" si="4"/>
        <v/>
      </c>
      <c r="BJ7" s="155" t="str">
        <f t="shared" ca="1" si="4"/>
        <v/>
      </c>
      <c r="BK7" s="155" t="str">
        <f t="shared" ca="1" si="4"/>
        <v/>
      </c>
      <c r="BL7" s="155" t="str">
        <f t="shared" ca="1" si="4"/>
        <v/>
      </c>
      <c r="BM7" s="155" t="str">
        <f t="shared" ca="1" si="4"/>
        <v/>
      </c>
      <c r="BN7" s="155" t="str">
        <f t="shared" ca="1" si="4"/>
        <v/>
      </c>
      <c r="BO7" s="155" t="str">
        <f t="shared" ca="1" si="4"/>
        <v/>
      </c>
      <c r="BP7" s="155" t="str">
        <f t="shared" ca="1" si="4"/>
        <v/>
      </c>
      <c r="BQ7" s="156" t="str">
        <f t="shared" ca="1" si="4"/>
        <v/>
      </c>
      <c r="BR7" s="52"/>
      <c r="BS7" s="53">
        <f t="shared" ca="1" si="5"/>
        <v>0</v>
      </c>
      <c r="BT7" s="53">
        <f t="shared" ca="1" si="5"/>
        <v>0</v>
      </c>
      <c r="BU7" s="53">
        <f t="shared" ca="1" si="5"/>
        <v>0</v>
      </c>
      <c r="BV7" s="53">
        <f t="shared" ca="1" si="5"/>
        <v>0</v>
      </c>
      <c r="BW7" s="53">
        <f t="shared" ca="1" si="5"/>
        <v>0</v>
      </c>
      <c r="BX7" s="53">
        <f t="shared" ca="1" si="5"/>
        <v>0</v>
      </c>
      <c r="BY7" s="53">
        <f t="shared" ca="1" si="5"/>
        <v>0</v>
      </c>
      <c r="BZ7" s="53">
        <f t="shared" ca="1" si="5"/>
        <v>0</v>
      </c>
      <c r="CA7" s="53">
        <f t="shared" ca="1" si="5"/>
        <v>0</v>
      </c>
      <c r="CB7" s="53">
        <f t="shared" ca="1" si="5"/>
        <v>0</v>
      </c>
      <c r="CC7" s="53">
        <f t="shared" ca="1" si="5"/>
        <v>0</v>
      </c>
      <c r="CD7" s="54">
        <f t="shared" ca="1" si="5"/>
        <v>0</v>
      </c>
      <c r="CE7" s="53">
        <f t="shared" ca="1" si="5"/>
        <v>0</v>
      </c>
      <c r="CF7" s="53">
        <f t="shared" ca="1" si="5"/>
        <v>0</v>
      </c>
      <c r="CG7" s="53">
        <f t="shared" ca="1" si="5"/>
        <v>0</v>
      </c>
      <c r="CH7" s="53">
        <f t="shared" ca="1" si="5"/>
        <v>0</v>
      </c>
      <c r="CI7" s="53">
        <f t="shared" ca="1" si="6"/>
        <v>0</v>
      </c>
      <c r="CJ7" s="53">
        <f t="shared" ca="1" si="6"/>
        <v>0</v>
      </c>
      <c r="CK7" s="53">
        <f t="shared" ca="1" si="6"/>
        <v>0</v>
      </c>
      <c r="CL7" s="53">
        <f t="shared" ca="1" si="6"/>
        <v>0</v>
      </c>
      <c r="CM7" s="53">
        <f t="shared" ca="1" si="6"/>
        <v>0</v>
      </c>
      <c r="CN7" s="53">
        <f t="shared" ca="1" si="6"/>
        <v>0</v>
      </c>
      <c r="CO7" s="53">
        <f t="shared" ca="1" si="6"/>
        <v>0</v>
      </c>
      <c r="CP7" s="54">
        <f t="shared" ca="1" si="6"/>
        <v>0</v>
      </c>
      <c r="CQ7" s="53">
        <f t="shared" ca="1" si="6"/>
        <v>0</v>
      </c>
      <c r="CR7" s="53">
        <f t="shared" ca="1" si="6"/>
        <v>0</v>
      </c>
      <c r="CS7" s="53">
        <f t="shared" ca="1" si="6"/>
        <v>0</v>
      </c>
      <c r="CT7" s="53">
        <f t="shared" ca="1" si="6"/>
        <v>0</v>
      </c>
      <c r="CU7" s="53">
        <f t="shared" ca="1" si="6"/>
        <v>0</v>
      </c>
      <c r="CV7" s="53">
        <f t="shared" ca="1" si="6"/>
        <v>0</v>
      </c>
      <c r="CW7" s="53">
        <f t="shared" ca="1" si="6"/>
        <v>0</v>
      </c>
      <c r="CX7" s="53">
        <f t="shared" ca="1" si="6"/>
        <v>0</v>
      </c>
      <c r="CY7" s="53">
        <f t="shared" ca="1" si="7"/>
        <v>0</v>
      </c>
      <c r="CZ7" s="53">
        <f t="shared" ca="1" si="7"/>
        <v>0</v>
      </c>
      <c r="DA7" s="53">
        <f t="shared" ca="1" si="7"/>
        <v>0</v>
      </c>
      <c r="DB7" s="54">
        <f t="shared" ca="1" si="7"/>
        <v>0</v>
      </c>
      <c r="DC7" s="53">
        <f t="shared" ca="1" si="7"/>
        <v>0</v>
      </c>
      <c r="DD7" s="53">
        <f t="shared" ca="1" si="7"/>
        <v>0</v>
      </c>
      <c r="DE7" s="53">
        <f t="shared" ca="1" si="7"/>
        <v>0</v>
      </c>
      <c r="DF7" s="53">
        <f t="shared" ca="1" si="7"/>
        <v>0</v>
      </c>
      <c r="DG7" s="53">
        <f t="shared" ca="1" si="7"/>
        <v>0</v>
      </c>
      <c r="DH7" s="53">
        <f t="shared" ca="1" si="7"/>
        <v>0</v>
      </c>
      <c r="DI7" s="53">
        <f t="shared" ca="1" si="7"/>
        <v>0</v>
      </c>
      <c r="DJ7" s="53">
        <f t="shared" ca="1" si="7"/>
        <v>0</v>
      </c>
      <c r="DK7" s="53">
        <f t="shared" ca="1" si="7"/>
        <v>0</v>
      </c>
      <c r="DL7" s="53">
        <f t="shared" ca="1" si="7"/>
        <v>0</v>
      </c>
      <c r="DM7" s="53">
        <f t="shared" ca="1" si="7"/>
        <v>0</v>
      </c>
      <c r="DN7" s="53">
        <f t="shared" ca="1" si="7"/>
        <v>0</v>
      </c>
      <c r="DO7" s="52"/>
      <c r="DP7" s="60"/>
      <c r="DQ7" s="53"/>
      <c r="DR7" s="53"/>
      <c r="DS7" s="53"/>
      <c r="DT7" s="53"/>
      <c r="DU7" s="53"/>
      <c r="DV7" s="53"/>
      <c r="DW7" s="53"/>
      <c r="DX7" s="53"/>
      <c r="DY7" s="53"/>
      <c r="DZ7" s="53"/>
      <c r="EA7" s="53"/>
      <c r="EB7" s="53"/>
      <c r="EC7" s="53"/>
      <c r="ED7" s="53"/>
      <c r="EE7" s="53"/>
      <c r="EF7" s="53"/>
      <c r="EG7" s="53"/>
      <c r="EH7" s="53"/>
      <c r="EI7" s="53"/>
      <c r="EJ7" s="53"/>
      <c r="EK7" s="53"/>
      <c r="EL7" s="55"/>
      <c r="EM7" s="54"/>
      <c r="EN7" s="53"/>
      <c r="EO7" s="53"/>
      <c r="EP7" s="53"/>
      <c r="EQ7" s="53"/>
      <c r="ER7" s="53"/>
      <c r="ES7" s="53"/>
      <c r="ET7" s="53"/>
      <c r="EU7" s="53"/>
      <c r="EV7" s="53"/>
      <c r="EW7" s="53"/>
      <c r="EX7" s="53"/>
      <c r="EY7" s="53"/>
      <c r="EZ7" s="53"/>
      <c r="FA7" s="53"/>
      <c r="FB7" s="53"/>
      <c r="FC7" s="53"/>
      <c r="FD7" s="53"/>
      <c r="FE7" s="53"/>
      <c r="FF7" s="53"/>
      <c r="FG7" s="53"/>
      <c r="FH7" s="53"/>
      <c r="FI7" s="53"/>
      <c r="FJ7" s="53"/>
      <c r="FK7" s="54"/>
      <c r="FL7" s="53"/>
      <c r="FM7" s="53"/>
      <c r="FN7" s="53"/>
      <c r="FO7" s="53"/>
      <c r="FP7" s="53"/>
      <c r="FQ7" s="53"/>
      <c r="FR7" s="53"/>
      <c r="FS7" s="53"/>
      <c r="FT7" s="53"/>
      <c r="FU7" s="53"/>
      <c r="FV7" s="53"/>
      <c r="FW7" s="53"/>
      <c r="FX7" s="53"/>
      <c r="FY7" s="53"/>
      <c r="FZ7" s="53"/>
      <c r="GA7" s="53"/>
      <c r="GB7" s="53"/>
      <c r="GC7" s="53"/>
      <c r="GD7" s="53"/>
      <c r="GE7" s="53"/>
      <c r="GF7" s="53"/>
      <c r="GG7" s="53"/>
      <c r="GH7" s="53"/>
      <c r="GI7" s="54"/>
      <c r="GJ7" s="53"/>
      <c r="GK7" s="53"/>
      <c r="GL7" s="53"/>
      <c r="GM7" s="53"/>
      <c r="GN7" s="53"/>
      <c r="GO7" s="53"/>
      <c r="GP7" s="53"/>
      <c r="GQ7" s="53"/>
      <c r="GR7" s="53"/>
      <c r="GS7" s="53"/>
      <c r="GT7" s="53"/>
      <c r="GU7" s="53"/>
      <c r="GV7" s="53"/>
      <c r="GW7" s="53"/>
      <c r="GX7" s="53"/>
      <c r="GY7" s="53"/>
      <c r="GZ7" s="53"/>
      <c r="HA7" s="53"/>
      <c r="HB7" s="53"/>
      <c r="HC7" s="53"/>
      <c r="HD7" s="53"/>
      <c r="HE7" s="53"/>
      <c r="HF7" s="53"/>
      <c r="HG7" s="54"/>
      <c r="HH7" s="52"/>
      <c r="HI7" s="160"/>
      <c r="HJ7" s="161"/>
      <c r="HK7" s="161"/>
      <c r="HL7" s="161"/>
      <c r="HM7" s="161"/>
      <c r="HN7" s="161"/>
      <c r="HO7" s="161"/>
      <c r="HP7" s="161"/>
      <c r="HQ7" s="161"/>
      <c r="HR7" s="161"/>
      <c r="HS7" s="161"/>
      <c r="HT7" s="162"/>
      <c r="HU7" s="160"/>
      <c r="HV7" s="161"/>
      <c r="HW7" s="161"/>
      <c r="HX7" s="161"/>
      <c r="HY7" s="161"/>
      <c r="HZ7" s="161"/>
      <c r="IA7" s="161"/>
      <c r="IB7" s="161"/>
      <c r="IC7" s="161"/>
      <c r="ID7" s="161"/>
      <c r="IE7" s="161"/>
      <c r="IF7" s="162"/>
      <c r="IG7" s="160"/>
      <c r="IH7" s="161"/>
      <c r="II7" s="161"/>
      <c r="IJ7" s="161"/>
      <c r="IK7" s="161"/>
      <c r="IL7" s="161"/>
      <c r="IM7" s="161"/>
      <c r="IN7" s="161"/>
      <c r="IO7" s="161"/>
      <c r="IP7" s="161"/>
      <c r="IQ7" s="161"/>
      <c r="IR7" s="162"/>
      <c r="IS7" s="160"/>
      <c r="IT7" s="161"/>
      <c r="IU7" s="161"/>
      <c r="IV7" s="161"/>
      <c r="IW7" s="161"/>
      <c r="IX7" s="161"/>
      <c r="IY7" s="161"/>
      <c r="IZ7" s="161"/>
      <c r="JA7" s="161"/>
      <c r="JB7" s="161"/>
      <c r="JC7" s="161"/>
      <c r="JD7" s="162"/>
      <c r="JE7" s="92"/>
    </row>
    <row r="8" spans="1:265" s="1" customFormat="1" ht="15" thickBot="1" x14ac:dyDescent="0.35">
      <c r="A8" s="125"/>
      <c r="B8" s="163">
        <f t="shared" ca="1" si="0"/>
        <v>0</v>
      </c>
      <c r="C8" s="164" t="str">
        <f t="shared" ca="1" si="0"/>
        <v>Projet_modèle</v>
      </c>
      <c r="D8" s="140" t="str">
        <f ca="1">INDIRECT(ADDRESS(ROW(C8)-1,COLUMN(C8)+1,4),TRUE)</f>
        <v>Phase</v>
      </c>
      <c r="E8" s="141" t="s">
        <v>24</v>
      </c>
      <c r="F8" s="142">
        <v>4</v>
      </c>
      <c r="G8" s="140">
        <f t="shared" ca="1" si="1"/>
        <v>0</v>
      </c>
      <c r="H8" s="140">
        <f t="shared" ca="1" si="1"/>
        <v>0</v>
      </c>
      <c r="I8" s="168">
        <f t="shared" ca="1" si="1"/>
        <v>0</v>
      </c>
      <c r="J8" s="140">
        <f t="shared" ca="1" si="1"/>
        <v>0</v>
      </c>
      <c r="K8" s="140">
        <f t="shared" ca="1" si="1"/>
        <v>0</v>
      </c>
      <c r="L8" s="143">
        <f t="shared" ca="1" si="1"/>
        <v>0</v>
      </c>
      <c r="M8" s="108"/>
      <c r="N8" s="145"/>
      <c r="O8" s="146"/>
      <c r="P8" s="146"/>
      <c r="Q8" s="147"/>
      <c r="R8" s="148" t="str">
        <f ca="1">IF(AND($P8&lt;&gt;"",$P8&lt;=$B$1,$Q8=""),"RETARD","")</f>
        <v/>
      </c>
      <c r="S8" s="148" t="str">
        <f>IF($O8="","",IF(AND($B$1&lt;$P8,$Q8=""),$P8,IF(AND($Q8&lt;=$P8,$Q8&lt;&gt;""),$Q8,EDATE($P8,1))))</f>
        <v/>
      </c>
      <c r="T8" s="150"/>
      <c r="U8" s="108"/>
      <c r="V8" s="154" t="str">
        <f t="shared" ca="1" si="2"/>
        <v/>
      </c>
      <c r="W8" s="155" t="str">
        <f t="shared" ca="1" si="2"/>
        <v/>
      </c>
      <c r="X8" s="155" t="str">
        <f t="shared" ca="1" si="2"/>
        <v/>
      </c>
      <c r="Y8" s="155" t="str">
        <f t="shared" ca="1" si="2"/>
        <v/>
      </c>
      <c r="Z8" s="155" t="str">
        <f t="shared" ca="1" si="2"/>
        <v/>
      </c>
      <c r="AA8" s="155" t="str">
        <f t="shared" ca="1" si="2"/>
        <v/>
      </c>
      <c r="AB8" s="155" t="str">
        <f t="shared" ca="1" si="2"/>
        <v/>
      </c>
      <c r="AC8" s="155" t="str">
        <f t="shared" ca="1" si="2"/>
        <v/>
      </c>
      <c r="AD8" s="155" t="str">
        <f t="shared" ca="1" si="2"/>
        <v/>
      </c>
      <c r="AE8" s="155" t="str">
        <f t="shared" ca="1" si="2"/>
        <v/>
      </c>
      <c r="AF8" s="155" t="str">
        <f t="shared" ca="1" si="2"/>
        <v/>
      </c>
      <c r="AG8" s="156" t="str">
        <f t="shared" ca="1" si="2"/>
        <v/>
      </c>
      <c r="AH8" s="154" t="str">
        <f t="shared" ca="1" si="2"/>
        <v/>
      </c>
      <c r="AI8" s="155" t="str">
        <f t="shared" ca="1" si="2"/>
        <v/>
      </c>
      <c r="AJ8" s="155" t="str">
        <f t="shared" ca="1" si="2"/>
        <v/>
      </c>
      <c r="AK8" s="155" t="str">
        <f t="shared" ca="1" si="2"/>
        <v/>
      </c>
      <c r="AL8" s="155" t="str">
        <f t="shared" ca="1" si="3"/>
        <v/>
      </c>
      <c r="AM8" s="155" t="str">
        <f t="shared" ca="1" si="3"/>
        <v/>
      </c>
      <c r="AN8" s="155" t="str">
        <f t="shared" ca="1" si="3"/>
        <v/>
      </c>
      <c r="AO8" s="155" t="str">
        <f t="shared" ca="1" si="3"/>
        <v/>
      </c>
      <c r="AP8" s="155" t="str">
        <f t="shared" ca="1" si="3"/>
        <v/>
      </c>
      <c r="AQ8" s="155" t="str">
        <f t="shared" ca="1" si="3"/>
        <v/>
      </c>
      <c r="AR8" s="155" t="str">
        <f t="shared" ca="1" si="3"/>
        <v/>
      </c>
      <c r="AS8" s="156" t="str">
        <f t="shared" ca="1" si="3"/>
        <v/>
      </c>
      <c r="AT8" s="154" t="str">
        <f t="shared" ca="1" si="3"/>
        <v/>
      </c>
      <c r="AU8" s="155" t="str">
        <f t="shared" ca="1" si="3"/>
        <v/>
      </c>
      <c r="AV8" s="155" t="str">
        <f t="shared" ca="1" si="3"/>
        <v/>
      </c>
      <c r="AW8" s="155" t="str">
        <f t="shared" ca="1" si="3"/>
        <v/>
      </c>
      <c r="AX8" s="155" t="str">
        <f t="shared" ca="1" si="3"/>
        <v/>
      </c>
      <c r="AY8" s="155" t="str">
        <f t="shared" ca="1" si="3"/>
        <v/>
      </c>
      <c r="AZ8" s="155" t="str">
        <f t="shared" ca="1" si="3"/>
        <v/>
      </c>
      <c r="BA8" s="155" t="str">
        <f t="shared" ca="1" si="3"/>
        <v/>
      </c>
      <c r="BB8" s="155" t="str">
        <f t="shared" ca="1" si="4"/>
        <v/>
      </c>
      <c r="BC8" s="155" t="str">
        <f t="shared" ca="1" si="4"/>
        <v/>
      </c>
      <c r="BD8" s="155" t="str">
        <f t="shared" ca="1" si="4"/>
        <v/>
      </c>
      <c r="BE8" s="156" t="str">
        <f t="shared" ca="1" si="4"/>
        <v/>
      </c>
      <c r="BF8" s="154" t="str">
        <f t="shared" ca="1" si="4"/>
        <v/>
      </c>
      <c r="BG8" s="155" t="str">
        <f t="shared" ca="1" si="4"/>
        <v/>
      </c>
      <c r="BH8" s="155" t="str">
        <f t="shared" ca="1" si="4"/>
        <v/>
      </c>
      <c r="BI8" s="155" t="str">
        <f t="shared" ca="1" si="4"/>
        <v/>
      </c>
      <c r="BJ8" s="155" t="str">
        <f t="shared" ca="1" si="4"/>
        <v/>
      </c>
      <c r="BK8" s="155" t="str">
        <f t="shared" ca="1" si="4"/>
        <v/>
      </c>
      <c r="BL8" s="155" t="str">
        <f t="shared" ca="1" si="4"/>
        <v/>
      </c>
      <c r="BM8" s="155" t="str">
        <f t="shared" ca="1" si="4"/>
        <v/>
      </c>
      <c r="BN8" s="155" t="str">
        <f t="shared" ca="1" si="4"/>
        <v/>
      </c>
      <c r="BO8" s="155" t="str">
        <f t="shared" ca="1" si="4"/>
        <v/>
      </c>
      <c r="BP8" s="155" t="str">
        <f t="shared" ca="1" si="4"/>
        <v/>
      </c>
      <c r="BQ8" s="156" t="str">
        <f t="shared" ca="1" si="4"/>
        <v/>
      </c>
      <c r="BR8" s="52"/>
      <c r="BS8" s="55">
        <f t="shared" ca="1" si="5"/>
        <v>0</v>
      </c>
      <c r="BT8" s="55">
        <f t="shared" ca="1" si="5"/>
        <v>0</v>
      </c>
      <c r="BU8" s="55">
        <f t="shared" ca="1" si="5"/>
        <v>0</v>
      </c>
      <c r="BV8" s="55">
        <f t="shared" ca="1" si="5"/>
        <v>0</v>
      </c>
      <c r="BW8" s="55">
        <f t="shared" ca="1" si="5"/>
        <v>0</v>
      </c>
      <c r="BX8" s="55">
        <f t="shared" ca="1" si="5"/>
        <v>0</v>
      </c>
      <c r="BY8" s="55">
        <f t="shared" ca="1" si="5"/>
        <v>0</v>
      </c>
      <c r="BZ8" s="55">
        <f t="shared" ca="1" si="5"/>
        <v>0</v>
      </c>
      <c r="CA8" s="55">
        <f t="shared" ca="1" si="5"/>
        <v>0</v>
      </c>
      <c r="CB8" s="55">
        <f t="shared" ca="1" si="5"/>
        <v>0</v>
      </c>
      <c r="CC8" s="55">
        <f t="shared" ca="1" si="5"/>
        <v>0</v>
      </c>
      <c r="CD8" s="54">
        <f t="shared" ca="1" si="5"/>
        <v>0</v>
      </c>
      <c r="CE8" s="55">
        <f t="shared" ca="1" si="5"/>
        <v>0</v>
      </c>
      <c r="CF8" s="55">
        <f t="shared" ca="1" si="5"/>
        <v>0</v>
      </c>
      <c r="CG8" s="55">
        <f t="shared" ca="1" si="5"/>
        <v>0</v>
      </c>
      <c r="CH8" s="55">
        <f t="shared" ca="1" si="5"/>
        <v>0</v>
      </c>
      <c r="CI8" s="55">
        <f t="shared" ca="1" si="6"/>
        <v>0</v>
      </c>
      <c r="CJ8" s="55">
        <f t="shared" ca="1" si="6"/>
        <v>0</v>
      </c>
      <c r="CK8" s="55">
        <f t="shared" ca="1" si="6"/>
        <v>0</v>
      </c>
      <c r="CL8" s="55">
        <f t="shared" ca="1" si="6"/>
        <v>0</v>
      </c>
      <c r="CM8" s="55">
        <f t="shared" ca="1" si="6"/>
        <v>0</v>
      </c>
      <c r="CN8" s="55">
        <f t="shared" ca="1" si="6"/>
        <v>0</v>
      </c>
      <c r="CO8" s="55">
        <f t="shared" ca="1" si="6"/>
        <v>0</v>
      </c>
      <c r="CP8" s="54">
        <f t="shared" ca="1" si="6"/>
        <v>0</v>
      </c>
      <c r="CQ8" s="55">
        <f t="shared" ca="1" si="6"/>
        <v>0</v>
      </c>
      <c r="CR8" s="55">
        <f t="shared" ca="1" si="6"/>
        <v>0</v>
      </c>
      <c r="CS8" s="55">
        <f t="shared" ca="1" si="6"/>
        <v>0</v>
      </c>
      <c r="CT8" s="55">
        <f t="shared" ca="1" si="6"/>
        <v>0</v>
      </c>
      <c r="CU8" s="55">
        <f t="shared" ca="1" si="6"/>
        <v>0</v>
      </c>
      <c r="CV8" s="55">
        <f t="shared" ca="1" si="6"/>
        <v>0</v>
      </c>
      <c r="CW8" s="55">
        <f t="shared" ca="1" si="6"/>
        <v>0</v>
      </c>
      <c r="CX8" s="55">
        <f t="shared" ca="1" si="6"/>
        <v>0</v>
      </c>
      <c r="CY8" s="55">
        <f t="shared" ca="1" si="7"/>
        <v>0</v>
      </c>
      <c r="CZ8" s="55">
        <f t="shared" ca="1" si="7"/>
        <v>0</v>
      </c>
      <c r="DA8" s="55">
        <f t="shared" ca="1" si="7"/>
        <v>0</v>
      </c>
      <c r="DB8" s="54">
        <f t="shared" ca="1" si="7"/>
        <v>0</v>
      </c>
      <c r="DC8" s="55">
        <f t="shared" ca="1" si="7"/>
        <v>0</v>
      </c>
      <c r="DD8" s="55">
        <f t="shared" ca="1" si="7"/>
        <v>0</v>
      </c>
      <c r="DE8" s="55">
        <f t="shared" ca="1" si="7"/>
        <v>0</v>
      </c>
      <c r="DF8" s="55">
        <f t="shared" ca="1" si="7"/>
        <v>0</v>
      </c>
      <c r="DG8" s="55">
        <f t="shared" ca="1" si="7"/>
        <v>0</v>
      </c>
      <c r="DH8" s="55">
        <f t="shared" ca="1" si="7"/>
        <v>0</v>
      </c>
      <c r="DI8" s="55">
        <f t="shared" ca="1" si="7"/>
        <v>0</v>
      </c>
      <c r="DJ8" s="55">
        <f t="shared" ca="1" si="7"/>
        <v>0</v>
      </c>
      <c r="DK8" s="55">
        <f t="shared" ca="1" si="7"/>
        <v>0</v>
      </c>
      <c r="DL8" s="55">
        <f t="shared" ca="1" si="7"/>
        <v>0</v>
      </c>
      <c r="DM8" s="55">
        <f t="shared" ca="1" si="7"/>
        <v>0</v>
      </c>
      <c r="DN8" s="55">
        <f t="shared" ca="1" si="7"/>
        <v>0</v>
      </c>
      <c r="DO8" s="52"/>
      <c r="DP8" s="60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4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4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  <c r="GB8" s="55"/>
      <c r="GC8" s="55"/>
      <c r="GD8" s="55"/>
      <c r="GE8" s="55"/>
      <c r="GF8" s="55"/>
      <c r="GG8" s="55"/>
      <c r="GH8" s="55"/>
      <c r="GI8" s="54"/>
      <c r="GJ8" s="55"/>
      <c r="GK8" s="55"/>
      <c r="GL8" s="55"/>
      <c r="GM8" s="55"/>
      <c r="GN8" s="55"/>
      <c r="GO8" s="55"/>
      <c r="GP8" s="55"/>
      <c r="GQ8" s="55"/>
      <c r="GR8" s="55"/>
      <c r="GS8" s="55"/>
      <c r="GT8" s="55"/>
      <c r="GU8" s="55"/>
      <c r="GV8" s="55"/>
      <c r="GW8" s="55"/>
      <c r="GX8" s="55"/>
      <c r="GY8" s="55"/>
      <c r="GZ8" s="55"/>
      <c r="HA8" s="55"/>
      <c r="HB8" s="55"/>
      <c r="HC8" s="55"/>
      <c r="HD8" s="55"/>
      <c r="HE8" s="55"/>
      <c r="HF8" s="55"/>
      <c r="HG8" s="54"/>
      <c r="HH8" s="52"/>
      <c r="HI8" s="160"/>
      <c r="HJ8" s="161"/>
      <c r="HK8" s="161"/>
      <c r="HL8" s="161"/>
      <c r="HM8" s="161"/>
      <c r="HN8" s="161"/>
      <c r="HO8" s="161"/>
      <c r="HP8" s="161"/>
      <c r="HQ8" s="161"/>
      <c r="HR8" s="161"/>
      <c r="HS8" s="161"/>
      <c r="HT8" s="162"/>
      <c r="HU8" s="160"/>
      <c r="HV8" s="161"/>
      <c r="HW8" s="161"/>
      <c r="HX8" s="161"/>
      <c r="HY8" s="161"/>
      <c r="HZ8" s="161"/>
      <c r="IA8" s="161"/>
      <c r="IB8" s="161"/>
      <c r="IC8" s="161"/>
      <c r="ID8" s="161"/>
      <c r="IE8" s="161"/>
      <c r="IF8" s="162"/>
      <c r="IG8" s="160"/>
      <c r="IH8" s="161"/>
      <c r="II8" s="161"/>
      <c r="IJ8" s="161"/>
      <c r="IK8" s="161"/>
      <c r="IL8" s="161"/>
      <c r="IM8" s="161"/>
      <c r="IN8" s="161"/>
      <c r="IO8" s="161"/>
      <c r="IP8" s="161"/>
      <c r="IQ8" s="161"/>
      <c r="IR8" s="162"/>
      <c r="IS8" s="160"/>
      <c r="IT8" s="161"/>
      <c r="IU8" s="161"/>
      <c r="IV8" s="161"/>
      <c r="IW8" s="161"/>
      <c r="IX8" s="161"/>
      <c r="IY8" s="161"/>
      <c r="IZ8" s="161"/>
      <c r="JA8" s="161"/>
      <c r="JB8" s="161"/>
      <c r="JC8" s="161"/>
      <c r="JD8" s="162"/>
      <c r="JE8" s="92"/>
    </row>
    <row r="9" spans="1:265" s="1" customFormat="1" ht="14.4" x14ac:dyDescent="0.3">
      <c r="A9" s="124"/>
      <c r="B9" s="171"/>
      <c r="C9" s="165" t="s">
        <v>43</v>
      </c>
      <c r="D9" s="137" t="s">
        <v>28</v>
      </c>
      <c r="E9" s="137" t="s">
        <v>39</v>
      </c>
      <c r="F9" s="138"/>
      <c r="G9" s="137"/>
      <c r="H9" s="137"/>
      <c r="I9" s="172"/>
      <c r="J9" s="137"/>
      <c r="K9" s="137"/>
      <c r="L9" s="139"/>
      <c r="M9" s="108"/>
      <c r="N9" s="144">
        <f ca="1">SUM(INDIRECT(ADDRESS(ROW($C9)+1,COLUMN($C9)+11,4)&amp;":"&amp;ADDRESS(ROW($C9)+(COUNTIFS($C$1:$C$12,$C9)-1),COLUMN($C9)+11,4)))</f>
        <v>850</v>
      </c>
      <c r="O9" s="137"/>
      <c r="P9" s="137"/>
      <c r="Q9" s="137"/>
      <c r="R9" s="137"/>
      <c r="S9" s="137"/>
      <c r="T9" s="170"/>
      <c r="U9" s="108"/>
      <c r="V9" s="151"/>
      <c r="W9" s="152"/>
      <c r="X9" s="152"/>
      <c r="Y9" s="152"/>
      <c r="Z9" s="152"/>
      <c r="AA9" s="152"/>
      <c r="AB9" s="152"/>
      <c r="AC9" s="152"/>
      <c r="AD9" s="152"/>
      <c r="AE9" s="152"/>
      <c r="AF9" s="152"/>
      <c r="AG9" s="153"/>
      <c r="AH9" s="151"/>
      <c r="AI9" s="152"/>
      <c r="AJ9" s="152"/>
      <c r="AK9" s="152"/>
      <c r="AL9" s="152"/>
      <c r="AM9" s="152"/>
      <c r="AN9" s="152"/>
      <c r="AO9" s="152"/>
      <c r="AP9" s="152"/>
      <c r="AQ9" s="152"/>
      <c r="AR9" s="152"/>
      <c r="AS9" s="153"/>
      <c r="AT9" s="151"/>
      <c r="AU9" s="152"/>
      <c r="AV9" s="152"/>
      <c r="AW9" s="152"/>
      <c r="AX9" s="152"/>
      <c r="AY9" s="152"/>
      <c r="AZ9" s="152"/>
      <c r="BA9" s="152"/>
      <c r="BB9" s="152"/>
      <c r="BC9" s="152"/>
      <c r="BD9" s="152"/>
      <c r="BE9" s="153"/>
      <c r="BF9" s="151"/>
      <c r="BG9" s="152"/>
      <c r="BH9" s="152"/>
      <c r="BI9" s="152"/>
      <c r="BJ9" s="152"/>
      <c r="BK9" s="152"/>
      <c r="BL9" s="152"/>
      <c r="BM9" s="152"/>
      <c r="BN9" s="152"/>
      <c r="BO9" s="152"/>
      <c r="BP9" s="152"/>
      <c r="BQ9" s="153"/>
      <c r="BR9" s="52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2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2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2"/>
      <c r="DC9" s="71"/>
      <c r="DD9" s="71"/>
      <c r="DE9" s="71"/>
      <c r="DF9" s="71"/>
      <c r="DG9" s="71"/>
      <c r="DH9" s="71"/>
      <c r="DI9" s="71"/>
      <c r="DJ9" s="71"/>
      <c r="DK9" s="71"/>
      <c r="DL9" s="71"/>
      <c r="DM9" s="71"/>
      <c r="DN9" s="71"/>
      <c r="DO9" s="52"/>
      <c r="DP9" s="73"/>
      <c r="DQ9" s="71"/>
      <c r="DR9" s="71"/>
      <c r="DS9" s="71"/>
      <c r="DT9" s="71"/>
      <c r="DU9" s="71"/>
      <c r="DV9" s="71"/>
      <c r="DW9" s="71"/>
      <c r="DX9" s="71"/>
      <c r="DY9" s="71"/>
      <c r="DZ9" s="71"/>
      <c r="EA9" s="71"/>
      <c r="EB9" s="71"/>
      <c r="EC9" s="71"/>
      <c r="ED9" s="71"/>
      <c r="EE9" s="71"/>
      <c r="EF9" s="71"/>
      <c r="EG9" s="71"/>
      <c r="EH9" s="71"/>
      <c r="EI9" s="71"/>
      <c r="EJ9" s="71"/>
      <c r="EK9" s="71"/>
      <c r="EL9" s="74"/>
      <c r="EM9" s="72"/>
      <c r="EN9" s="71"/>
      <c r="EO9" s="71"/>
      <c r="EP9" s="71"/>
      <c r="EQ9" s="71"/>
      <c r="ER9" s="71"/>
      <c r="ES9" s="71"/>
      <c r="ET9" s="71"/>
      <c r="EU9" s="71"/>
      <c r="EV9" s="71"/>
      <c r="EW9" s="71"/>
      <c r="EX9" s="71"/>
      <c r="EY9" s="71"/>
      <c r="EZ9" s="71"/>
      <c r="FA9" s="71"/>
      <c r="FB9" s="71"/>
      <c r="FC9" s="71"/>
      <c r="FD9" s="71"/>
      <c r="FE9" s="71"/>
      <c r="FF9" s="71"/>
      <c r="FG9" s="71"/>
      <c r="FH9" s="71"/>
      <c r="FI9" s="71"/>
      <c r="FJ9" s="71"/>
      <c r="FK9" s="72"/>
      <c r="FL9" s="71"/>
      <c r="FM9" s="71"/>
      <c r="FN9" s="71"/>
      <c r="FO9" s="71"/>
      <c r="FP9" s="71"/>
      <c r="FQ9" s="71"/>
      <c r="FR9" s="71"/>
      <c r="FS9" s="71"/>
      <c r="FT9" s="71"/>
      <c r="FU9" s="71"/>
      <c r="FV9" s="71"/>
      <c r="FW9" s="71"/>
      <c r="FX9" s="71"/>
      <c r="FY9" s="71"/>
      <c r="FZ9" s="71"/>
      <c r="GA9" s="71"/>
      <c r="GB9" s="71"/>
      <c r="GC9" s="71"/>
      <c r="GD9" s="71"/>
      <c r="GE9" s="71"/>
      <c r="GF9" s="71"/>
      <c r="GG9" s="71"/>
      <c r="GH9" s="71"/>
      <c r="GI9" s="72"/>
      <c r="GJ9" s="71"/>
      <c r="GK9" s="71"/>
      <c r="GL9" s="71"/>
      <c r="GM9" s="71"/>
      <c r="GN9" s="71"/>
      <c r="GO9" s="71"/>
      <c r="GP9" s="71"/>
      <c r="GQ9" s="71"/>
      <c r="GR9" s="71"/>
      <c r="GS9" s="71"/>
      <c r="GT9" s="71"/>
      <c r="GU9" s="71"/>
      <c r="GV9" s="71"/>
      <c r="GW9" s="71"/>
      <c r="GX9" s="71"/>
      <c r="GY9" s="71"/>
      <c r="GZ9" s="71"/>
      <c r="HA9" s="71"/>
      <c r="HB9" s="71"/>
      <c r="HC9" s="71"/>
      <c r="HD9" s="71"/>
      <c r="HE9" s="71"/>
      <c r="HF9" s="71"/>
      <c r="HG9" s="72"/>
      <c r="HH9" s="52"/>
      <c r="HI9" s="157"/>
      <c r="HJ9" s="158"/>
      <c r="HK9" s="158"/>
      <c r="HL9" s="158"/>
      <c r="HM9" s="158"/>
      <c r="HN9" s="158"/>
      <c r="HO9" s="158"/>
      <c r="HP9" s="158"/>
      <c r="HQ9" s="158"/>
      <c r="HR9" s="158"/>
      <c r="HS9" s="158"/>
      <c r="HT9" s="159"/>
      <c r="HU9" s="157"/>
      <c r="HV9" s="158"/>
      <c r="HW9" s="158"/>
      <c r="HX9" s="158"/>
      <c r="HY9" s="158"/>
      <c r="HZ9" s="158"/>
      <c r="IA9" s="158"/>
      <c r="IB9" s="158"/>
      <c r="IC9" s="158"/>
      <c r="ID9" s="158"/>
      <c r="IE9" s="158"/>
      <c r="IF9" s="159"/>
      <c r="IG9" s="157"/>
      <c r="IH9" s="158"/>
      <c r="II9" s="158"/>
      <c r="IJ9" s="158"/>
      <c r="IK9" s="158"/>
      <c r="IL9" s="158"/>
      <c r="IM9" s="158"/>
      <c r="IN9" s="158"/>
      <c r="IO9" s="158"/>
      <c r="IP9" s="158"/>
      <c r="IQ9" s="158"/>
      <c r="IR9" s="159"/>
      <c r="IS9" s="157"/>
      <c r="IT9" s="158"/>
      <c r="IU9" s="158"/>
      <c r="IV9" s="158"/>
      <c r="IW9" s="158"/>
      <c r="IX9" s="158"/>
      <c r="IY9" s="158"/>
      <c r="IZ9" s="158"/>
      <c r="JA9" s="158"/>
      <c r="JB9" s="158"/>
      <c r="JC9" s="158"/>
      <c r="JD9" s="159"/>
      <c r="JE9" s="92"/>
    </row>
    <row r="10" spans="1:265" s="1" customFormat="1" ht="15" customHeight="1" x14ac:dyDescent="0.3">
      <c r="A10" s="125"/>
      <c r="B10" s="163">
        <f t="shared" ref="B10:D12" ca="1" si="8">INDIRECT(ADDRESS(ROW(A10)-1,COLUMN(A10)+1,4),TRUE)</f>
        <v>0</v>
      </c>
      <c r="C10" s="164" t="str">
        <f t="shared" ca="1" si="8"/>
        <v>Affaire 1</v>
      </c>
      <c r="D10" s="140" t="str">
        <f t="shared" ca="1" si="8"/>
        <v>DCE/REA</v>
      </c>
      <c r="E10" s="141" t="s">
        <v>38</v>
      </c>
      <c r="F10" s="142">
        <v>1</v>
      </c>
      <c r="G10" s="140">
        <f t="shared" ref="G10:L12" ca="1" si="9">INDIRECT(ADDRESS(ROW(F10)-1,COLUMN(F10)+1,4),TRUE)</f>
        <v>0</v>
      </c>
      <c r="H10" s="140">
        <f t="shared" ca="1" si="9"/>
        <v>0</v>
      </c>
      <c r="I10" s="168">
        <f t="shared" ca="1" si="9"/>
        <v>0</v>
      </c>
      <c r="J10" s="173">
        <f t="shared" ca="1" si="9"/>
        <v>0</v>
      </c>
      <c r="K10" s="140">
        <f t="shared" ca="1" si="9"/>
        <v>0</v>
      </c>
      <c r="L10" s="143">
        <f t="shared" ca="1" si="9"/>
        <v>0</v>
      </c>
      <c r="M10" s="108"/>
      <c r="N10" s="145">
        <v>400</v>
      </c>
      <c r="O10" s="146">
        <v>43466</v>
      </c>
      <c r="P10" s="146">
        <v>43586</v>
      </c>
      <c r="Q10" s="147"/>
      <c r="R10" s="148" t="str">
        <f ca="1">IF(AND($P10&lt;&gt;"",$P10&lt;=$B$1,$Q10=""),"RETARD","")</f>
        <v>RETARD</v>
      </c>
      <c r="S10" s="148">
        <f ca="1">IF($O10="","",IF(AND($B$1&lt;$P10,$Q10=""),$P10,IF(AND($Q10&lt;=$P10,$Q10&lt;&gt;""),$Q10,EDATE($P10,1))))</f>
        <v>43617</v>
      </c>
      <c r="T10" s="169"/>
      <c r="U10" s="108"/>
      <c r="V10" s="154" t="str">
        <f t="shared" ref="V10:AK12" ca="1" si="10">IF(AND(BS10&gt;0,BT10&gt;0),"-",IF(AND(BS10&gt;0,BT10=0),IF($D10="DCE/REA",IF(HI10="","DCE","REA"),$D10),""))</f>
        <v>-</v>
      </c>
      <c r="W10" s="155" t="str">
        <f t="shared" ca="1" si="10"/>
        <v>-</v>
      </c>
      <c r="X10" s="155" t="str">
        <f t="shared" ca="1" si="10"/>
        <v>-</v>
      </c>
      <c r="Y10" s="155" t="str">
        <f t="shared" ca="1" si="10"/>
        <v>-</v>
      </c>
      <c r="Z10" s="155" t="str">
        <f t="shared" ca="1" si="10"/>
        <v>-</v>
      </c>
      <c r="AA10" s="155" t="str">
        <f t="shared" ca="1" si="10"/>
        <v>DCE</v>
      </c>
      <c r="AB10" s="155" t="str">
        <f t="shared" ca="1" si="10"/>
        <v/>
      </c>
      <c r="AC10" s="155" t="str">
        <f t="shared" ca="1" si="10"/>
        <v/>
      </c>
      <c r="AD10" s="155" t="str">
        <f t="shared" ca="1" si="10"/>
        <v/>
      </c>
      <c r="AE10" s="155" t="str">
        <f t="shared" ca="1" si="10"/>
        <v/>
      </c>
      <c r="AF10" s="155" t="str">
        <f t="shared" ca="1" si="10"/>
        <v/>
      </c>
      <c r="AG10" s="156" t="str">
        <f t="shared" ca="1" si="10"/>
        <v/>
      </c>
      <c r="AH10" s="154" t="str">
        <f t="shared" ca="1" si="10"/>
        <v/>
      </c>
      <c r="AI10" s="155" t="str">
        <f t="shared" ca="1" si="10"/>
        <v/>
      </c>
      <c r="AJ10" s="155" t="str">
        <f t="shared" ca="1" si="10"/>
        <v/>
      </c>
      <c r="AK10" s="155" t="str">
        <f t="shared" ca="1" si="10"/>
        <v/>
      </c>
      <c r="AL10" s="155" t="str">
        <f t="shared" ref="AL10:BA12" ca="1" si="11">IF(AND(CI10&gt;0,CJ10&gt;0),"-",IF(AND(CI10&gt;0,CJ10=0),IF($D10="DCE/REA",IF(HY10="","DCE","REA"),$D10),""))</f>
        <v/>
      </c>
      <c r="AM10" s="155" t="str">
        <f t="shared" ca="1" si="11"/>
        <v/>
      </c>
      <c r="AN10" s="155" t="str">
        <f t="shared" ca="1" si="11"/>
        <v/>
      </c>
      <c r="AO10" s="155" t="str">
        <f t="shared" ca="1" si="11"/>
        <v/>
      </c>
      <c r="AP10" s="155" t="str">
        <f t="shared" ca="1" si="11"/>
        <v/>
      </c>
      <c r="AQ10" s="155" t="str">
        <f t="shared" ca="1" si="11"/>
        <v/>
      </c>
      <c r="AR10" s="155" t="str">
        <f t="shared" ca="1" si="11"/>
        <v/>
      </c>
      <c r="AS10" s="156" t="str">
        <f t="shared" ca="1" si="11"/>
        <v/>
      </c>
      <c r="AT10" s="154" t="str">
        <f t="shared" ca="1" si="11"/>
        <v/>
      </c>
      <c r="AU10" s="155" t="str">
        <f t="shared" ca="1" si="11"/>
        <v/>
      </c>
      <c r="AV10" s="155" t="str">
        <f t="shared" ca="1" si="11"/>
        <v/>
      </c>
      <c r="AW10" s="155" t="str">
        <f t="shared" ca="1" si="11"/>
        <v/>
      </c>
      <c r="AX10" s="155" t="str">
        <f t="shared" ca="1" si="11"/>
        <v/>
      </c>
      <c r="AY10" s="155" t="str">
        <f t="shared" ca="1" si="11"/>
        <v/>
      </c>
      <c r="AZ10" s="155" t="str">
        <f t="shared" ca="1" si="11"/>
        <v/>
      </c>
      <c r="BA10" s="155" t="str">
        <f t="shared" ca="1" si="11"/>
        <v/>
      </c>
      <c r="BB10" s="155" t="str">
        <f t="shared" ref="BB10:BQ12" ca="1" si="12">IF(AND(CY10&gt;0,CZ10&gt;0),"-",IF(AND(CY10&gt;0,CZ10=0),IF($D10="DCE/REA",IF(IO10="","DCE","REA"),$D10),""))</f>
        <v/>
      </c>
      <c r="BC10" s="155" t="str">
        <f t="shared" ca="1" si="12"/>
        <v/>
      </c>
      <c r="BD10" s="155" t="str">
        <f t="shared" ca="1" si="12"/>
        <v/>
      </c>
      <c r="BE10" s="156" t="str">
        <f t="shared" ca="1" si="12"/>
        <v/>
      </c>
      <c r="BF10" s="154" t="str">
        <f t="shared" ca="1" si="12"/>
        <v/>
      </c>
      <c r="BG10" s="155" t="str">
        <f t="shared" ca="1" si="12"/>
        <v/>
      </c>
      <c r="BH10" s="155" t="str">
        <f t="shared" ca="1" si="12"/>
        <v/>
      </c>
      <c r="BI10" s="155" t="str">
        <f t="shared" ca="1" si="12"/>
        <v/>
      </c>
      <c r="BJ10" s="155" t="str">
        <f t="shared" ca="1" si="12"/>
        <v/>
      </c>
      <c r="BK10" s="155" t="str">
        <f t="shared" ca="1" si="12"/>
        <v/>
      </c>
      <c r="BL10" s="155" t="str">
        <f t="shared" ca="1" si="12"/>
        <v/>
      </c>
      <c r="BM10" s="155" t="str">
        <f t="shared" ca="1" si="12"/>
        <v/>
      </c>
      <c r="BN10" s="155" t="str">
        <f t="shared" ca="1" si="12"/>
        <v/>
      </c>
      <c r="BO10" s="155" t="str">
        <f t="shared" ca="1" si="12"/>
        <v/>
      </c>
      <c r="BP10" s="155" t="str">
        <f t="shared" ca="1" si="12"/>
        <v/>
      </c>
      <c r="BQ10" s="156" t="str">
        <f t="shared" ca="1" si="12"/>
        <v/>
      </c>
      <c r="BR10" s="52"/>
      <c r="BS10" s="53">
        <f t="shared" ref="BS10:CH12" ca="1" si="13">IF(OFFSET($HI10,,(COLUMN()-COLUMN($BS$1:$BS$12)),,1)&lt;&gt;"",OFFSET($HI10,,(COLUMN()-COLUMN($BS$1:$BS$12)),,1),SUM(OFFSET($DP10,,2*(COLUMN()-COLUMN($BS$1:$BS$12)),,2)))</f>
        <v>72.72727272727272</v>
      </c>
      <c r="BT10" s="53">
        <f t="shared" ca="1" si="13"/>
        <v>72.72727272727272</v>
      </c>
      <c r="BU10" s="53">
        <f t="shared" ca="1" si="13"/>
        <v>72.72727272727272</v>
      </c>
      <c r="BV10" s="53">
        <f t="shared" ca="1" si="13"/>
        <v>72.72727272727272</v>
      </c>
      <c r="BW10" s="53">
        <f t="shared" ca="1" si="13"/>
        <v>72.72727272727272</v>
      </c>
      <c r="BX10" s="53">
        <f t="shared" ca="1" si="13"/>
        <v>36.36363636363636</v>
      </c>
      <c r="BY10" s="53">
        <f t="shared" ca="1" si="13"/>
        <v>0</v>
      </c>
      <c r="BZ10" s="53">
        <f t="shared" ca="1" si="13"/>
        <v>0</v>
      </c>
      <c r="CA10" s="53">
        <f t="shared" ca="1" si="13"/>
        <v>0</v>
      </c>
      <c r="CB10" s="53">
        <f t="shared" ca="1" si="13"/>
        <v>0</v>
      </c>
      <c r="CC10" s="53">
        <f t="shared" ca="1" si="13"/>
        <v>0</v>
      </c>
      <c r="CD10" s="54">
        <f t="shared" ca="1" si="13"/>
        <v>0</v>
      </c>
      <c r="CE10" s="53">
        <f t="shared" ca="1" si="13"/>
        <v>0</v>
      </c>
      <c r="CF10" s="53">
        <f t="shared" ca="1" si="13"/>
        <v>0</v>
      </c>
      <c r="CG10" s="53">
        <f t="shared" ca="1" si="13"/>
        <v>0</v>
      </c>
      <c r="CH10" s="53">
        <f t="shared" ca="1" si="13"/>
        <v>0</v>
      </c>
      <c r="CI10" s="53">
        <f t="shared" ref="CI10:CX12" ca="1" si="14">IF(OFFSET($HI10,,(COLUMN()-COLUMN($BS$1:$BS$12)),,1)&lt;&gt;"",OFFSET($HI10,,(COLUMN()-COLUMN($BS$1:$BS$12)),,1),SUM(OFFSET($DP10,,2*(COLUMN()-COLUMN($BS$1:$BS$12)),,2)))</f>
        <v>0</v>
      </c>
      <c r="CJ10" s="53">
        <f t="shared" ca="1" si="14"/>
        <v>0</v>
      </c>
      <c r="CK10" s="53">
        <f t="shared" ca="1" si="14"/>
        <v>0</v>
      </c>
      <c r="CL10" s="53">
        <f t="shared" ca="1" si="14"/>
        <v>0</v>
      </c>
      <c r="CM10" s="53">
        <f t="shared" ca="1" si="14"/>
        <v>0</v>
      </c>
      <c r="CN10" s="53">
        <f t="shared" ca="1" si="14"/>
        <v>0</v>
      </c>
      <c r="CO10" s="53">
        <f t="shared" ca="1" si="14"/>
        <v>0</v>
      </c>
      <c r="CP10" s="54">
        <f t="shared" ca="1" si="14"/>
        <v>0</v>
      </c>
      <c r="CQ10" s="53">
        <f t="shared" ca="1" si="14"/>
        <v>0</v>
      </c>
      <c r="CR10" s="53">
        <f t="shared" ca="1" si="14"/>
        <v>0</v>
      </c>
      <c r="CS10" s="53">
        <f t="shared" ca="1" si="14"/>
        <v>0</v>
      </c>
      <c r="CT10" s="53">
        <f t="shared" ca="1" si="14"/>
        <v>0</v>
      </c>
      <c r="CU10" s="53">
        <f t="shared" ca="1" si="14"/>
        <v>0</v>
      </c>
      <c r="CV10" s="53">
        <f t="shared" ca="1" si="14"/>
        <v>0</v>
      </c>
      <c r="CW10" s="53">
        <f t="shared" ca="1" si="14"/>
        <v>0</v>
      </c>
      <c r="CX10" s="53">
        <f t="shared" ca="1" si="14"/>
        <v>0</v>
      </c>
      <c r="CY10" s="53">
        <f t="shared" ref="CY10:DN12" ca="1" si="15">IF(OFFSET($HI10,,(COLUMN()-COLUMN($BS$1:$BS$12)),,1)&lt;&gt;"",OFFSET($HI10,,(COLUMN()-COLUMN($BS$1:$BS$12)),,1),SUM(OFFSET($DP10,,2*(COLUMN()-COLUMN($BS$1:$BS$12)),,2)))</f>
        <v>0</v>
      </c>
      <c r="CZ10" s="53">
        <f t="shared" ca="1" si="15"/>
        <v>0</v>
      </c>
      <c r="DA10" s="53">
        <f t="shared" ca="1" si="15"/>
        <v>0</v>
      </c>
      <c r="DB10" s="54">
        <f t="shared" ca="1" si="15"/>
        <v>0</v>
      </c>
      <c r="DC10" s="53">
        <f t="shared" ca="1" si="15"/>
        <v>0</v>
      </c>
      <c r="DD10" s="53">
        <f t="shared" ca="1" si="15"/>
        <v>0</v>
      </c>
      <c r="DE10" s="53">
        <f t="shared" ca="1" si="15"/>
        <v>0</v>
      </c>
      <c r="DF10" s="53">
        <f t="shared" ca="1" si="15"/>
        <v>0</v>
      </c>
      <c r="DG10" s="53">
        <f t="shared" ca="1" si="15"/>
        <v>0</v>
      </c>
      <c r="DH10" s="53">
        <f t="shared" ca="1" si="15"/>
        <v>0</v>
      </c>
      <c r="DI10" s="53">
        <f t="shared" ca="1" si="15"/>
        <v>0</v>
      </c>
      <c r="DJ10" s="53">
        <f t="shared" ca="1" si="15"/>
        <v>0</v>
      </c>
      <c r="DK10" s="53">
        <f t="shared" ca="1" si="15"/>
        <v>0</v>
      </c>
      <c r="DL10" s="53">
        <f t="shared" ca="1" si="15"/>
        <v>0</v>
      </c>
      <c r="DM10" s="53">
        <f t="shared" ca="1" si="15"/>
        <v>0</v>
      </c>
      <c r="DN10" s="53">
        <f t="shared" ca="1" si="15"/>
        <v>0</v>
      </c>
      <c r="DO10" s="52"/>
      <c r="DP10" s="60">
        <v>36.36363636363636</v>
      </c>
      <c r="DQ10" s="53">
        <v>36.36363636363636</v>
      </c>
      <c r="DR10" s="53">
        <v>36.36363636363636</v>
      </c>
      <c r="DS10" s="53">
        <v>36.36363636363636</v>
      </c>
      <c r="DT10" s="53">
        <v>36.36363636363636</v>
      </c>
      <c r="DU10" s="53">
        <v>36.36363636363636</v>
      </c>
      <c r="DV10" s="53">
        <v>36.36363636363636</v>
      </c>
      <c r="DW10" s="53">
        <v>36.36363636363636</v>
      </c>
      <c r="DX10" s="53">
        <v>36.36363636363636</v>
      </c>
      <c r="DY10" s="53">
        <v>36.36363636363636</v>
      </c>
      <c r="DZ10" s="53">
        <v>36.36363636363636</v>
      </c>
      <c r="EA10" s="53">
        <v>0</v>
      </c>
      <c r="EB10" s="53">
        <v>0</v>
      </c>
      <c r="EC10" s="53">
        <v>0</v>
      </c>
      <c r="ED10" s="53">
        <v>0</v>
      </c>
      <c r="EE10" s="53">
        <v>0</v>
      </c>
      <c r="EF10" s="53">
        <v>0</v>
      </c>
      <c r="EG10" s="53">
        <v>0</v>
      </c>
      <c r="EH10" s="53">
        <v>0</v>
      </c>
      <c r="EI10" s="53">
        <v>0</v>
      </c>
      <c r="EJ10" s="53">
        <v>0</v>
      </c>
      <c r="EK10" s="53">
        <v>0</v>
      </c>
      <c r="EL10" s="55">
        <v>0</v>
      </c>
      <c r="EM10" s="54">
        <v>0</v>
      </c>
      <c r="EN10" s="53">
        <v>0</v>
      </c>
      <c r="EO10" s="53">
        <v>0</v>
      </c>
      <c r="EP10" s="53">
        <v>0</v>
      </c>
      <c r="EQ10" s="53">
        <v>0</v>
      </c>
      <c r="ER10" s="53">
        <v>0</v>
      </c>
      <c r="ES10" s="53">
        <v>0</v>
      </c>
      <c r="ET10" s="53">
        <v>0</v>
      </c>
      <c r="EU10" s="53">
        <v>0</v>
      </c>
      <c r="EV10" s="53">
        <v>0</v>
      </c>
      <c r="EW10" s="53">
        <v>0</v>
      </c>
      <c r="EX10" s="53">
        <v>0</v>
      </c>
      <c r="EY10" s="53">
        <v>0</v>
      </c>
      <c r="EZ10" s="53">
        <v>0</v>
      </c>
      <c r="FA10" s="53">
        <v>0</v>
      </c>
      <c r="FB10" s="53">
        <v>0</v>
      </c>
      <c r="FC10" s="53">
        <v>0</v>
      </c>
      <c r="FD10" s="53">
        <v>0</v>
      </c>
      <c r="FE10" s="53">
        <v>0</v>
      </c>
      <c r="FF10" s="53">
        <v>0</v>
      </c>
      <c r="FG10" s="53">
        <v>0</v>
      </c>
      <c r="FH10" s="53">
        <v>0</v>
      </c>
      <c r="FI10" s="53">
        <v>0</v>
      </c>
      <c r="FJ10" s="53">
        <v>0</v>
      </c>
      <c r="FK10" s="54">
        <v>0</v>
      </c>
      <c r="FL10" s="53">
        <v>0</v>
      </c>
      <c r="FM10" s="53">
        <v>0</v>
      </c>
      <c r="FN10" s="53">
        <v>0</v>
      </c>
      <c r="FO10" s="53">
        <v>0</v>
      </c>
      <c r="FP10" s="53">
        <v>0</v>
      </c>
      <c r="FQ10" s="53">
        <v>0</v>
      </c>
      <c r="FR10" s="53">
        <v>0</v>
      </c>
      <c r="FS10" s="53">
        <v>0</v>
      </c>
      <c r="FT10" s="53">
        <v>0</v>
      </c>
      <c r="FU10" s="53">
        <v>0</v>
      </c>
      <c r="FV10" s="53">
        <v>0</v>
      </c>
      <c r="FW10" s="53">
        <v>0</v>
      </c>
      <c r="FX10" s="53">
        <v>0</v>
      </c>
      <c r="FY10" s="53">
        <v>0</v>
      </c>
      <c r="FZ10" s="53">
        <v>0</v>
      </c>
      <c r="GA10" s="53">
        <v>0</v>
      </c>
      <c r="GB10" s="53">
        <v>0</v>
      </c>
      <c r="GC10" s="53">
        <v>0</v>
      </c>
      <c r="GD10" s="53">
        <v>0</v>
      </c>
      <c r="GE10" s="53">
        <v>0</v>
      </c>
      <c r="GF10" s="53">
        <v>0</v>
      </c>
      <c r="GG10" s="53">
        <v>0</v>
      </c>
      <c r="GH10" s="53">
        <v>0</v>
      </c>
      <c r="GI10" s="54">
        <v>0</v>
      </c>
      <c r="GJ10" s="53">
        <v>0</v>
      </c>
      <c r="GK10" s="53">
        <v>0</v>
      </c>
      <c r="GL10" s="53">
        <v>0</v>
      </c>
      <c r="GM10" s="53">
        <v>0</v>
      </c>
      <c r="GN10" s="53">
        <v>0</v>
      </c>
      <c r="GO10" s="53">
        <v>0</v>
      </c>
      <c r="GP10" s="53">
        <v>0</v>
      </c>
      <c r="GQ10" s="53">
        <v>0</v>
      </c>
      <c r="GR10" s="53">
        <v>0</v>
      </c>
      <c r="GS10" s="53">
        <v>0</v>
      </c>
      <c r="GT10" s="53">
        <v>0</v>
      </c>
      <c r="GU10" s="53">
        <v>0</v>
      </c>
      <c r="GV10" s="53">
        <v>0</v>
      </c>
      <c r="GW10" s="53">
        <v>0</v>
      </c>
      <c r="GX10" s="53">
        <v>0</v>
      </c>
      <c r="GY10" s="53">
        <v>0</v>
      </c>
      <c r="GZ10" s="53">
        <v>0</v>
      </c>
      <c r="HA10" s="53">
        <v>0</v>
      </c>
      <c r="HB10" s="53">
        <v>0</v>
      </c>
      <c r="HC10" s="53">
        <v>0</v>
      </c>
      <c r="HD10" s="53">
        <v>0</v>
      </c>
      <c r="HE10" s="53">
        <v>0</v>
      </c>
      <c r="HF10" s="53">
        <v>0</v>
      </c>
      <c r="HG10" s="54">
        <v>0</v>
      </c>
      <c r="HH10" s="52"/>
      <c r="HI10" s="160"/>
      <c r="HJ10" s="161"/>
      <c r="HK10" s="161"/>
      <c r="HL10" s="161"/>
      <c r="HM10" s="161"/>
      <c r="HN10" s="161"/>
      <c r="HO10" s="161"/>
      <c r="HP10" s="161"/>
      <c r="HQ10" s="161"/>
      <c r="HR10" s="161"/>
      <c r="HS10" s="161"/>
      <c r="HT10" s="162"/>
      <c r="HU10" s="160"/>
      <c r="HV10" s="161"/>
      <c r="HW10" s="161"/>
      <c r="HX10" s="161"/>
      <c r="HY10" s="161"/>
      <c r="HZ10" s="161"/>
      <c r="IA10" s="161"/>
      <c r="IB10" s="161"/>
      <c r="IC10" s="161"/>
      <c r="ID10" s="161"/>
      <c r="IE10" s="161"/>
      <c r="IF10" s="162"/>
      <c r="IG10" s="160"/>
      <c r="IH10" s="161"/>
      <c r="II10" s="161"/>
      <c r="IJ10" s="161"/>
      <c r="IK10" s="161"/>
      <c r="IL10" s="161"/>
      <c r="IM10" s="161"/>
      <c r="IN10" s="161"/>
      <c r="IO10" s="161"/>
      <c r="IP10" s="161"/>
      <c r="IQ10" s="161"/>
      <c r="IR10" s="162"/>
      <c r="IS10" s="160"/>
      <c r="IT10" s="161"/>
      <c r="IU10" s="161"/>
      <c r="IV10" s="161"/>
      <c r="IW10" s="161"/>
      <c r="IX10" s="161"/>
      <c r="IY10" s="161"/>
      <c r="IZ10" s="161"/>
      <c r="JA10" s="161"/>
      <c r="JB10" s="161"/>
      <c r="JC10" s="161"/>
      <c r="JD10" s="162"/>
      <c r="JE10" s="92"/>
    </row>
    <row r="11" spans="1:265" s="1" customFormat="1" ht="14.4" x14ac:dyDescent="0.3">
      <c r="A11" s="125"/>
      <c r="B11" s="163">
        <f t="shared" ca="1" si="8"/>
        <v>0</v>
      </c>
      <c r="C11" s="164" t="str">
        <f t="shared" ca="1" si="8"/>
        <v>Affaire 1</v>
      </c>
      <c r="D11" s="140" t="str">
        <f t="shared" ca="1" si="8"/>
        <v>DCE/REA</v>
      </c>
      <c r="E11" s="141" t="s">
        <v>39</v>
      </c>
      <c r="F11" s="142">
        <v>2</v>
      </c>
      <c r="G11" s="140">
        <f t="shared" ca="1" si="9"/>
        <v>0</v>
      </c>
      <c r="H11" s="140">
        <f t="shared" ca="1" si="9"/>
        <v>0</v>
      </c>
      <c r="I11" s="168">
        <f t="shared" ca="1" si="9"/>
        <v>0</v>
      </c>
      <c r="J11" s="140">
        <f t="shared" ca="1" si="9"/>
        <v>0</v>
      </c>
      <c r="K11" s="140">
        <f t="shared" ca="1" si="9"/>
        <v>0</v>
      </c>
      <c r="L11" s="143">
        <f t="shared" ca="1" si="9"/>
        <v>0</v>
      </c>
      <c r="M11" s="108"/>
      <c r="N11" s="145">
        <v>200</v>
      </c>
      <c r="O11" s="146">
        <v>43466</v>
      </c>
      <c r="P11" s="146">
        <v>43600</v>
      </c>
      <c r="Q11" s="147">
        <v>43597</v>
      </c>
      <c r="R11" s="148" t="str">
        <f ca="1">IF(AND($P11&lt;&gt;"",$P11&lt;=$B$1,$Q11=""),"RETARD","")</f>
        <v/>
      </c>
      <c r="S11" s="148">
        <f ca="1">IF($O11="","",IF(AND($B$1&lt;$P11,$Q11=""),$P11,IF(AND($Q11&lt;=$P11,$Q11&lt;&gt;""),$Q11,EDATE($P11,1))))</f>
        <v>43597</v>
      </c>
      <c r="T11" s="150"/>
      <c r="U11" s="108"/>
      <c r="V11" s="154" t="str">
        <f t="shared" ca="1" si="10"/>
        <v>-</v>
      </c>
      <c r="W11" s="155" t="str">
        <f t="shared" ca="1" si="10"/>
        <v>-</v>
      </c>
      <c r="X11" s="155" t="str">
        <f t="shared" ca="1" si="10"/>
        <v>-</v>
      </c>
      <c r="Y11" s="155" t="str">
        <f t="shared" ca="1" si="10"/>
        <v>-</v>
      </c>
      <c r="Z11" s="155" t="str">
        <f t="shared" ca="1" si="10"/>
        <v>DCE</v>
      </c>
      <c r="AA11" s="155" t="str">
        <f t="shared" ca="1" si="10"/>
        <v/>
      </c>
      <c r="AB11" s="155" t="str">
        <f t="shared" ca="1" si="10"/>
        <v/>
      </c>
      <c r="AC11" s="155" t="str">
        <f t="shared" ca="1" si="10"/>
        <v/>
      </c>
      <c r="AD11" s="155" t="str">
        <f t="shared" ca="1" si="10"/>
        <v/>
      </c>
      <c r="AE11" s="155" t="str">
        <f t="shared" ca="1" si="10"/>
        <v/>
      </c>
      <c r="AF11" s="155" t="str">
        <f t="shared" ca="1" si="10"/>
        <v/>
      </c>
      <c r="AG11" s="156" t="str">
        <f t="shared" ca="1" si="10"/>
        <v/>
      </c>
      <c r="AH11" s="154" t="str">
        <f t="shared" ca="1" si="10"/>
        <v/>
      </c>
      <c r="AI11" s="155" t="str">
        <f t="shared" ca="1" si="10"/>
        <v/>
      </c>
      <c r="AJ11" s="155" t="str">
        <f t="shared" ca="1" si="10"/>
        <v/>
      </c>
      <c r="AK11" s="155" t="str">
        <f t="shared" ca="1" si="10"/>
        <v/>
      </c>
      <c r="AL11" s="155" t="str">
        <f t="shared" ca="1" si="11"/>
        <v/>
      </c>
      <c r="AM11" s="155" t="str">
        <f t="shared" ca="1" si="11"/>
        <v/>
      </c>
      <c r="AN11" s="155" t="str">
        <f t="shared" ca="1" si="11"/>
        <v/>
      </c>
      <c r="AO11" s="155" t="str">
        <f t="shared" ca="1" si="11"/>
        <v/>
      </c>
      <c r="AP11" s="155" t="str">
        <f t="shared" ca="1" si="11"/>
        <v/>
      </c>
      <c r="AQ11" s="155" t="str">
        <f t="shared" ca="1" si="11"/>
        <v/>
      </c>
      <c r="AR11" s="155" t="str">
        <f t="shared" ca="1" si="11"/>
        <v/>
      </c>
      <c r="AS11" s="156" t="str">
        <f t="shared" ca="1" si="11"/>
        <v/>
      </c>
      <c r="AT11" s="154" t="str">
        <f t="shared" ca="1" si="11"/>
        <v/>
      </c>
      <c r="AU11" s="155" t="str">
        <f t="shared" ca="1" si="11"/>
        <v/>
      </c>
      <c r="AV11" s="155" t="str">
        <f t="shared" ca="1" si="11"/>
        <v/>
      </c>
      <c r="AW11" s="155" t="str">
        <f t="shared" ca="1" si="11"/>
        <v/>
      </c>
      <c r="AX11" s="155" t="str">
        <f t="shared" ca="1" si="11"/>
        <v/>
      </c>
      <c r="AY11" s="155" t="str">
        <f t="shared" ca="1" si="11"/>
        <v/>
      </c>
      <c r="AZ11" s="155" t="str">
        <f t="shared" ca="1" si="11"/>
        <v/>
      </c>
      <c r="BA11" s="155" t="str">
        <f t="shared" ca="1" si="11"/>
        <v/>
      </c>
      <c r="BB11" s="155" t="str">
        <f t="shared" ca="1" si="12"/>
        <v/>
      </c>
      <c r="BC11" s="155" t="str">
        <f t="shared" ca="1" si="12"/>
        <v/>
      </c>
      <c r="BD11" s="155" t="str">
        <f t="shared" ca="1" si="12"/>
        <v/>
      </c>
      <c r="BE11" s="156" t="str">
        <f t="shared" ca="1" si="12"/>
        <v/>
      </c>
      <c r="BF11" s="154" t="str">
        <f t="shared" ca="1" si="12"/>
        <v/>
      </c>
      <c r="BG11" s="155" t="str">
        <f t="shared" ca="1" si="12"/>
        <v/>
      </c>
      <c r="BH11" s="155" t="str">
        <f t="shared" ca="1" si="12"/>
        <v/>
      </c>
      <c r="BI11" s="155" t="str">
        <f t="shared" ca="1" si="12"/>
        <v/>
      </c>
      <c r="BJ11" s="155" t="str">
        <f t="shared" ca="1" si="12"/>
        <v/>
      </c>
      <c r="BK11" s="155" t="str">
        <f t="shared" ca="1" si="12"/>
        <v/>
      </c>
      <c r="BL11" s="155" t="str">
        <f t="shared" ca="1" si="12"/>
        <v/>
      </c>
      <c r="BM11" s="155" t="str">
        <f t="shared" ca="1" si="12"/>
        <v/>
      </c>
      <c r="BN11" s="155" t="str">
        <f t="shared" ca="1" si="12"/>
        <v/>
      </c>
      <c r="BO11" s="155" t="str">
        <f t="shared" ca="1" si="12"/>
        <v/>
      </c>
      <c r="BP11" s="155" t="str">
        <f t="shared" ca="1" si="12"/>
        <v/>
      </c>
      <c r="BQ11" s="156" t="str">
        <f t="shared" ca="1" si="12"/>
        <v/>
      </c>
      <c r="BR11" s="52"/>
      <c r="BS11" s="53">
        <f t="shared" ca="1" si="13"/>
        <v>44.444444444444443</v>
      </c>
      <c r="BT11" s="53">
        <f t="shared" ca="1" si="13"/>
        <v>44.444444444444443</v>
      </c>
      <c r="BU11" s="53">
        <f t="shared" ca="1" si="13"/>
        <v>44.444444444444443</v>
      </c>
      <c r="BV11" s="53">
        <f t="shared" ca="1" si="13"/>
        <v>44.444444444444443</v>
      </c>
      <c r="BW11" s="53">
        <f t="shared" ca="1" si="13"/>
        <v>22.222222222222221</v>
      </c>
      <c r="BX11" s="53">
        <f t="shared" ca="1" si="13"/>
        <v>0</v>
      </c>
      <c r="BY11" s="53">
        <f t="shared" ca="1" si="13"/>
        <v>0</v>
      </c>
      <c r="BZ11" s="53">
        <f t="shared" ca="1" si="13"/>
        <v>0</v>
      </c>
      <c r="CA11" s="53">
        <f t="shared" ca="1" si="13"/>
        <v>0</v>
      </c>
      <c r="CB11" s="53">
        <f t="shared" ca="1" si="13"/>
        <v>0</v>
      </c>
      <c r="CC11" s="53">
        <f t="shared" ca="1" si="13"/>
        <v>0</v>
      </c>
      <c r="CD11" s="54">
        <f t="shared" ca="1" si="13"/>
        <v>0</v>
      </c>
      <c r="CE11" s="53">
        <f t="shared" ca="1" si="13"/>
        <v>0</v>
      </c>
      <c r="CF11" s="53">
        <f t="shared" ca="1" si="13"/>
        <v>0</v>
      </c>
      <c r="CG11" s="53">
        <f t="shared" ca="1" si="13"/>
        <v>0</v>
      </c>
      <c r="CH11" s="53">
        <f t="shared" ca="1" si="13"/>
        <v>0</v>
      </c>
      <c r="CI11" s="53">
        <f t="shared" ca="1" si="14"/>
        <v>0</v>
      </c>
      <c r="CJ11" s="53">
        <f t="shared" ca="1" si="14"/>
        <v>0</v>
      </c>
      <c r="CK11" s="53">
        <f t="shared" ca="1" si="14"/>
        <v>0</v>
      </c>
      <c r="CL11" s="53">
        <f t="shared" ca="1" si="14"/>
        <v>0</v>
      </c>
      <c r="CM11" s="53">
        <f t="shared" ca="1" si="14"/>
        <v>0</v>
      </c>
      <c r="CN11" s="53">
        <f t="shared" ca="1" si="14"/>
        <v>0</v>
      </c>
      <c r="CO11" s="53">
        <f t="shared" ca="1" si="14"/>
        <v>0</v>
      </c>
      <c r="CP11" s="54">
        <f t="shared" ca="1" si="14"/>
        <v>0</v>
      </c>
      <c r="CQ11" s="53">
        <f t="shared" ca="1" si="14"/>
        <v>0</v>
      </c>
      <c r="CR11" s="53">
        <f t="shared" ca="1" si="14"/>
        <v>0</v>
      </c>
      <c r="CS11" s="53">
        <f t="shared" ca="1" si="14"/>
        <v>0</v>
      </c>
      <c r="CT11" s="53">
        <f t="shared" ca="1" si="14"/>
        <v>0</v>
      </c>
      <c r="CU11" s="53">
        <f t="shared" ca="1" si="14"/>
        <v>0</v>
      </c>
      <c r="CV11" s="53">
        <f t="shared" ca="1" si="14"/>
        <v>0</v>
      </c>
      <c r="CW11" s="53">
        <f t="shared" ca="1" si="14"/>
        <v>0</v>
      </c>
      <c r="CX11" s="53">
        <f t="shared" ca="1" si="14"/>
        <v>0</v>
      </c>
      <c r="CY11" s="53">
        <f t="shared" ca="1" si="15"/>
        <v>0</v>
      </c>
      <c r="CZ11" s="53">
        <f t="shared" ca="1" si="15"/>
        <v>0</v>
      </c>
      <c r="DA11" s="53">
        <f t="shared" ca="1" si="15"/>
        <v>0</v>
      </c>
      <c r="DB11" s="54">
        <f t="shared" ca="1" si="15"/>
        <v>0</v>
      </c>
      <c r="DC11" s="53">
        <f t="shared" ca="1" si="15"/>
        <v>0</v>
      </c>
      <c r="DD11" s="53">
        <f t="shared" ca="1" si="15"/>
        <v>0</v>
      </c>
      <c r="DE11" s="53">
        <f t="shared" ca="1" si="15"/>
        <v>0</v>
      </c>
      <c r="DF11" s="53">
        <f t="shared" ca="1" si="15"/>
        <v>0</v>
      </c>
      <c r="DG11" s="53">
        <f t="shared" ca="1" si="15"/>
        <v>0</v>
      </c>
      <c r="DH11" s="53">
        <f t="shared" ca="1" si="15"/>
        <v>0</v>
      </c>
      <c r="DI11" s="53">
        <f t="shared" ca="1" si="15"/>
        <v>0</v>
      </c>
      <c r="DJ11" s="53">
        <f t="shared" ca="1" si="15"/>
        <v>0</v>
      </c>
      <c r="DK11" s="53">
        <f t="shared" ca="1" si="15"/>
        <v>0</v>
      </c>
      <c r="DL11" s="53">
        <f t="shared" ca="1" si="15"/>
        <v>0</v>
      </c>
      <c r="DM11" s="53">
        <f t="shared" ca="1" si="15"/>
        <v>0</v>
      </c>
      <c r="DN11" s="53">
        <f t="shared" ca="1" si="15"/>
        <v>0</v>
      </c>
      <c r="DO11" s="52"/>
      <c r="DP11" s="60">
        <v>22.222222222222221</v>
      </c>
      <c r="DQ11" s="53">
        <v>22.222222222222221</v>
      </c>
      <c r="DR11" s="53">
        <v>22.222222222222221</v>
      </c>
      <c r="DS11" s="53">
        <v>22.222222222222221</v>
      </c>
      <c r="DT11" s="53">
        <v>22.222222222222221</v>
      </c>
      <c r="DU11" s="53">
        <v>22.222222222222221</v>
      </c>
      <c r="DV11" s="53">
        <v>22.222222222222221</v>
      </c>
      <c r="DW11" s="53">
        <v>22.222222222222221</v>
      </c>
      <c r="DX11" s="53">
        <v>22.222222222222221</v>
      </c>
      <c r="DY11" s="53">
        <v>0</v>
      </c>
      <c r="DZ11" s="53">
        <v>0</v>
      </c>
      <c r="EA11" s="53">
        <v>0</v>
      </c>
      <c r="EB11" s="53">
        <v>0</v>
      </c>
      <c r="EC11" s="53">
        <v>0</v>
      </c>
      <c r="ED11" s="53">
        <v>0</v>
      </c>
      <c r="EE11" s="53">
        <v>0</v>
      </c>
      <c r="EF11" s="53">
        <v>0</v>
      </c>
      <c r="EG11" s="53">
        <v>0</v>
      </c>
      <c r="EH11" s="53">
        <v>0</v>
      </c>
      <c r="EI11" s="53">
        <v>0</v>
      </c>
      <c r="EJ11" s="53">
        <v>0</v>
      </c>
      <c r="EK11" s="53">
        <v>0</v>
      </c>
      <c r="EL11" s="55">
        <v>0</v>
      </c>
      <c r="EM11" s="54">
        <v>0</v>
      </c>
      <c r="EN11" s="53">
        <v>0</v>
      </c>
      <c r="EO11" s="53">
        <v>0</v>
      </c>
      <c r="EP11" s="53">
        <v>0</v>
      </c>
      <c r="EQ11" s="53">
        <v>0</v>
      </c>
      <c r="ER11" s="53">
        <v>0</v>
      </c>
      <c r="ES11" s="53">
        <v>0</v>
      </c>
      <c r="ET11" s="53">
        <v>0</v>
      </c>
      <c r="EU11" s="53">
        <v>0</v>
      </c>
      <c r="EV11" s="53">
        <v>0</v>
      </c>
      <c r="EW11" s="53">
        <v>0</v>
      </c>
      <c r="EX11" s="53">
        <v>0</v>
      </c>
      <c r="EY11" s="53">
        <v>0</v>
      </c>
      <c r="EZ11" s="53">
        <v>0</v>
      </c>
      <c r="FA11" s="53">
        <v>0</v>
      </c>
      <c r="FB11" s="53">
        <v>0</v>
      </c>
      <c r="FC11" s="53">
        <v>0</v>
      </c>
      <c r="FD11" s="53">
        <v>0</v>
      </c>
      <c r="FE11" s="53">
        <v>0</v>
      </c>
      <c r="FF11" s="53">
        <v>0</v>
      </c>
      <c r="FG11" s="53">
        <v>0</v>
      </c>
      <c r="FH11" s="53">
        <v>0</v>
      </c>
      <c r="FI11" s="53">
        <v>0</v>
      </c>
      <c r="FJ11" s="53">
        <v>0</v>
      </c>
      <c r="FK11" s="54">
        <v>0</v>
      </c>
      <c r="FL11" s="53">
        <v>0</v>
      </c>
      <c r="FM11" s="53">
        <v>0</v>
      </c>
      <c r="FN11" s="53">
        <v>0</v>
      </c>
      <c r="FO11" s="53">
        <v>0</v>
      </c>
      <c r="FP11" s="53">
        <v>0</v>
      </c>
      <c r="FQ11" s="53">
        <v>0</v>
      </c>
      <c r="FR11" s="53">
        <v>0</v>
      </c>
      <c r="FS11" s="53">
        <v>0</v>
      </c>
      <c r="FT11" s="53">
        <v>0</v>
      </c>
      <c r="FU11" s="53">
        <v>0</v>
      </c>
      <c r="FV11" s="53">
        <v>0</v>
      </c>
      <c r="FW11" s="53">
        <v>0</v>
      </c>
      <c r="FX11" s="53">
        <v>0</v>
      </c>
      <c r="FY11" s="53">
        <v>0</v>
      </c>
      <c r="FZ11" s="53">
        <v>0</v>
      </c>
      <c r="GA11" s="53">
        <v>0</v>
      </c>
      <c r="GB11" s="53">
        <v>0</v>
      </c>
      <c r="GC11" s="53">
        <v>0</v>
      </c>
      <c r="GD11" s="53">
        <v>0</v>
      </c>
      <c r="GE11" s="53">
        <v>0</v>
      </c>
      <c r="GF11" s="53">
        <v>0</v>
      </c>
      <c r="GG11" s="53">
        <v>0</v>
      </c>
      <c r="GH11" s="53">
        <v>0</v>
      </c>
      <c r="GI11" s="54">
        <v>0</v>
      </c>
      <c r="GJ11" s="53">
        <v>0</v>
      </c>
      <c r="GK11" s="53">
        <v>0</v>
      </c>
      <c r="GL11" s="53">
        <v>0</v>
      </c>
      <c r="GM11" s="53">
        <v>0</v>
      </c>
      <c r="GN11" s="53">
        <v>0</v>
      </c>
      <c r="GO11" s="53">
        <v>0</v>
      </c>
      <c r="GP11" s="53">
        <v>0</v>
      </c>
      <c r="GQ11" s="53">
        <v>0</v>
      </c>
      <c r="GR11" s="53">
        <v>0</v>
      </c>
      <c r="GS11" s="53">
        <v>0</v>
      </c>
      <c r="GT11" s="53">
        <v>0</v>
      </c>
      <c r="GU11" s="53">
        <v>0</v>
      </c>
      <c r="GV11" s="53">
        <v>0</v>
      </c>
      <c r="GW11" s="53">
        <v>0</v>
      </c>
      <c r="GX11" s="53">
        <v>0</v>
      </c>
      <c r="GY11" s="53">
        <v>0</v>
      </c>
      <c r="GZ11" s="53">
        <v>0</v>
      </c>
      <c r="HA11" s="53">
        <v>0</v>
      </c>
      <c r="HB11" s="53">
        <v>0</v>
      </c>
      <c r="HC11" s="53">
        <v>0</v>
      </c>
      <c r="HD11" s="53">
        <v>0</v>
      </c>
      <c r="HE11" s="53">
        <v>0</v>
      </c>
      <c r="HF11" s="53">
        <v>0</v>
      </c>
      <c r="HG11" s="54">
        <v>0</v>
      </c>
      <c r="HH11" s="52"/>
      <c r="HI11" s="160"/>
      <c r="HJ11" s="161"/>
      <c r="HK11" s="161"/>
      <c r="HL11" s="161"/>
      <c r="HM11" s="161"/>
      <c r="HN11" s="161"/>
      <c r="HO11" s="161"/>
      <c r="HP11" s="161"/>
      <c r="HQ11" s="161"/>
      <c r="HR11" s="161"/>
      <c r="HS11" s="161"/>
      <c r="HT11" s="162"/>
      <c r="HU11" s="160"/>
      <c r="HV11" s="161"/>
      <c r="HW11" s="161"/>
      <c r="HX11" s="161"/>
      <c r="HY11" s="161"/>
      <c r="HZ11" s="161"/>
      <c r="IA11" s="161"/>
      <c r="IB11" s="161"/>
      <c r="IC11" s="161"/>
      <c r="ID11" s="161"/>
      <c r="IE11" s="161"/>
      <c r="IF11" s="162"/>
      <c r="IG11" s="160"/>
      <c r="IH11" s="161"/>
      <c r="II11" s="161"/>
      <c r="IJ11" s="161"/>
      <c r="IK11" s="161"/>
      <c r="IL11" s="161"/>
      <c r="IM11" s="161"/>
      <c r="IN11" s="161"/>
      <c r="IO11" s="161"/>
      <c r="IP11" s="161"/>
      <c r="IQ11" s="161"/>
      <c r="IR11" s="162"/>
      <c r="IS11" s="160"/>
      <c r="IT11" s="161"/>
      <c r="IU11" s="161"/>
      <c r="IV11" s="161"/>
      <c r="IW11" s="161"/>
      <c r="IX11" s="161"/>
      <c r="IY11" s="161"/>
      <c r="IZ11" s="161"/>
      <c r="JA11" s="161"/>
      <c r="JB11" s="161"/>
      <c r="JC11" s="161"/>
      <c r="JD11" s="162"/>
      <c r="JE11" s="92"/>
    </row>
    <row r="12" spans="1:265" s="1" customFormat="1" ht="14.4" x14ac:dyDescent="0.3">
      <c r="A12" s="125"/>
      <c r="B12" s="163">
        <f t="shared" ca="1" si="8"/>
        <v>0</v>
      </c>
      <c r="C12" s="164" t="str">
        <f t="shared" ca="1" si="8"/>
        <v>Affaire 1</v>
      </c>
      <c r="D12" s="140" t="str">
        <f t="shared" ca="1" si="8"/>
        <v>DCE/REA</v>
      </c>
      <c r="E12" s="141" t="s">
        <v>40</v>
      </c>
      <c r="F12" s="142">
        <v>3</v>
      </c>
      <c r="G12" s="140">
        <f t="shared" ca="1" si="9"/>
        <v>0</v>
      </c>
      <c r="H12" s="140">
        <f t="shared" ca="1" si="9"/>
        <v>0</v>
      </c>
      <c r="I12" s="168">
        <f t="shared" ca="1" si="9"/>
        <v>0</v>
      </c>
      <c r="J12" s="140">
        <f t="shared" ca="1" si="9"/>
        <v>0</v>
      </c>
      <c r="K12" s="140">
        <f t="shared" ca="1" si="9"/>
        <v>0</v>
      </c>
      <c r="L12" s="143">
        <f t="shared" ca="1" si="9"/>
        <v>0</v>
      </c>
      <c r="M12" s="108"/>
      <c r="N12" s="145">
        <v>250</v>
      </c>
      <c r="O12" s="146">
        <v>43466</v>
      </c>
      <c r="P12" s="146">
        <v>43525</v>
      </c>
      <c r="Q12" s="147"/>
      <c r="R12" s="148" t="str">
        <f ca="1">IF(AND($P12&lt;&gt;"",$P12&lt;=$B$1,$Q12=""),"RETARD","")</f>
        <v>RETARD</v>
      </c>
      <c r="S12" s="148">
        <f ca="1">IF($O12="","",IF(AND($B$1&lt;$P12,$Q12=""),$P12,IF(AND($Q12&lt;=$P12,$Q12&lt;&gt;""),$Q12,EDATE($P12,1))))</f>
        <v>43556</v>
      </c>
      <c r="T12" s="150"/>
      <c r="U12" s="108"/>
      <c r="V12" s="154" t="str">
        <f t="shared" ca="1" si="10"/>
        <v>-</v>
      </c>
      <c r="W12" s="155" t="str">
        <f t="shared" ca="1" si="10"/>
        <v>-</v>
      </c>
      <c r="X12" s="155" t="str">
        <f t="shared" ca="1" si="10"/>
        <v>-</v>
      </c>
      <c r="Y12" s="155" t="str">
        <f t="shared" ca="1" si="10"/>
        <v>DCE</v>
      </c>
      <c r="Z12" s="155" t="str">
        <f t="shared" ca="1" si="10"/>
        <v/>
      </c>
      <c r="AA12" s="155" t="str">
        <f t="shared" ca="1" si="10"/>
        <v/>
      </c>
      <c r="AB12" s="155" t="str">
        <f t="shared" ca="1" si="10"/>
        <v/>
      </c>
      <c r="AC12" s="155" t="str">
        <f t="shared" ca="1" si="10"/>
        <v/>
      </c>
      <c r="AD12" s="155" t="str">
        <f t="shared" ca="1" si="10"/>
        <v/>
      </c>
      <c r="AE12" s="155" t="str">
        <f t="shared" ca="1" si="10"/>
        <v/>
      </c>
      <c r="AF12" s="155" t="str">
        <f t="shared" ca="1" si="10"/>
        <v/>
      </c>
      <c r="AG12" s="156" t="str">
        <f t="shared" ca="1" si="10"/>
        <v/>
      </c>
      <c r="AH12" s="154" t="str">
        <f t="shared" ca="1" si="10"/>
        <v/>
      </c>
      <c r="AI12" s="155" t="str">
        <f t="shared" ca="1" si="10"/>
        <v/>
      </c>
      <c r="AJ12" s="155" t="str">
        <f t="shared" ca="1" si="10"/>
        <v/>
      </c>
      <c r="AK12" s="155" t="str">
        <f t="shared" ca="1" si="10"/>
        <v/>
      </c>
      <c r="AL12" s="155" t="str">
        <f t="shared" ca="1" si="11"/>
        <v/>
      </c>
      <c r="AM12" s="155" t="str">
        <f t="shared" ca="1" si="11"/>
        <v/>
      </c>
      <c r="AN12" s="155" t="str">
        <f t="shared" ca="1" si="11"/>
        <v/>
      </c>
      <c r="AO12" s="155" t="str">
        <f t="shared" ca="1" si="11"/>
        <v/>
      </c>
      <c r="AP12" s="155" t="str">
        <f t="shared" ca="1" si="11"/>
        <v/>
      </c>
      <c r="AQ12" s="155" t="str">
        <f t="shared" ca="1" si="11"/>
        <v/>
      </c>
      <c r="AR12" s="155" t="str">
        <f t="shared" ca="1" si="11"/>
        <v/>
      </c>
      <c r="AS12" s="156" t="str">
        <f t="shared" ca="1" si="11"/>
        <v/>
      </c>
      <c r="AT12" s="154" t="str">
        <f t="shared" ca="1" si="11"/>
        <v/>
      </c>
      <c r="AU12" s="155" t="str">
        <f t="shared" ca="1" si="11"/>
        <v/>
      </c>
      <c r="AV12" s="155" t="str">
        <f t="shared" ca="1" si="11"/>
        <v/>
      </c>
      <c r="AW12" s="155" t="str">
        <f t="shared" ca="1" si="11"/>
        <v/>
      </c>
      <c r="AX12" s="155" t="str">
        <f t="shared" ca="1" si="11"/>
        <v/>
      </c>
      <c r="AY12" s="155" t="str">
        <f t="shared" ca="1" si="11"/>
        <v/>
      </c>
      <c r="AZ12" s="155" t="str">
        <f t="shared" ca="1" si="11"/>
        <v/>
      </c>
      <c r="BA12" s="155" t="str">
        <f t="shared" ca="1" si="11"/>
        <v/>
      </c>
      <c r="BB12" s="155" t="str">
        <f t="shared" ca="1" si="12"/>
        <v/>
      </c>
      <c r="BC12" s="155" t="str">
        <f t="shared" ca="1" si="12"/>
        <v/>
      </c>
      <c r="BD12" s="155" t="str">
        <f t="shared" ca="1" si="12"/>
        <v/>
      </c>
      <c r="BE12" s="156" t="str">
        <f t="shared" ca="1" si="12"/>
        <v/>
      </c>
      <c r="BF12" s="154" t="str">
        <f t="shared" ca="1" si="12"/>
        <v/>
      </c>
      <c r="BG12" s="155" t="str">
        <f t="shared" ca="1" si="12"/>
        <v/>
      </c>
      <c r="BH12" s="155" t="str">
        <f t="shared" ca="1" si="12"/>
        <v/>
      </c>
      <c r="BI12" s="155" t="str">
        <f t="shared" ca="1" si="12"/>
        <v/>
      </c>
      <c r="BJ12" s="155" t="str">
        <f t="shared" ca="1" si="12"/>
        <v/>
      </c>
      <c r="BK12" s="155" t="str">
        <f t="shared" ca="1" si="12"/>
        <v/>
      </c>
      <c r="BL12" s="155" t="str">
        <f t="shared" ca="1" si="12"/>
        <v/>
      </c>
      <c r="BM12" s="155" t="str">
        <f t="shared" ca="1" si="12"/>
        <v/>
      </c>
      <c r="BN12" s="155" t="str">
        <f t="shared" ca="1" si="12"/>
        <v/>
      </c>
      <c r="BO12" s="155" t="str">
        <f t="shared" ca="1" si="12"/>
        <v/>
      </c>
      <c r="BP12" s="155" t="str">
        <f t="shared" ca="1" si="12"/>
        <v/>
      </c>
      <c r="BQ12" s="156" t="str">
        <f t="shared" ca="1" si="12"/>
        <v/>
      </c>
      <c r="BR12" s="52"/>
      <c r="BS12" s="53">
        <f t="shared" ca="1" si="13"/>
        <v>71.428571428571431</v>
      </c>
      <c r="BT12" s="53">
        <f t="shared" ca="1" si="13"/>
        <v>71.428571428571431</v>
      </c>
      <c r="BU12" s="53">
        <f t="shared" ca="1" si="13"/>
        <v>71.428571428571431</v>
      </c>
      <c r="BV12" s="53">
        <f t="shared" ca="1" si="13"/>
        <v>35.714285714285715</v>
      </c>
      <c r="BW12" s="53">
        <f t="shared" ca="1" si="13"/>
        <v>0</v>
      </c>
      <c r="BX12" s="53">
        <f t="shared" ca="1" si="13"/>
        <v>0</v>
      </c>
      <c r="BY12" s="53">
        <f t="shared" ca="1" si="13"/>
        <v>0</v>
      </c>
      <c r="BZ12" s="53">
        <f t="shared" ca="1" si="13"/>
        <v>0</v>
      </c>
      <c r="CA12" s="53">
        <f t="shared" ca="1" si="13"/>
        <v>0</v>
      </c>
      <c r="CB12" s="53">
        <f t="shared" ca="1" si="13"/>
        <v>0</v>
      </c>
      <c r="CC12" s="53">
        <f t="shared" ca="1" si="13"/>
        <v>0</v>
      </c>
      <c r="CD12" s="54">
        <f t="shared" ca="1" si="13"/>
        <v>0</v>
      </c>
      <c r="CE12" s="53">
        <f t="shared" ca="1" si="13"/>
        <v>0</v>
      </c>
      <c r="CF12" s="53">
        <f t="shared" ca="1" si="13"/>
        <v>0</v>
      </c>
      <c r="CG12" s="53">
        <f t="shared" ca="1" si="13"/>
        <v>0</v>
      </c>
      <c r="CH12" s="53">
        <f t="shared" ca="1" si="13"/>
        <v>0</v>
      </c>
      <c r="CI12" s="53">
        <f t="shared" ca="1" si="14"/>
        <v>0</v>
      </c>
      <c r="CJ12" s="53">
        <f t="shared" ca="1" si="14"/>
        <v>0</v>
      </c>
      <c r="CK12" s="53">
        <f t="shared" ca="1" si="14"/>
        <v>0</v>
      </c>
      <c r="CL12" s="53">
        <f t="shared" ca="1" si="14"/>
        <v>0</v>
      </c>
      <c r="CM12" s="53">
        <f t="shared" ca="1" si="14"/>
        <v>0</v>
      </c>
      <c r="CN12" s="53">
        <f t="shared" ca="1" si="14"/>
        <v>0</v>
      </c>
      <c r="CO12" s="53">
        <f t="shared" ca="1" si="14"/>
        <v>0</v>
      </c>
      <c r="CP12" s="54">
        <f t="shared" ca="1" si="14"/>
        <v>0</v>
      </c>
      <c r="CQ12" s="53">
        <f t="shared" ca="1" si="14"/>
        <v>0</v>
      </c>
      <c r="CR12" s="53">
        <f t="shared" ca="1" si="14"/>
        <v>0</v>
      </c>
      <c r="CS12" s="53">
        <f t="shared" ca="1" si="14"/>
        <v>0</v>
      </c>
      <c r="CT12" s="53">
        <f t="shared" ca="1" si="14"/>
        <v>0</v>
      </c>
      <c r="CU12" s="53">
        <f t="shared" ca="1" si="14"/>
        <v>0</v>
      </c>
      <c r="CV12" s="53">
        <f t="shared" ca="1" si="14"/>
        <v>0</v>
      </c>
      <c r="CW12" s="53">
        <f t="shared" ca="1" si="14"/>
        <v>0</v>
      </c>
      <c r="CX12" s="53">
        <f t="shared" ca="1" si="14"/>
        <v>0</v>
      </c>
      <c r="CY12" s="53">
        <f t="shared" ca="1" si="15"/>
        <v>0</v>
      </c>
      <c r="CZ12" s="53">
        <f t="shared" ca="1" si="15"/>
        <v>0</v>
      </c>
      <c r="DA12" s="53">
        <f t="shared" ca="1" si="15"/>
        <v>0</v>
      </c>
      <c r="DB12" s="54">
        <f t="shared" ca="1" si="15"/>
        <v>0</v>
      </c>
      <c r="DC12" s="53">
        <f t="shared" ca="1" si="15"/>
        <v>0</v>
      </c>
      <c r="DD12" s="53">
        <f t="shared" ca="1" si="15"/>
        <v>0</v>
      </c>
      <c r="DE12" s="53">
        <f t="shared" ca="1" si="15"/>
        <v>0</v>
      </c>
      <c r="DF12" s="53">
        <f t="shared" ca="1" si="15"/>
        <v>0</v>
      </c>
      <c r="DG12" s="53">
        <f t="shared" ca="1" si="15"/>
        <v>0</v>
      </c>
      <c r="DH12" s="53">
        <f t="shared" ca="1" si="15"/>
        <v>0</v>
      </c>
      <c r="DI12" s="53">
        <f t="shared" ca="1" si="15"/>
        <v>0</v>
      </c>
      <c r="DJ12" s="53">
        <f t="shared" ca="1" si="15"/>
        <v>0</v>
      </c>
      <c r="DK12" s="53">
        <f t="shared" ca="1" si="15"/>
        <v>0</v>
      </c>
      <c r="DL12" s="53">
        <f t="shared" ca="1" si="15"/>
        <v>0</v>
      </c>
      <c r="DM12" s="53">
        <f t="shared" ca="1" si="15"/>
        <v>0</v>
      </c>
      <c r="DN12" s="53">
        <f t="shared" ca="1" si="15"/>
        <v>0</v>
      </c>
      <c r="DO12" s="52"/>
      <c r="DP12" s="60">
        <v>35.714285714285715</v>
      </c>
      <c r="DQ12" s="53">
        <v>35.714285714285715</v>
      </c>
      <c r="DR12" s="53">
        <v>35.714285714285715</v>
      </c>
      <c r="DS12" s="53">
        <v>35.714285714285715</v>
      </c>
      <c r="DT12" s="53">
        <v>35.714285714285715</v>
      </c>
      <c r="DU12" s="53">
        <v>35.714285714285715</v>
      </c>
      <c r="DV12" s="53">
        <v>35.714285714285715</v>
      </c>
      <c r="DW12" s="53">
        <v>0</v>
      </c>
      <c r="DX12" s="53">
        <v>0</v>
      </c>
      <c r="DY12" s="53">
        <v>0</v>
      </c>
      <c r="DZ12" s="53">
        <v>0</v>
      </c>
      <c r="EA12" s="53">
        <v>0</v>
      </c>
      <c r="EB12" s="53">
        <v>0</v>
      </c>
      <c r="EC12" s="53">
        <v>0</v>
      </c>
      <c r="ED12" s="53">
        <v>0</v>
      </c>
      <c r="EE12" s="53">
        <v>0</v>
      </c>
      <c r="EF12" s="53">
        <v>0</v>
      </c>
      <c r="EG12" s="53">
        <v>0</v>
      </c>
      <c r="EH12" s="53">
        <v>0</v>
      </c>
      <c r="EI12" s="53">
        <v>0</v>
      </c>
      <c r="EJ12" s="53">
        <v>0</v>
      </c>
      <c r="EK12" s="53">
        <v>0</v>
      </c>
      <c r="EL12" s="55">
        <v>0</v>
      </c>
      <c r="EM12" s="54">
        <v>0</v>
      </c>
      <c r="EN12" s="53">
        <v>0</v>
      </c>
      <c r="EO12" s="53">
        <v>0</v>
      </c>
      <c r="EP12" s="53">
        <v>0</v>
      </c>
      <c r="EQ12" s="53">
        <v>0</v>
      </c>
      <c r="ER12" s="53">
        <v>0</v>
      </c>
      <c r="ES12" s="53">
        <v>0</v>
      </c>
      <c r="ET12" s="53">
        <v>0</v>
      </c>
      <c r="EU12" s="53">
        <v>0</v>
      </c>
      <c r="EV12" s="53">
        <v>0</v>
      </c>
      <c r="EW12" s="53">
        <v>0</v>
      </c>
      <c r="EX12" s="53">
        <v>0</v>
      </c>
      <c r="EY12" s="53">
        <v>0</v>
      </c>
      <c r="EZ12" s="53">
        <v>0</v>
      </c>
      <c r="FA12" s="53">
        <v>0</v>
      </c>
      <c r="FB12" s="53">
        <v>0</v>
      </c>
      <c r="FC12" s="53">
        <v>0</v>
      </c>
      <c r="FD12" s="53">
        <v>0</v>
      </c>
      <c r="FE12" s="53">
        <v>0</v>
      </c>
      <c r="FF12" s="53">
        <v>0</v>
      </c>
      <c r="FG12" s="53">
        <v>0</v>
      </c>
      <c r="FH12" s="53">
        <v>0</v>
      </c>
      <c r="FI12" s="53">
        <v>0</v>
      </c>
      <c r="FJ12" s="53">
        <v>0</v>
      </c>
      <c r="FK12" s="54">
        <v>0</v>
      </c>
      <c r="FL12" s="53">
        <v>0</v>
      </c>
      <c r="FM12" s="53">
        <v>0</v>
      </c>
      <c r="FN12" s="53">
        <v>0</v>
      </c>
      <c r="FO12" s="53">
        <v>0</v>
      </c>
      <c r="FP12" s="53">
        <v>0</v>
      </c>
      <c r="FQ12" s="53">
        <v>0</v>
      </c>
      <c r="FR12" s="53">
        <v>0</v>
      </c>
      <c r="FS12" s="53">
        <v>0</v>
      </c>
      <c r="FT12" s="53">
        <v>0</v>
      </c>
      <c r="FU12" s="53">
        <v>0</v>
      </c>
      <c r="FV12" s="53">
        <v>0</v>
      </c>
      <c r="FW12" s="53">
        <v>0</v>
      </c>
      <c r="FX12" s="53">
        <v>0</v>
      </c>
      <c r="FY12" s="53">
        <v>0</v>
      </c>
      <c r="FZ12" s="53">
        <v>0</v>
      </c>
      <c r="GA12" s="53">
        <v>0</v>
      </c>
      <c r="GB12" s="53">
        <v>0</v>
      </c>
      <c r="GC12" s="53">
        <v>0</v>
      </c>
      <c r="GD12" s="53">
        <v>0</v>
      </c>
      <c r="GE12" s="53">
        <v>0</v>
      </c>
      <c r="GF12" s="53">
        <v>0</v>
      </c>
      <c r="GG12" s="53">
        <v>0</v>
      </c>
      <c r="GH12" s="53">
        <v>0</v>
      </c>
      <c r="GI12" s="54">
        <v>0</v>
      </c>
      <c r="GJ12" s="53">
        <v>0</v>
      </c>
      <c r="GK12" s="53">
        <v>0</v>
      </c>
      <c r="GL12" s="53">
        <v>0</v>
      </c>
      <c r="GM12" s="53">
        <v>0</v>
      </c>
      <c r="GN12" s="53">
        <v>0</v>
      </c>
      <c r="GO12" s="53">
        <v>0</v>
      </c>
      <c r="GP12" s="53">
        <v>0</v>
      </c>
      <c r="GQ12" s="53">
        <v>0</v>
      </c>
      <c r="GR12" s="53">
        <v>0</v>
      </c>
      <c r="GS12" s="53">
        <v>0</v>
      </c>
      <c r="GT12" s="53">
        <v>0</v>
      </c>
      <c r="GU12" s="53">
        <v>0</v>
      </c>
      <c r="GV12" s="53">
        <v>0</v>
      </c>
      <c r="GW12" s="53">
        <v>0</v>
      </c>
      <c r="GX12" s="53">
        <v>0</v>
      </c>
      <c r="GY12" s="53">
        <v>0</v>
      </c>
      <c r="GZ12" s="53">
        <v>0</v>
      </c>
      <c r="HA12" s="53">
        <v>0</v>
      </c>
      <c r="HB12" s="53">
        <v>0</v>
      </c>
      <c r="HC12" s="53">
        <v>0</v>
      </c>
      <c r="HD12" s="53">
        <v>0</v>
      </c>
      <c r="HE12" s="53">
        <v>0</v>
      </c>
      <c r="HF12" s="53">
        <v>0</v>
      </c>
      <c r="HG12" s="54">
        <v>0</v>
      </c>
      <c r="HH12" s="52"/>
      <c r="HI12" s="160"/>
      <c r="HJ12" s="161"/>
      <c r="HK12" s="161"/>
      <c r="HL12" s="161"/>
      <c r="HM12" s="161"/>
      <c r="HN12" s="161"/>
      <c r="HO12" s="161"/>
      <c r="HP12" s="161"/>
      <c r="HQ12" s="161"/>
      <c r="HR12" s="161"/>
      <c r="HS12" s="161"/>
      <c r="HT12" s="162"/>
      <c r="HU12" s="160"/>
      <c r="HV12" s="161"/>
      <c r="HW12" s="161"/>
      <c r="HX12" s="161"/>
      <c r="HY12" s="161"/>
      <c r="HZ12" s="161"/>
      <c r="IA12" s="161"/>
      <c r="IB12" s="161"/>
      <c r="IC12" s="161"/>
      <c r="ID12" s="161"/>
      <c r="IE12" s="161"/>
      <c r="IF12" s="162"/>
      <c r="IG12" s="160"/>
      <c r="IH12" s="161"/>
      <c r="II12" s="161"/>
      <c r="IJ12" s="161"/>
      <c r="IK12" s="161"/>
      <c r="IL12" s="161"/>
      <c r="IM12" s="161"/>
      <c r="IN12" s="161"/>
      <c r="IO12" s="161"/>
      <c r="IP12" s="161"/>
      <c r="IQ12" s="161"/>
      <c r="IR12" s="162"/>
      <c r="IS12" s="160"/>
      <c r="IT12" s="161"/>
      <c r="IU12" s="161"/>
      <c r="IV12" s="161"/>
      <c r="IW12" s="161"/>
      <c r="IX12" s="161"/>
      <c r="IY12" s="161"/>
      <c r="IZ12" s="161"/>
      <c r="JA12" s="161"/>
      <c r="JB12" s="161"/>
      <c r="JC12" s="161"/>
      <c r="JD12" s="162"/>
      <c r="JE12" s="92"/>
    </row>
  </sheetData>
  <autoFilter ref="B2:T2"/>
  <mergeCells count="63">
    <mergeCell ref="N1:T1"/>
    <mergeCell ref="G1:L1"/>
    <mergeCell ref="C1:F1"/>
    <mergeCell ref="V1:AG1"/>
    <mergeCell ref="AH1:AS1"/>
    <mergeCell ref="AT1:BE1"/>
    <mergeCell ref="BF1:BQ1"/>
    <mergeCell ref="EL2:EM2"/>
    <mergeCell ref="DP2:DQ2"/>
    <mergeCell ref="DR2:DS2"/>
    <mergeCell ref="DT2:DU2"/>
    <mergeCell ref="DV2:DW2"/>
    <mergeCell ref="DX2:DY2"/>
    <mergeCell ref="DZ2:EA2"/>
    <mergeCell ref="EB2:EC2"/>
    <mergeCell ref="ED2:EE2"/>
    <mergeCell ref="EF2:EG2"/>
    <mergeCell ref="EH2:EI2"/>
    <mergeCell ref="EJ2:EK2"/>
    <mergeCell ref="FJ2:FK2"/>
    <mergeCell ref="EN2:EO2"/>
    <mergeCell ref="EP2:EQ2"/>
    <mergeCell ref="ER2:ES2"/>
    <mergeCell ref="ET2:EU2"/>
    <mergeCell ref="EV2:EW2"/>
    <mergeCell ref="EX2:EY2"/>
    <mergeCell ref="EZ2:FA2"/>
    <mergeCell ref="FB2:FC2"/>
    <mergeCell ref="FD2:FE2"/>
    <mergeCell ref="FF2:FG2"/>
    <mergeCell ref="FH2:FI2"/>
    <mergeCell ref="GH2:GI2"/>
    <mergeCell ref="FL2:FM2"/>
    <mergeCell ref="FN2:FO2"/>
    <mergeCell ref="FP2:FQ2"/>
    <mergeCell ref="FR2:FS2"/>
    <mergeCell ref="FT2:FU2"/>
    <mergeCell ref="FV2:FW2"/>
    <mergeCell ref="FX2:FY2"/>
    <mergeCell ref="FZ2:GA2"/>
    <mergeCell ref="GB2:GC2"/>
    <mergeCell ref="GD2:GE2"/>
    <mergeCell ref="GF2:GG2"/>
    <mergeCell ref="HF2:HG2"/>
    <mergeCell ref="GJ2:GK2"/>
    <mergeCell ref="GL2:GM2"/>
    <mergeCell ref="GN2:GO2"/>
    <mergeCell ref="GP2:GQ2"/>
    <mergeCell ref="GR2:GS2"/>
    <mergeCell ref="GT2:GU2"/>
    <mergeCell ref="GV2:GW2"/>
    <mergeCell ref="GX2:GY2"/>
    <mergeCell ref="GZ2:HA2"/>
    <mergeCell ref="HB2:HC2"/>
    <mergeCell ref="HD2:HE2"/>
    <mergeCell ref="HI1:HT1"/>
    <mergeCell ref="HU1:IF1"/>
    <mergeCell ref="IG1:IR1"/>
    <mergeCell ref="IS1:JD1"/>
    <mergeCell ref="BS1:CD1"/>
    <mergeCell ref="CE1:CP1"/>
    <mergeCell ref="CQ1:DB1"/>
    <mergeCell ref="DC1:DN1"/>
  </mergeCells>
  <conditionalFormatting sqref="BS4:JV8">
    <cfRule type="cellIs" dxfId="7" priority="5" operator="greaterThan">
      <formula>0.5</formula>
    </cfRule>
  </conditionalFormatting>
  <conditionalFormatting sqref="R3:R8">
    <cfRule type="containsText" dxfId="6" priority="3" operator="containsText" text="RETARD">
      <formula>NOT(ISERROR(SEARCH("RETARD",R3)))</formula>
    </cfRule>
  </conditionalFormatting>
  <conditionalFormatting sqref="V4:BQ8 V10:BQ12">
    <cfRule type="expression" dxfId="5" priority="4">
      <formula>AND($D4="DCE/REA",V4="REA")</formula>
    </cfRule>
    <cfRule type="expression" dxfId="4" priority="6">
      <formula>AND($D4="EP/DI",OR(V4="-",V4="EP/DI"))</formula>
    </cfRule>
    <cfRule type="expression" dxfId="3" priority="7">
      <formula>AND($D4="APO",OR(V4="-",V4="APO"))</formula>
    </cfRule>
    <cfRule type="expression" dxfId="2" priority="8">
      <formula>AND($D4="DCE/REA",OR(V4="-",V4="DCE"))</formula>
    </cfRule>
  </conditionalFormatting>
  <conditionalFormatting sqref="BS10:JV12">
    <cfRule type="cellIs" dxfId="1" priority="2" operator="greaterThan">
      <formula>0.5</formula>
    </cfRule>
  </conditionalFormatting>
  <conditionalFormatting sqref="R9:R12">
    <cfRule type="containsText" dxfId="0" priority="1" operator="containsText" text="RETARD">
      <formula>NOT(ISERROR(SEARCH("RETARD",R9)))</formula>
    </cfRule>
  </conditionalFormatting>
  <dataValidations count="4">
    <dataValidation allowBlank="1" showInputMessage="1" showErrorMessage="1" error="Valeur incorrecte, équipe non reconnue" sqref="F3:J3 F9:J9 K3:U12 BR3:BR12"/>
    <dataValidation type="list" allowBlank="1" showInputMessage="1" sqref="F4:F8 F10:F12">
      <formula1>ChoixSpé</formula1>
    </dataValidation>
    <dataValidation type="list" allowBlank="1" showInputMessage="1" showErrorMessage="1" sqref="B3 B9">
      <formula1>ListeNatureTravaux</formula1>
    </dataValidation>
    <dataValidation type="list" allowBlank="1" showInputMessage="1" sqref="E3:E12">
      <formula1>ChoixRessource</formula1>
    </dataValidation>
  </dataValidations>
  <pageMargins left="0.25" right="0.25" top="0.75" bottom="0.75" header="0.3" footer="0.3"/>
  <pageSetup paperSize="8" scale="82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Ventilation">
                <anchor moveWithCells="1" sizeWithCells="1">
                  <from>
                    <xdr:col>2</xdr:col>
                    <xdr:colOff>670560</xdr:colOff>
                    <xdr:row>1</xdr:row>
                    <xdr:rowOff>45720</xdr:rowOff>
                  </from>
                  <to>
                    <xdr:col>2</xdr:col>
                    <xdr:colOff>1920240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Paramètres</vt:lpstr>
      <vt:lpstr>Congés</vt:lpstr>
      <vt:lpstr>Liste_projets</vt:lpstr>
      <vt:lpstr>ChoixRessource</vt:lpstr>
      <vt:lpstr>ChoixSpé</vt:lpstr>
      <vt:lpstr>ListeNatureTravaux</vt:lpstr>
      <vt:lpstr>Liste_projets!Zone_d_impression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ANDOLFI</cp:lastModifiedBy>
  <dcterms:created xsi:type="dcterms:W3CDTF">2006-09-16T00:00:00Z</dcterms:created>
  <dcterms:modified xsi:type="dcterms:W3CDTF">2019-05-14T06:08:23Z</dcterms:modified>
</cp:coreProperties>
</file>