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6F874548-255F-486B-9C70-E97E79F664F1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5" i="1" l="1"/>
  <c r="O3" i="1"/>
  <c r="R5" i="1"/>
  <c r="E4" i="1" l="1"/>
  <c r="P4" i="1" s="1"/>
  <c r="E5" i="1"/>
  <c r="E6" i="1"/>
  <c r="E3" i="1"/>
  <c r="R4" i="1"/>
  <c r="Q4" i="1"/>
  <c r="Q5" i="1"/>
  <c r="Q3" i="1"/>
  <c r="H6" i="1" l="1"/>
  <c r="F6" i="1"/>
  <c r="J6" i="1"/>
  <c r="N6" i="1"/>
  <c r="L6" i="1"/>
  <c r="P6" i="1"/>
  <c r="I6" i="1"/>
  <c r="M6" i="1"/>
  <c r="G6" i="1"/>
  <c r="K6" i="1"/>
  <c r="H3" i="1"/>
  <c r="P3" i="1"/>
  <c r="M5" i="1"/>
  <c r="F4" i="1"/>
  <c r="F3" i="1"/>
  <c r="I3" i="1"/>
  <c r="L5" i="1"/>
  <c r="M4" i="1"/>
  <c r="J3" i="1"/>
  <c r="K5" i="1"/>
  <c r="L4" i="1"/>
  <c r="L3" i="1"/>
  <c r="I5" i="1"/>
  <c r="J4" i="1"/>
  <c r="M3" i="1"/>
  <c r="H5" i="1"/>
  <c r="I4" i="1"/>
  <c r="K4" i="1"/>
  <c r="N3" i="1"/>
  <c r="G5" i="1"/>
  <c r="H4" i="1"/>
  <c r="K3" i="1"/>
  <c r="G3" i="1"/>
  <c r="N5" i="1"/>
  <c r="F5" i="1"/>
  <c r="G4" i="1"/>
  <c r="J5" i="1"/>
  <c r="N4" i="1"/>
  <c r="Q6" i="1"/>
  <c r="R6" i="1"/>
  <c r="R3" i="1"/>
  <c r="O5" i="1" l="1" a="1"/>
  <c r="O5" i="1" s="1"/>
  <c r="O6" i="1" a="1"/>
  <c r="O6" i="1" s="1"/>
  <c r="O4" i="1" a="1"/>
  <c r="O4" i="1" s="1"/>
</calcChain>
</file>

<file path=xl/sharedStrings.xml><?xml version="1.0" encoding="utf-8"?>
<sst xmlns="http://schemas.openxmlformats.org/spreadsheetml/2006/main" count="42" uniqueCount="31">
  <si>
    <t>A</t>
  </si>
  <si>
    <t>AB</t>
  </si>
  <si>
    <t>B</t>
  </si>
  <si>
    <t>C</t>
  </si>
  <si>
    <t>D</t>
  </si>
  <si>
    <t xml:space="preserve">BOITE </t>
  </si>
  <si>
    <t xml:space="preserve">TUBE </t>
  </si>
  <si>
    <t>FILS</t>
  </si>
  <si>
    <t xml:space="preserve">LAMPE </t>
  </si>
  <si>
    <t>BRT</t>
  </si>
  <si>
    <t>BVT</t>
  </si>
  <si>
    <t>BRTBG</t>
  </si>
  <si>
    <t>BGT</t>
  </si>
  <si>
    <t>BV</t>
  </si>
  <si>
    <t>SK</t>
  </si>
  <si>
    <t>G</t>
  </si>
  <si>
    <t>M</t>
  </si>
  <si>
    <t>N</t>
  </si>
  <si>
    <t>O</t>
  </si>
  <si>
    <t>R</t>
  </si>
  <si>
    <t>T</t>
  </si>
  <si>
    <t>V</t>
  </si>
  <si>
    <t>W</t>
  </si>
  <si>
    <t>COULEUR  SEULE/BOITE</t>
  </si>
  <si>
    <t>LAMPE / BOITE</t>
  </si>
  <si>
    <t xml:space="preserve">SAISIE MANUELLE </t>
  </si>
  <si>
    <t>CONTROLE 1</t>
  </si>
  <si>
    <t>CONTROLE 2</t>
  </si>
  <si>
    <t>BWT</t>
  </si>
  <si>
    <t>BRVT</t>
  </si>
  <si>
    <t xml:space="preserve">MATRICE BOITE /  COULEUR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</si>
</sst>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38"/>
      <scheme val="minor"/>
    </font>
    <font>
      <sz val="11"/>
      <name val="Calibri"/>
      <family val="2"/>
      <charset val="238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5715</xdr:colOff>
      <xdr:row>8</xdr:row>
      <xdr:rowOff>1</xdr:rowOff>
    </xdr:from>
    <xdr:to>
      <xdr:col>16</xdr:col>
      <xdr:colOff>1485901</xdr:colOff>
      <xdr:row>14</xdr:row>
      <xdr:rowOff>7620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753975" y="1463041"/>
          <a:ext cx="1480186" cy="1104899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800" i="1" baseline="0"/>
            <a:t>LETTRES QUI SONT EN COLONNE O ET QUI NE SONT PAS EN COLONNE P</a:t>
          </a:r>
        </a:p>
        <a:p>
          <a:r>
            <a:rPr lang="fr-FR" sz="800" i="1" baseline="0"/>
            <a:t>(</a:t>
          </a:r>
          <a:r>
            <a:rPr lang="cs-CZ" sz="800" i="1" baseline="0"/>
            <a:t>SI COLONNE O VIDE, PAS DE CONTROLE 1 NECESSAIRE </a:t>
          </a:r>
          <a:r>
            <a:rPr lang="fr-FR" sz="800" i="1" baseline="0"/>
            <a:t>)</a:t>
          </a:r>
          <a:endParaRPr lang="fr-FR" sz="800" i="1"/>
        </a:p>
      </xdr:txBody>
    </xdr:sp>
    <xdr:clientData/>
  </xdr:twoCellAnchor>
  <xdr:twoCellAnchor>
    <xdr:from>
      <xdr:col>17</xdr:col>
      <xdr:colOff>13335</xdr:colOff>
      <xdr:row>7</xdr:row>
      <xdr:rowOff>180975</xdr:rowOff>
    </xdr:from>
    <xdr:to>
      <xdr:col>18</xdr:col>
      <xdr:colOff>0</xdr:colOff>
      <xdr:row>13</xdr:row>
      <xdr:rowOff>167640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4262735" y="1461135"/>
          <a:ext cx="1487805" cy="1083945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800" i="1"/>
            <a:t>LETTRES</a:t>
          </a:r>
          <a:r>
            <a:rPr lang="cs-CZ" sz="800" i="1" baseline="0"/>
            <a:t> QUI SONT EN COLONNE P ET QUI SONT = 0 DANS LE TABLEAU</a:t>
          </a:r>
        </a:p>
        <a:p>
          <a:r>
            <a:rPr lang="fr-FR" sz="800" i="1" baseline="0"/>
            <a:t>(</a:t>
          </a:r>
          <a:r>
            <a:rPr lang="cs-CZ" sz="800" i="1" baseline="0"/>
            <a:t>SI COLONNE P EST VIDE ALORS PAS DE CONTROLE 2 NECESSAIRE</a:t>
          </a:r>
          <a:r>
            <a:rPr lang="fr-FR" sz="800" i="1" baseline="0"/>
            <a:t>)</a:t>
          </a:r>
          <a:r>
            <a:rPr lang="cs-CZ" sz="800" i="1" baseline="0"/>
            <a:t>  </a:t>
          </a:r>
          <a:endParaRPr lang="fr-FR" sz="800" i="1"/>
        </a:p>
      </xdr:txBody>
    </xdr:sp>
    <xdr:clientData/>
  </xdr:twoCellAnchor>
  <xdr:twoCellAnchor>
    <xdr:from>
      <xdr:col>16</xdr:col>
      <xdr:colOff>3810</xdr:colOff>
      <xdr:row>6</xdr:row>
      <xdr:rowOff>60420</xdr:rowOff>
    </xdr:from>
    <xdr:to>
      <xdr:col>17</xdr:col>
      <xdr:colOff>0</xdr:colOff>
      <xdr:row>7</xdr:row>
      <xdr:rowOff>129540</xdr:rowOff>
    </xdr:to>
    <xdr:sp macro="" textlink="">
      <xdr:nvSpPr>
        <xdr:cNvPr id="5" name="Accolade ouvrante 4">
          <a:extLst>
            <a:ext uri="{FF2B5EF4-FFF2-40B4-BE49-F238E27FC236}">
              <a16:creationId xmlns:a16="http://schemas.microsoft.com/office/drawing/2014/main" id="{8D5F33D2-ED3A-4B63-B536-0FDF3AC9709A}"/>
            </a:ext>
          </a:extLst>
        </xdr:cNvPr>
        <xdr:cNvSpPr/>
      </xdr:nvSpPr>
      <xdr:spPr>
        <a:xfrm rot="16200000">
          <a:off x="13359495" y="550275"/>
          <a:ext cx="252000" cy="1466850"/>
        </a:xfrm>
        <a:prstGeom prst="leftBrac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0</xdr:colOff>
      <xdr:row>6</xdr:row>
      <xdr:rowOff>45720</xdr:rowOff>
    </xdr:from>
    <xdr:to>
      <xdr:col>18</xdr:col>
      <xdr:colOff>0</xdr:colOff>
      <xdr:row>7</xdr:row>
      <xdr:rowOff>114840</xdr:rowOff>
    </xdr:to>
    <xdr:sp macro="" textlink="">
      <xdr:nvSpPr>
        <xdr:cNvPr id="10" name="Accolade ouvrante 9">
          <a:extLst>
            <a:ext uri="{FF2B5EF4-FFF2-40B4-BE49-F238E27FC236}">
              <a16:creationId xmlns:a16="http://schemas.microsoft.com/office/drawing/2014/main" id="{5C8B849D-C916-470D-995E-77BF4F48F455}"/>
            </a:ext>
          </a:extLst>
        </xdr:cNvPr>
        <xdr:cNvSpPr/>
      </xdr:nvSpPr>
      <xdr:spPr>
        <a:xfrm rot="16200000">
          <a:off x="14713950" y="647970"/>
          <a:ext cx="252000" cy="1242060"/>
        </a:xfrm>
        <a:prstGeom prst="leftBrac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2"/>
  <sheetViews>
    <sheetView tabSelected="1" zoomScaleNormal="100" workbookViewId="0">
      <selection activeCell="Q2" sqref="Q2"/>
    </sheetView>
  </sheetViews>
  <sheetFormatPr baseColWidth="10" defaultColWidth="11.44140625" defaultRowHeight="14.4" x14ac:dyDescent="0.3"/>
  <cols>
    <col min="1" max="1" width="6.88671875" style="1" customWidth="1"/>
    <col min="2" max="2" width="6.109375" style="1" customWidth="1"/>
    <col min="3" max="4" width="11.44140625" style="1"/>
    <col min="5" max="14" width="8" style="1" customWidth="1"/>
    <col min="15" max="15" width="21.44140625" style="1" bestFit="1" customWidth="1"/>
    <col min="16" max="16" width="14.109375" style="1" customWidth="1"/>
    <col min="17" max="18" width="21.88671875" style="1" customWidth="1"/>
    <col min="19" max="16384" width="11.44140625" style="1"/>
  </cols>
  <sheetData>
    <row r="1" spans="1:18" x14ac:dyDescent="0.3">
      <c r="A1" s="9" t="s">
        <v>25</v>
      </c>
      <c r="B1" s="9"/>
      <c r="C1" s="9"/>
      <c r="D1" s="10"/>
      <c r="E1" s="7" t="s">
        <v>30</v>
      </c>
      <c r="F1" s="8"/>
      <c r="G1" s="8"/>
      <c r="H1" s="8"/>
      <c r="I1" s="8"/>
      <c r="J1" s="8"/>
      <c r="K1" s="8"/>
      <c r="L1" s="8"/>
      <c r="M1" s="8"/>
      <c r="N1" s="8"/>
    </row>
    <row r="2" spans="1:18" x14ac:dyDescent="0.3">
      <c r="A2" s="3" t="s">
        <v>5</v>
      </c>
      <c r="B2" s="3" t="s">
        <v>6</v>
      </c>
      <c r="C2" s="3" t="s">
        <v>7</v>
      </c>
      <c r="D2" s="3" t="s">
        <v>8</v>
      </c>
      <c r="E2" s="4" t="s">
        <v>5</v>
      </c>
      <c r="F2" s="2" t="s">
        <v>2</v>
      </c>
      <c r="G2" s="2" t="s">
        <v>15</v>
      </c>
      <c r="H2" s="2" t="s">
        <v>16</v>
      </c>
      <c r="I2" s="2" t="s">
        <v>17</v>
      </c>
      <c r="J2" s="2" t="s">
        <v>18</v>
      </c>
      <c r="K2" s="2" t="s">
        <v>19</v>
      </c>
      <c r="L2" s="2" t="s">
        <v>20</v>
      </c>
      <c r="M2" s="2" t="s">
        <v>21</v>
      </c>
      <c r="N2" s="2" t="s">
        <v>22</v>
      </c>
      <c r="O2" s="2" t="s">
        <v>23</v>
      </c>
      <c r="P2" s="2" t="s">
        <v>24</v>
      </c>
      <c r="Q2" s="12" t="s">
        <v>26</v>
      </c>
      <c r="R2" s="12" t="s">
        <v>27</v>
      </c>
    </row>
    <row r="3" spans="1:18" x14ac:dyDescent="0.3">
      <c r="A3" s="5" t="s">
        <v>0</v>
      </c>
      <c r="B3" s="5">
        <v>1</v>
      </c>
      <c r="C3" s="5" t="s">
        <v>11</v>
      </c>
      <c r="D3" s="6" t="s">
        <v>12</v>
      </c>
      <c r="E3" s="1" t="str">
        <f>IF(COUNTIF($A$3:$A$11,"*"&amp;CHAR(ROW()+62)&amp;"*")&gt;0,CHAR(ROW()+62),"")</f>
        <v>A</v>
      </c>
      <c r="F3" s="1">
        <f>COUNTIFS($A$3:$A$11,E3,$C$3:$C$11,"*"&amp;$F$2&amp;"*")</f>
        <v>4</v>
      </c>
      <c r="G3" s="1">
        <f>COUNTIFS($A$3:$A$11,E3,$C$3:$C$11,"*"&amp;$G$2&amp;"*")</f>
        <v>2</v>
      </c>
      <c r="H3" s="1">
        <f>COUNTIFS($A$3:$A$11,E3,$C$3:$C$11,"*"&amp;$H$2&amp;"*")</f>
        <v>0</v>
      </c>
      <c r="I3" s="1">
        <f>COUNTIFS($A$3:$A$11,E3,$C$3:$C$11,"*"&amp;$I$2&amp;"*")</f>
        <v>0</v>
      </c>
      <c r="J3" s="1">
        <f>COUNTIFS($A$3:$A$11,E3,$C$3:$C$11,"*"&amp;$J$2&amp;"*")</f>
        <v>0</v>
      </c>
      <c r="K3" s="1">
        <f>COUNTIFS($A$3:$A$11,E3,$C$3:$C$11,"*"&amp;$K$2&amp;"*")</f>
        <v>3</v>
      </c>
      <c r="L3" s="1">
        <f>COUNTIFS($A$3:$A$11,E3,$C$3:$C$11,"*"&amp;$L$2&amp;"*")</f>
        <v>4</v>
      </c>
      <c r="M3" s="1">
        <f>COUNTIFS($A$3:$A$11,E3,$C$3:$C$11,"*"&amp;$M$2&amp;"*")</f>
        <v>0</v>
      </c>
      <c r="N3" s="1">
        <f>COUNTIFS($A$3:$A$11,E3,$C$3:$C$11,"*"&amp;$N$2&amp;"*")</f>
        <v>0</v>
      </c>
      <c r="O3" s="1" t="str">
        <f>IFERROR(INDEX($F$2:$N$2,1,SMALL(IF(F3:N3=1,COLUMN(F3:N3)-5,""),1)),"")&amp;""&amp;IFERROR(INDEX($F$2:$N$2,1,SMALL(IF(F3:N3=1,COLUMN(F3:N3)-5,""),2)),"")&amp;""&amp;IFERROR(INDEX($F$2:$N$2,1,SMALL(IF(F3:N3=1,COLUMN(F3:N3)-5,""),3)),"")&amp;""&amp;IFERROR(INDEX($F$2:$N$2,1,SMALL(IF(F3:N3=1,COLUMN(F3:N3)-5,""),4)),"")</f>
        <v/>
      </c>
      <c r="P3" s="1" t="str">
        <f>IF(INDEX($D$3:$D$11,MATCH("*"&amp;E3&amp;"*",$A$3:$A$11,0))="SK","",INDEX($D$3:$D$11,MATCH("*"&amp;E3&amp;"*",$A$3:$A$11,0)))</f>
        <v>BGT</v>
      </c>
      <c r="Q3" s="14" t="str">
        <f ca="1">Controle_1(O3,P3)</f>
        <v/>
      </c>
      <c r="R3" s="14" t="str">
        <f ca="1">Controle_2(P3,F3:N3)</f>
        <v/>
      </c>
    </row>
    <row r="4" spans="1:18" x14ac:dyDescent="0.3">
      <c r="A4" s="5" t="s">
        <v>0</v>
      </c>
      <c r="B4" s="5">
        <v>2</v>
      </c>
      <c r="C4" s="5" t="s">
        <v>9</v>
      </c>
      <c r="D4" s="6"/>
      <c r="E4" s="1" t="str">
        <f t="shared" ref="E4:E6" si="0">IF(COUNTIF($A$3:$A$11,"*"&amp;CHAR(ROW()+62)&amp;"*")&gt;0,CHAR(ROW()+62),"")</f>
        <v>B</v>
      </c>
      <c r="F4" s="1">
        <f t="shared" ref="F4:F6" si="1">COUNTIFS($A$3:$A$11,E4,$C$3:$C$11,"*"&amp;$F$2&amp;"*")</f>
        <v>1</v>
      </c>
      <c r="G4" s="1">
        <f t="shared" ref="G4:G5" si="2">COUNTIFS($A$3:$A$11,E4,$C$3:$C$11,"*"&amp;$G$2&amp;"*")</f>
        <v>0</v>
      </c>
      <c r="H4" s="1">
        <f t="shared" ref="H4:H5" si="3">COUNTIFS($A$3:$A$11,E4,$C$3:$C$11,"*"&amp;$H$2&amp;"*")</f>
        <v>0</v>
      </c>
      <c r="I4" s="1">
        <f t="shared" ref="I4:I5" si="4">COUNTIFS($A$3:$A$11,E4,$C$3:$C$11,"*"&amp;$I$2&amp;"*")</f>
        <v>0</v>
      </c>
      <c r="J4" s="1">
        <f t="shared" ref="J4:J5" si="5">COUNTIFS($A$3:$A$11,E4,$C$3:$C$11,"*"&amp;$J$2&amp;"*")</f>
        <v>0</v>
      </c>
      <c r="K4" s="1">
        <f t="shared" ref="K4:K5" si="6">COUNTIFS($A$3:$A$11,E4,$C$3:$C$11,"*"&amp;$K$2&amp;"*")</f>
        <v>1</v>
      </c>
      <c r="L4" s="1">
        <f t="shared" ref="L4:L5" si="7">COUNTIFS($A$3:$A$11,E4,$C$3:$C$11,"*"&amp;$L$2&amp;"*")</f>
        <v>1</v>
      </c>
      <c r="M4" s="1">
        <f t="shared" ref="M4:M5" si="8">COUNTIFS($A$3:$A$11,E4,$C$3:$C$11,"*"&amp;$M$2&amp;"*")</f>
        <v>0</v>
      </c>
      <c r="N4" s="1">
        <f t="shared" ref="N4:N5" si="9">COUNTIFS($A$3:$A$11,E4,$C$3:$C$11,"*"&amp;$N$2&amp;"*")</f>
        <v>0</v>
      </c>
      <c r="O4" s="1" t="str">
        <f t="array" ref="O4">IFERROR(INDEX($F$2:$N$2,1,SMALL(IF(F4:N4=1,COLUMN(F4:N4)-5,""),1)),"")&amp;""&amp;IFERROR(INDEX($F$2:$N$2,1,SMALL(IF(F4:N4=1,COLUMN(F4:N4)-5,""),2)),"")&amp;""&amp;IFERROR(INDEX($F$2:$N$2,1,SMALL(IF(F4:N4=1,COLUMN(F4:N4)-5,""),3)),"")&amp;""&amp;IFERROR(INDEX($F$2:$N$2,1,SMALL(IF(F4:N4=1,COLUMN(F4:N4)-5,""),4)),"")</f>
        <v>BRT</v>
      </c>
      <c r="P4" s="1" t="str">
        <f t="shared" ref="P4:P6" si="10">IF(INDEX($D$3:$D$11,MATCH("*"&amp;E4&amp;"*",$A$3:$A$11,0))="SK","",INDEX($D$3:$D$11,MATCH("*"&amp;E4&amp;"*",$A$3:$A$11,0)))</f>
        <v/>
      </c>
      <c r="Q4" s="15" t="str">
        <f t="shared" ref="Q4:Q6" ca="1" si="11">Controle_1(O4,P4)</f>
        <v>BRT</v>
      </c>
      <c r="R4" s="15" t="str">
        <f t="shared" ref="R4:R6" ca="1" si="12">Controle_2(P4,F4:N4)</f>
        <v/>
      </c>
    </row>
    <row r="5" spans="1:18" x14ac:dyDescent="0.3">
      <c r="A5" s="5" t="s">
        <v>0</v>
      </c>
      <c r="B5" s="5">
        <v>3</v>
      </c>
      <c r="C5" s="5" t="s">
        <v>12</v>
      </c>
      <c r="D5" s="6"/>
      <c r="E5" s="1" t="str">
        <f t="shared" si="0"/>
        <v>C</v>
      </c>
      <c r="F5" s="1">
        <f t="shared" si="1"/>
        <v>2</v>
      </c>
      <c r="G5" s="1">
        <f t="shared" si="2"/>
        <v>0</v>
      </c>
      <c r="H5" s="1">
        <f t="shared" si="3"/>
        <v>0</v>
      </c>
      <c r="I5" s="1">
        <f t="shared" si="4"/>
        <v>0</v>
      </c>
      <c r="J5" s="1">
        <f t="shared" si="5"/>
        <v>0</v>
      </c>
      <c r="K5" s="1">
        <f t="shared" si="6"/>
        <v>0</v>
      </c>
      <c r="L5" s="1">
        <f t="shared" si="7"/>
        <v>1</v>
      </c>
      <c r="M5" s="1">
        <f t="shared" si="8"/>
        <v>2</v>
      </c>
      <c r="N5" s="1">
        <f t="shared" si="9"/>
        <v>0</v>
      </c>
      <c r="O5" s="1" t="str">
        <f t="array" ref="O5">IFERROR(INDEX($F$2:$N$2,1,SMALL(IF(F5:N5=1,COLUMN(F5:N5)-5,""),1)),"")&amp;""&amp;IFERROR(INDEX($F$2:$N$2,1,SMALL(IF(F5:N5=1,COLUMN(F5:N5)-5,""),2)),"")&amp;""&amp;IFERROR(INDEX($F$2:$N$2,1,SMALL(IF(F5:N5=1,COLUMN(F5:N5)-5,""),3)),"")&amp;""&amp;IFERROR(INDEX($F$2:$N$2,1,SMALL(IF(F5:N5=1,COLUMN(F5:N5)-5,""),4)),"")</f>
        <v>T</v>
      </c>
      <c r="P5" s="1" t="str">
        <f>IF(INDEX($D$3:$D$11,MATCH("*"&amp;E5&amp;"*",$A$3:$A$11,0))="SK","",INDEX($D$3:$D$11,MATCH("*"&amp;E5&amp;"*",$A$3:$A$11,0)))</f>
        <v>BVT</v>
      </c>
      <c r="Q5" s="15" t="str">
        <f t="shared" ca="1" si="11"/>
        <v/>
      </c>
      <c r="R5" s="15" t="str">
        <f t="shared" ca="1" si="12"/>
        <v/>
      </c>
    </row>
    <row r="6" spans="1:18" x14ac:dyDescent="0.3">
      <c r="A6" s="5" t="s">
        <v>1</v>
      </c>
      <c r="B6" s="5">
        <v>41</v>
      </c>
      <c r="C6" s="5" t="s">
        <v>9</v>
      </c>
      <c r="D6" s="6" t="s">
        <v>14</v>
      </c>
      <c r="E6" s="1" t="str">
        <f t="shared" si="0"/>
        <v>D</v>
      </c>
      <c r="F6" s="1">
        <f t="shared" si="1"/>
        <v>1</v>
      </c>
      <c r="G6" s="1">
        <f t="shared" ref="G6" si="13">COUNTIFS($A$3:$A$11,E6,$C$3:$C$11,"*"&amp;$G$2&amp;"*")</f>
        <v>0</v>
      </c>
      <c r="H6" s="1">
        <f t="shared" ref="H6" si="14">COUNTIFS($A$3:$A$11,E6,$C$3:$C$11,"*"&amp;$H$2&amp;"*")</f>
        <v>0</v>
      </c>
      <c r="I6" s="1">
        <f t="shared" ref="I6" si="15">COUNTIFS($A$3:$A$11,E6,$C$3:$C$11,"*"&amp;$I$2&amp;"*")</f>
        <v>0</v>
      </c>
      <c r="J6" s="1">
        <f t="shared" ref="J6" si="16">COUNTIFS($A$3:$A$11,E6,$C$3:$C$11,"*"&amp;$J$2&amp;"*")</f>
        <v>0</v>
      </c>
      <c r="K6" s="13">
        <f t="shared" ref="K6" si="17">COUNTIFS($A$3:$A$11,E6,$C$3:$C$11,"*"&amp;$K$2&amp;"*")</f>
        <v>0</v>
      </c>
      <c r="L6" s="13">
        <f t="shared" ref="L6" si="18">COUNTIFS($A$3:$A$11,E6,$C$3:$C$11,"*"&amp;$L$2&amp;"*")</f>
        <v>1</v>
      </c>
      <c r="M6" s="13">
        <f t="shared" ref="M6" si="19">COUNTIFS($A$3:$A$11,E6,$C$3:$C$11,"*"&amp;$M$2&amp;"*")</f>
        <v>0</v>
      </c>
      <c r="N6" s="1">
        <f t="shared" ref="N6" si="20">COUNTIFS($A$3:$A$11,E6,$C$3:$C$11,"*"&amp;$N$2&amp;"*")</f>
        <v>1</v>
      </c>
      <c r="O6" s="1" t="str">
        <f t="array" ref="O6">IFERROR(INDEX($F$2:$N$2,1,SMALL(IF(F6:N6=1,COLUMN(F6:N6)-5,""),1)),"")&amp;""&amp;IFERROR(INDEX($F$2:$N$2,1,SMALL(IF(F6:N6=1,COLUMN(F6:N6)-5,""),2)),"")&amp;""&amp;IFERROR(INDEX($F$2:$N$2,1,SMALL(IF(F6:N6=1,COLUMN(F6:N6)-5,""),3)),"")&amp;""&amp;IFERROR(INDEX($F$2:$N$2,1,SMALL(IF(F6:N6=1,COLUMN(F6:N6)-5,""),4)),"")</f>
        <v>BTW</v>
      </c>
      <c r="P6" s="1" t="str">
        <f t="shared" si="10"/>
        <v>BRVT</v>
      </c>
      <c r="Q6" s="15" t="str">
        <f t="shared" ca="1" si="11"/>
        <v>W</v>
      </c>
      <c r="R6" s="15" t="str">
        <f t="shared" ca="1" si="12"/>
        <v>RV</v>
      </c>
    </row>
    <row r="7" spans="1:18" x14ac:dyDescent="0.3">
      <c r="A7" s="5" t="s">
        <v>0</v>
      </c>
      <c r="B7" s="5">
        <v>5</v>
      </c>
      <c r="C7" s="5" t="s">
        <v>9</v>
      </c>
      <c r="D7" s="6"/>
    </row>
    <row r="8" spans="1:18" x14ac:dyDescent="0.3">
      <c r="A8" s="5" t="s">
        <v>2</v>
      </c>
      <c r="B8" s="5">
        <v>2</v>
      </c>
      <c r="C8" s="5" t="s">
        <v>9</v>
      </c>
      <c r="D8" s="6"/>
    </row>
    <row r="9" spans="1:18" x14ac:dyDescent="0.3">
      <c r="A9" s="5" t="s">
        <v>3</v>
      </c>
      <c r="B9" s="5">
        <v>1</v>
      </c>
      <c r="C9" s="5" t="s">
        <v>13</v>
      </c>
      <c r="D9" s="6" t="s">
        <v>10</v>
      </c>
    </row>
    <row r="10" spans="1:18" x14ac:dyDescent="0.3">
      <c r="A10" s="5" t="s">
        <v>3</v>
      </c>
      <c r="B10" s="5">
        <v>2</v>
      </c>
      <c r="C10" s="5" t="s">
        <v>10</v>
      </c>
      <c r="D10" s="6"/>
    </row>
    <row r="11" spans="1:18" x14ac:dyDescent="0.3">
      <c r="A11" s="5" t="s">
        <v>4</v>
      </c>
      <c r="B11" s="5">
        <v>1</v>
      </c>
      <c r="C11" s="5" t="s">
        <v>28</v>
      </c>
      <c r="D11" s="6" t="s">
        <v>29</v>
      </c>
    </row>
    <row r="12" spans="1:18" x14ac:dyDescent="0.3">
      <c r="H12" s="11"/>
    </row>
  </sheetData>
  <mergeCells count="2">
    <mergeCell ref="E1:N1"/>
    <mergeCell ref="A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ANDOLFI</cp:lastModifiedBy>
  <dcterms:created xsi:type="dcterms:W3CDTF">2019-07-23T05:47:16Z</dcterms:created>
  <dcterms:modified xsi:type="dcterms:W3CDTF">2019-07-23T11:36:06Z</dcterms:modified>
</cp:coreProperties>
</file>