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BA615532-A815-4134-9BC5-532B6CB0A72D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Détails Culture" sheetId="1" r:id="rId1"/>
    <sheet name="Godet Prix Volume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1" l="1"/>
  <c r="F10" i="1"/>
  <c r="F14" i="1"/>
  <c r="F17" i="1"/>
  <c r="F18" i="1"/>
  <c r="F22" i="1"/>
  <c r="D7" i="2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3" i="1"/>
  <c r="D6" i="2"/>
  <c r="E6" i="2" s="1"/>
  <c r="D5" i="2"/>
  <c r="E5" i="2" s="1"/>
  <c r="D4" i="2"/>
  <c r="E4" i="2" s="1"/>
  <c r="D3" i="2"/>
  <c r="E3" i="2" s="1"/>
  <c r="D2" i="2"/>
  <c r="E2" i="2" s="1"/>
  <c r="F21" i="1" l="1"/>
  <c r="F13" i="1"/>
  <c r="F23" i="1"/>
  <c r="F19" i="1"/>
  <c r="F15" i="1"/>
  <c r="F11" i="1"/>
  <c r="F7" i="1"/>
  <c r="F5" i="1"/>
  <c r="F9" i="1"/>
  <c r="F3" i="1"/>
  <c r="F20" i="1"/>
  <c r="F16" i="1"/>
  <c r="F12" i="1"/>
  <c r="F8" i="1"/>
  <c r="F4" i="1"/>
</calcChain>
</file>

<file path=xl/sharedStrings.xml><?xml version="1.0" encoding="utf-8"?>
<sst xmlns="http://schemas.openxmlformats.org/spreadsheetml/2006/main" count="34" uniqueCount="32">
  <si>
    <t>CULTURE</t>
  </si>
  <si>
    <t>Quantité</t>
  </si>
  <si>
    <t>Px achat Unitaire Bouture</t>
  </si>
  <si>
    <t>Taille Godet</t>
  </si>
  <si>
    <t>Prix Godet</t>
  </si>
  <si>
    <t>Prix Terreau</t>
  </si>
  <si>
    <t>PLANTES A MASSIF</t>
  </si>
  <si>
    <t>GERANUM ZONALE</t>
  </si>
  <si>
    <t>GERANUM LIERE</t>
  </si>
  <si>
    <t>CLEOME</t>
  </si>
  <si>
    <t>DALHIA</t>
  </si>
  <si>
    <t>OENOTHERA</t>
  </si>
  <si>
    <t>PHLOX</t>
  </si>
  <si>
    <t>BEGONIA</t>
  </si>
  <si>
    <t>BRACHYCOME</t>
  </si>
  <si>
    <t>CALIBRACHOA</t>
  </si>
  <si>
    <t>COLEUS</t>
  </si>
  <si>
    <t>IMPATIENT</t>
  </si>
  <si>
    <t>IMPATIENT SUNPATIEN</t>
  </si>
  <si>
    <t>OEILLET D’INDE</t>
  </si>
  <si>
    <t>PERVENCHE</t>
  </si>
  <si>
    <t>PETUNIA</t>
  </si>
  <si>
    <t>POURPIER</t>
  </si>
  <si>
    <t>SANVITALIA</t>
  </si>
  <si>
    <t>SCAEVOLA</t>
  </si>
  <si>
    <t>ZINNIA</t>
  </si>
  <si>
    <t>Sous-Total Plantes à Massifs</t>
  </si>
  <si>
    <t>CODE GODET</t>
  </si>
  <si>
    <t>PRIX GODET</t>
  </si>
  <si>
    <t>VOLUME cm³</t>
  </si>
  <si>
    <t>PRIX TERREAU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</si>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</sst>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1"/>
      <color theme="1"/>
      <name val="Liberation Sans"/>
    </font>
    <font>
      <sz val="10"/>
      <color theme="1"/>
      <name val="Liberation Sans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/>
    <xf numFmtId="0" fontId="0" fillId="0" borderId="4" xfId="0" applyBorder="1" applyAlignment="1">
      <alignment horizontal="center"/>
    </xf>
    <xf numFmtId="0" fontId="2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 applyAlignment="1">
      <alignment horizontal="center"/>
    </xf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777240</xdr:colOff>
      <xdr:row>5</xdr:row>
      <xdr:rowOff>0</xdr:rowOff>
    </xdr:from>
    <xdr:to>
      <xdr:col>17</xdr:col>
      <xdr:colOff>167640</xdr:colOff>
      <xdr:row>21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709A1A-4CB5-49E1-840B-D48CC3EBE336}"/>
            </a:ext>
          </a:extLst>
        </xdr:cNvPr>
        <xdr:cNvSpPr txBox="1"/>
      </xdr:nvSpPr>
      <xdr:spPr>
        <a:xfrm>
          <a:off x="5532120" y="1264920"/>
          <a:ext cx="8107680" cy="2956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Déjà est-ce que l'index peut être sur une autre feuille que la formule.</a:t>
          </a:r>
          <a:br>
            <a:rPr lang="fr-FR"/>
          </a:br>
          <a:r>
            <a:rPr lang="fr-FR"/>
            <a:t>C'est complexe à expliquer en texte, donc voici un fichier réduit au minium pour vous expliquer...</a:t>
          </a:r>
          <a:br>
            <a:rPr lang="fr-FR"/>
          </a:br>
          <a:r>
            <a:rPr lang="fr-FR"/>
            <a:t>Dans la feuille de calcul "Détails Culture" je dois reporter les prix des pots et de terreau qui sont dans la feuille "Godet prix volume". </a:t>
          </a:r>
          <a:br>
            <a:rPr lang="fr-FR"/>
          </a:br>
          <a:r>
            <a:rPr lang="fr-FR"/>
            <a:t>Ce fichier est avec 2 feuilles que je vous joins mais j'ai 6 feuilles de calcul ou je dois reporter ces prix, voilà pourquoi je cherche la formule pour pouvoir automatiser mes calculs.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4"/>
  <sheetViews>
    <sheetView tabSelected="1" workbookViewId="0">
      <selection activeCell="F23" sqref="F23"/>
    </sheetView>
  </sheetViews>
  <sheetFormatPr baseColWidth="10" defaultRowHeight="14.4"/>
  <cols>
    <col min="1" max="1" width="29" bestFit="1" customWidth="1"/>
    <col min="2" max="2" width="9.109375" bestFit="1" customWidth="1"/>
    <col min="3" max="3" width="9.33203125" bestFit="1" customWidth="1"/>
    <col min="4" max="4" width="6.88671875" bestFit="1" customWidth="1"/>
    <col min="5" max="5" width="11.33203125" bestFit="1" customWidth="1"/>
    <col min="6" max="6" width="8.5546875" bestFit="1" customWidth="1"/>
  </cols>
  <sheetData>
    <row r="1" spans="1:6" ht="42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>
      <c r="A2" s="3" t="s">
        <v>6</v>
      </c>
      <c r="B2" s="4"/>
      <c r="C2" s="4"/>
      <c r="D2" s="4"/>
      <c r="E2" s="4"/>
      <c r="F2" s="4"/>
    </row>
    <row r="3" spans="1:6">
      <c r="A3" s="5" t="s">
        <v>7</v>
      </c>
      <c r="B3" s="6">
        <v>1428</v>
      </c>
      <c r="C3" s="6">
        <v>0.40300000000000002</v>
      </c>
      <c r="D3" s="6">
        <v>11</v>
      </c>
      <c r="E3" s="7">
        <f>INDEX('Godet Prix Volume'!$A$2:$B$6,MATCH($D3,'Godet Prix Volume'!$A$2:$A$6,0),2)</f>
        <v>6.5699999999999995E-2</v>
      </c>
      <c r="F3" s="6">
        <f>INDEX('Godet Prix Volume'!$A$2:$D$6,MATCH($D3,'Godet Prix Volume'!$A$2:$A$6,0),4)</f>
        <v>0</v>
      </c>
    </row>
    <row r="4" spans="1:6">
      <c r="A4" s="5" t="s">
        <v>8</v>
      </c>
      <c r="B4" s="6">
        <v>1176</v>
      </c>
      <c r="C4" s="6">
        <v>0.40300000000000002</v>
      </c>
      <c r="D4" s="6">
        <v>11</v>
      </c>
      <c r="E4" s="7">
        <f>INDEX('Godet Prix Volume'!$A$2:$B$6,MATCH($D4,'Godet Prix Volume'!$A$2:$A$6,0),2)</f>
        <v>6.5699999999999995E-2</v>
      </c>
      <c r="F4" s="6">
        <f>INDEX('Godet Prix Volume'!$A$2:$D$6,MATCH($D4,'Godet Prix Volume'!$A$2:$A$6,0),4)</f>
        <v>0</v>
      </c>
    </row>
    <row r="5" spans="1:6">
      <c r="A5" s="5" t="s">
        <v>8</v>
      </c>
      <c r="B5" s="6">
        <v>1428</v>
      </c>
      <c r="C5" s="6">
        <v>0.39400000000000002</v>
      </c>
      <c r="D5" s="6">
        <v>9</v>
      </c>
      <c r="E5" s="7">
        <f>INDEX('Godet Prix Volume'!$A$2:$B$6,MATCH($D5,'Godet Prix Volume'!$A$2:$A$6,0),2)</f>
        <v>2.8000000000000001E-2</v>
      </c>
      <c r="F5" s="6">
        <f>INDEX('Godet Prix Volume'!$A$2:$D$6,MATCH($D5,'Godet Prix Volume'!$A$2:$A$6,0),4)</f>
        <v>0</v>
      </c>
    </row>
    <row r="6" spans="1:6">
      <c r="A6" s="5" t="s">
        <v>9</v>
      </c>
      <c r="B6" s="6">
        <v>72</v>
      </c>
      <c r="C6" s="6">
        <v>0.47099999999999997</v>
      </c>
      <c r="D6" s="6">
        <v>11</v>
      </c>
      <c r="E6" s="7">
        <f>INDEX('Godet Prix Volume'!$A$2:$B$6,MATCH($D6,'Godet Prix Volume'!$A$2:$A$6,0),2)</f>
        <v>6.5699999999999995E-2</v>
      </c>
      <c r="F6" s="6">
        <f>INDEX('Godet Prix Volume'!$A$2:$D$6,MATCH($D6,'Godet Prix Volume'!$A$2:$A$6,0),4)</f>
        <v>0</v>
      </c>
    </row>
    <row r="7" spans="1:6">
      <c r="A7" s="5" t="s">
        <v>10</v>
      </c>
      <c r="B7" s="6">
        <v>144</v>
      </c>
      <c r="C7" s="6">
        <v>0.42599999999999999</v>
      </c>
      <c r="D7" s="6">
        <v>11</v>
      </c>
      <c r="E7" s="7">
        <f>INDEX('Godet Prix Volume'!$A$2:$B$6,MATCH($D7,'Godet Prix Volume'!$A$2:$A$6,0),2)</f>
        <v>6.5699999999999995E-2</v>
      </c>
      <c r="F7" s="6">
        <f>INDEX('Godet Prix Volume'!$A$2:$D$6,MATCH($D7,'Godet Prix Volume'!$A$2:$A$6,0),4)</f>
        <v>0</v>
      </c>
    </row>
    <row r="8" spans="1:6">
      <c r="A8" s="5" t="s">
        <v>11</v>
      </c>
      <c r="B8" s="6">
        <v>104</v>
      </c>
      <c r="C8" s="6">
        <v>0.40300000000000002</v>
      </c>
      <c r="D8" s="6">
        <v>9</v>
      </c>
      <c r="E8" s="7">
        <f>INDEX('Godet Prix Volume'!$A$2:$B$6,MATCH($D8,'Godet Prix Volume'!$A$2:$A$6,0),2)</f>
        <v>2.8000000000000001E-2</v>
      </c>
      <c r="F8" s="6">
        <f>INDEX('Godet Prix Volume'!$A$2:$D$6,MATCH($D8,'Godet Prix Volume'!$A$2:$A$6,0),4)</f>
        <v>0</v>
      </c>
    </row>
    <row r="9" spans="1:6">
      <c r="A9" s="5" t="s">
        <v>12</v>
      </c>
      <c r="B9" s="6">
        <v>104</v>
      </c>
      <c r="C9" s="6">
        <v>0.42599999999999999</v>
      </c>
      <c r="D9" s="6">
        <v>9</v>
      </c>
      <c r="E9" s="7">
        <f>INDEX('Godet Prix Volume'!$A$2:$B$6,MATCH($D9,'Godet Prix Volume'!$A$2:$A$6,0),2)</f>
        <v>2.8000000000000001E-2</v>
      </c>
      <c r="F9" s="6">
        <f>INDEX('Godet Prix Volume'!$A$2:$D$6,MATCH($D9,'Godet Prix Volume'!$A$2:$A$6,0),4)</f>
        <v>0</v>
      </c>
    </row>
    <row r="10" spans="1:6">
      <c r="A10" s="5" t="s">
        <v>13</v>
      </c>
      <c r="B10" s="6">
        <v>1680</v>
      </c>
      <c r="C10" s="6">
        <v>0.12</v>
      </c>
      <c r="D10" s="6">
        <v>7</v>
      </c>
      <c r="E10" s="7">
        <f>INDEX('Godet Prix Volume'!$A$2:$B$6,MATCH($D10,'Godet Prix Volume'!$A$2:$A$6,0),2)</f>
        <v>2.3E-2</v>
      </c>
      <c r="F10" s="6">
        <f>INDEX('Godet Prix Volume'!$A$2:$D$6,MATCH($D10,'Godet Prix Volume'!$A$2:$A$6,0),4)</f>
        <v>0</v>
      </c>
    </row>
    <row r="11" spans="1:6">
      <c r="A11" s="5" t="s">
        <v>14</v>
      </c>
      <c r="B11" s="6">
        <v>175</v>
      </c>
      <c r="C11" s="6">
        <v>0.29699999999999999</v>
      </c>
      <c r="D11" s="6">
        <v>9</v>
      </c>
      <c r="E11" s="7">
        <f>INDEX('Godet Prix Volume'!$A$2:$B$6,MATCH($D11,'Godet Prix Volume'!$A$2:$A$6,0),2)</f>
        <v>2.8000000000000001E-2</v>
      </c>
      <c r="F11" s="6">
        <f>INDEX('Godet Prix Volume'!$A$2:$D$6,MATCH($D11,'Godet Prix Volume'!$A$2:$A$6,0),4)</f>
        <v>0</v>
      </c>
    </row>
    <row r="12" spans="1:6">
      <c r="A12" s="5" t="s">
        <v>15</v>
      </c>
      <c r="B12" s="6">
        <v>375</v>
      </c>
      <c r="C12" s="6">
        <v>0.38300000000000001</v>
      </c>
      <c r="D12" s="6">
        <v>9</v>
      </c>
      <c r="E12" s="7">
        <f>INDEX('Godet Prix Volume'!$A$2:$B$6,MATCH($D12,'Godet Prix Volume'!$A$2:$A$6,0),2)</f>
        <v>2.8000000000000001E-2</v>
      </c>
      <c r="F12" s="6">
        <f>INDEX('Godet Prix Volume'!$A$2:$D$6,MATCH($D12,'Godet Prix Volume'!$A$2:$A$6,0),4)</f>
        <v>0</v>
      </c>
    </row>
    <row r="13" spans="1:6">
      <c r="A13" s="5" t="s">
        <v>16</v>
      </c>
      <c r="B13" s="6">
        <v>280</v>
      </c>
      <c r="C13" s="6">
        <v>0.125</v>
      </c>
      <c r="D13" s="6">
        <v>9</v>
      </c>
      <c r="E13" s="7">
        <f>INDEX('Godet Prix Volume'!$A$2:$B$6,MATCH($D13,'Godet Prix Volume'!$A$2:$A$6,0),2)</f>
        <v>2.8000000000000001E-2</v>
      </c>
      <c r="F13" s="6">
        <f>INDEX('Godet Prix Volume'!$A$2:$D$6,MATCH($D13,'Godet Prix Volume'!$A$2:$A$6,0),4)</f>
        <v>0</v>
      </c>
    </row>
    <row r="14" spans="1:6">
      <c r="A14" s="5" t="s">
        <v>17</v>
      </c>
      <c r="B14" s="6">
        <v>840</v>
      </c>
      <c r="C14" s="6">
        <v>0.13200000000000001</v>
      </c>
      <c r="D14" s="6">
        <v>7</v>
      </c>
      <c r="E14" s="7">
        <f>INDEX('Godet Prix Volume'!$A$2:$B$6,MATCH($D14,'Godet Prix Volume'!$A$2:$A$6,0),2)</f>
        <v>2.3E-2</v>
      </c>
      <c r="F14" s="6">
        <f>INDEX('Godet Prix Volume'!$A$2:$D$6,MATCH($D14,'Godet Prix Volume'!$A$2:$A$6,0),4)</f>
        <v>0</v>
      </c>
    </row>
    <row r="15" spans="1:6">
      <c r="A15" s="5" t="s">
        <v>18</v>
      </c>
      <c r="B15" s="6">
        <v>164</v>
      </c>
      <c r="C15" s="6">
        <v>0.64400000000000002</v>
      </c>
      <c r="D15" s="6">
        <v>11</v>
      </c>
      <c r="E15" s="7">
        <f>INDEX('Godet Prix Volume'!$A$2:$B$6,MATCH($D15,'Godet Prix Volume'!$A$2:$A$6,0),2)</f>
        <v>6.5699999999999995E-2</v>
      </c>
      <c r="F15" s="6">
        <f>INDEX('Godet Prix Volume'!$A$2:$D$6,MATCH($D15,'Godet Prix Volume'!$A$2:$A$6,0),4)</f>
        <v>0</v>
      </c>
    </row>
    <row r="16" spans="1:6">
      <c r="A16" s="5" t="s">
        <v>18</v>
      </c>
      <c r="B16" s="6">
        <v>125</v>
      </c>
      <c r="C16" s="6">
        <v>0.59599999999999997</v>
      </c>
      <c r="D16" s="6">
        <v>11</v>
      </c>
      <c r="E16" s="7">
        <f>INDEX('Godet Prix Volume'!$A$2:$B$6,MATCH($D16,'Godet Prix Volume'!$A$2:$A$6,0),2)</f>
        <v>6.5699999999999995E-2</v>
      </c>
      <c r="F16" s="6">
        <f>INDEX('Godet Prix Volume'!$A$2:$D$6,MATCH($D16,'Godet Prix Volume'!$A$2:$A$6,0),4)</f>
        <v>0</v>
      </c>
    </row>
    <row r="17" spans="1:6">
      <c r="A17" s="5" t="s">
        <v>19</v>
      </c>
      <c r="B17" s="6">
        <v>1120</v>
      </c>
      <c r="C17" s="6">
        <v>0.105</v>
      </c>
      <c r="D17" s="6">
        <v>7</v>
      </c>
      <c r="E17" s="7">
        <f>INDEX('Godet Prix Volume'!$A$2:$B$6,MATCH($D17,'Godet Prix Volume'!$A$2:$A$6,0),2)</f>
        <v>2.3E-2</v>
      </c>
      <c r="F17" s="6">
        <f>INDEX('Godet Prix Volume'!$A$2:$D$6,MATCH($D17,'Godet Prix Volume'!$A$2:$A$6,0),4)</f>
        <v>0</v>
      </c>
    </row>
    <row r="18" spans="1:6">
      <c r="A18" s="5" t="s">
        <v>20</v>
      </c>
      <c r="B18" s="6">
        <v>560</v>
      </c>
      <c r="C18" s="6">
        <v>0.21199999999999999</v>
      </c>
      <c r="D18" s="6">
        <v>9</v>
      </c>
      <c r="E18" s="7">
        <f>INDEX('Godet Prix Volume'!$A$2:$B$6,MATCH($D18,'Godet Prix Volume'!$A$2:$A$6,0),2)</f>
        <v>2.8000000000000001E-2</v>
      </c>
      <c r="F18" s="6">
        <f>INDEX('Godet Prix Volume'!$A$2:$D$6,MATCH($D18,'Godet Prix Volume'!$A$2:$A$6,0),4)</f>
        <v>0</v>
      </c>
    </row>
    <row r="19" spans="1:6">
      <c r="A19" s="5" t="s">
        <v>21</v>
      </c>
      <c r="B19" s="6">
        <v>560</v>
      </c>
      <c r="C19" s="6">
        <v>0.106</v>
      </c>
      <c r="D19" s="6">
        <v>7</v>
      </c>
      <c r="E19" s="7">
        <f>INDEX('Godet Prix Volume'!$A$2:$B$6,MATCH($D19,'Godet Prix Volume'!$A$2:$A$6,0),2)</f>
        <v>2.3E-2</v>
      </c>
      <c r="F19" s="6">
        <f>INDEX('Godet Prix Volume'!$A$2:$D$6,MATCH($D19,'Godet Prix Volume'!$A$2:$A$6,0),4)</f>
        <v>0</v>
      </c>
    </row>
    <row r="20" spans="1:6">
      <c r="A20" s="5" t="s">
        <v>22</v>
      </c>
      <c r="B20" s="6">
        <v>840</v>
      </c>
      <c r="C20" s="6">
        <v>0.13100000000000001</v>
      </c>
      <c r="D20" s="6">
        <v>7</v>
      </c>
      <c r="E20" s="7">
        <f>INDEX('Godet Prix Volume'!$A$2:$B$6,MATCH($D20,'Godet Prix Volume'!$A$2:$A$6,0),2)</f>
        <v>2.3E-2</v>
      </c>
      <c r="F20" s="6">
        <f>INDEX('Godet Prix Volume'!$A$2:$D$6,MATCH($D20,'Godet Prix Volume'!$A$2:$A$6,0),4)</f>
        <v>0</v>
      </c>
    </row>
    <row r="21" spans="1:6">
      <c r="A21" s="5" t="s">
        <v>23</v>
      </c>
      <c r="B21" s="6">
        <v>175</v>
      </c>
      <c r="C21" s="6">
        <v>0.32600000000000001</v>
      </c>
      <c r="D21" s="6">
        <v>9</v>
      </c>
      <c r="E21" s="7">
        <f>INDEX('Godet Prix Volume'!$A$2:$B$6,MATCH($D21,'Godet Prix Volume'!$A$2:$A$6,0),2)</f>
        <v>2.8000000000000001E-2</v>
      </c>
      <c r="F21" s="6">
        <f>INDEX('Godet Prix Volume'!$A$2:$D$6,MATCH($D21,'Godet Prix Volume'!$A$2:$A$6,0),4)</f>
        <v>0</v>
      </c>
    </row>
    <row r="22" spans="1:6">
      <c r="A22" s="5" t="s">
        <v>24</v>
      </c>
      <c r="B22" s="6">
        <v>125</v>
      </c>
      <c r="C22" s="6">
        <v>0.38100000000000001</v>
      </c>
      <c r="D22" s="6">
        <v>9</v>
      </c>
      <c r="E22" s="7">
        <f>INDEX('Godet Prix Volume'!$A$2:$B$6,MATCH($D22,'Godet Prix Volume'!$A$2:$A$6,0),2)</f>
        <v>2.8000000000000001E-2</v>
      </c>
      <c r="F22" s="6">
        <f>INDEX('Godet Prix Volume'!$A$2:$D$6,MATCH($D22,'Godet Prix Volume'!$A$2:$A$6,0),4)</f>
        <v>0</v>
      </c>
    </row>
    <row r="23" spans="1:6" ht="15" thickBot="1">
      <c r="A23" s="8" t="s">
        <v>25</v>
      </c>
      <c r="B23" s="9">
        <v>280</v>
      </c>
      <c r="C23" s="9">
        <v>0.26500000000000001</v>
      </c>
      <c r="D23" s="9">
        <v>9</v>
      </c>
      <c r="E23" s="7">
        <f>INDEX('Godet Prix Volume'!$A$2:$B$6,MATCH($D23,'Godet Prix Volume'!$A$2:$A$6,0),2)</f>
        <v>2.8000000000000001E-2</v>
      </c>
      <c r="F23" s="6">
        <f>INDEX('Godet Prix Volume'!$A$2:$D$6,MATCH($D23,'Godet Prix Volume'!$A$2:$A$6,0),4)</f>
        <v>0</v>
      </c>
    </row>
    <row r="24" spans="1:6" ht="15" thickBot="1">
      <c r="A24" s="10" t="s">
        <v>26</v>
      </c>
      <c r="B24" s="11"/>
      <c r="C24" s="11"/>
      <c r="D24" s="11"/>
      <c r="E24" s="11"/>
      <c r="F24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7" sqref="D7"/>
    </sheetView>
  </sheetViews>
  <sheetFormatPr baseColWidth="10" defaultRowHeight="14.4"/>
  <cols>
    <col min="1" max="1" width="14.44140625" bestFit="1" customWidth="1"/>
    <col min="2" max="2" width="13.33203125" bestFit="1" customWidth="1"/>
    <col min="3" max="3" width="13.88671875" bestFit="1" customWidth="1"/>
    <col min="4" max="4" width="15.88671875" bestFit="1" customWidth="1"/>
  </cols>
  <sheetData>
    <row r="1" spans="1:5">
      <c r="A1" s="12" t="s">
        <v>27</v>
      </c>
      <c r="B1" s="12" t="s">
        <v>28</v>
      </c>
      <c r="C1" s="12" t="s">
        <v>29</v>
      </c>
      <c r="D1" s="12" t="s">
        <v>30</v>
      </c>
      <c r="E1" s="12" t="s">
        <v>31</v>
      </c>
    </row>
    <row r="2" spans="1:5">
      <c r="A2" s="13">
        <v>7</v>
      </c>
      <c r="B2" s="14">
        <v>2.3E-2</v>
      </c>
      <c r="C2" s="14">
        <v>427</v>
      </c>
      <c r="D2" s="14">
        <f>C2*$C$7/1000</f>
        <v>0</v>
      </c>
      <c r="E2" s="14">
        <f>B2+D2</f>
        <v>2.3E-2</v>
      </c>
    </row>
    <row r="3" spans="1:5">
      <c r="A3" s="13">
        <v>8</v>
      </c>
      <c r="B3" s="14">
        <v>2.3E-2</v>
      </c>
      <c r="C3" s="14">
        <v>448</v>
      </c>
      <c r="D3" s="14">
        <f>C3*$C$7/1000</f>
        <v>0</v>
      </c>
      <c r="E3" s="14">
        <f t="shared" ref="E3:E6" si="0">B3+D3</f>
        <v>2.3E-2</v>
      </c>
    </row>
    <row r="4" spans="1:5">
      <c r="A4" s="13">
        <v>9</v>
      </c>
      <c r="B4" s="14">
        <v>2.8000000000000001E-2</v>
      </c>
      <c r="C4" s="14">
        <v>648</v>
      </c>
      <c r="D4" s="14">
        <f t="shared" ref="D4:D7" si="1">C4*$C$7/1000</f>
        <v>0</v>
      </c>
      <c r="E4" s="14">
        <f t="shared" si="0"/>
        <v>2.8000000000000001E-2</v>
      </c>
    </row>
    <row r="5" spans="1:5">
      <c r="A5" s="13">
        <v>10</v>
      </c>
      <c r="B5" s="14">
        <v>3.15E-2</v>
      </c>
      <c r="C5" s="14">
        <v>770</v>
      </c>
      <c r="D5" s="14">
        <f t="shared" si="1"/>
        <v>0</v>
      </c>
      <c r="E5" s="14">
        <f t="shared" si="0"/>
        <v>3.15E-2</v>
      </c>
    </row>
    <row r="6" spans="1:5">
      <c r="A6" s="13">
        <v>11</v>
      </c>
      <c r="B6" s="14">
        <v>6.5699999999999995E-2</v>
      </c>
      <c r="C6" s="14">
        <v>1452</v>
      </c>
      <c r="D6" s="14">
        <f t="shared" si="1"/>
        <v>0</v>
      </c>
      <c r="E6" s="14">
        <f t="shared" si="0"/>
        <v>6.5699999999999995E-2</v>
      </c>
    </row>
    <row r="7" spans="1:5">
      <c r="C7" s="15"/>
      <c r="D7" s="15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 Culture</vt:lpstr>
      <vt:lpstr>Godet Prix Volume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ANDOLFI</cp:lastModifiedBy>
  <dcterms:created xsi:type="dcterms:W3CDTF">2019-07-08T17:39:00Z</dcterms:created>
  <dcterms:modified xsi:type="dcterms:W3CDTF">2019-07-08T18:03:46Z</dcterms:modified>
</cp:coreProperties>
</file>