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38E91240-C7A0-45A7-9C54-F0D54BF77968}" xr6:coauthVersionLast="44" xr6:coauthVersionMax="44" xr10:uidLastSave="{00000000-0000-0000-0000-000000000000}"/>
  <bookViews>
    <workbookView xWindow="-108" yWindow="-108" windowWidth="23256" windowHeight="12576" xr2:uid="{0803CA24-2CCA-4635-B639-2CBFBC2A0D40}"/>
  </bookViews>
  <sheets>
    <sheet name="Feuil2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2" l="1"/>
  <c r="G3" i="2" l="1"/>
  <c r="A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9D7487-5ED8-4B5F-9BF3-D2C64E699FDD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BB5D6FF2-4333-4436-84F6-32C4FC20F24B}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3" xr16:uid="{72A13A7C-F9FB-4799-B83E-4C6943CC8685}" keepAlive="1" name="Requête - Semaine Active" description="Connexion à la requête « Semaine Active » dans le classeur." type="5" refreshedVersion="6" background="1" saveData="1">
    <dbPr connection="Provider=Microsoft.Mashup.OleDb.1;Data Source=$Workbook$;Location=Semaine Active;Extended Properties=&quot;&quot;" command="SELECT * FROM [Semaine Active]"/>
  </connection>
  <connection id="4" xr16:uid="{49B9276B-7973-46E2-A03A-A162863DE2EA}" keepAlive="1" name="Requête - Transformer le fichier à partir de Semaine Active" description="Connexion à la requête « Transformer le fichier à partir de Semaine Active » dans le classeur." type="5" refreshedVersion="0" background="1">
    <dbPr connection="Provider=Microsoft.Mashup.OleDb.1;Data Source=$Workbook$;Location=&quot;Transformer le fichier à partir de Semaine Active&quot;;Extended Properties=&quot;&quot;" command="SELECT * FROM [Transformer le fichier à partir de Semaine Active]"/>
  </connection>
  <connection id="5" xr16:uid="{7F65F425-9FDE-4FBB-9459-9C65A6877F61}" keepAlive="1" name="Requête - Transformer l'exemple de fichier à partir de Semaine Active" description="Connexion à la requête « Transformer l'exemple de fichier à partir de Semaine Active » dans le classeur." type="5" refreshedVersion="0" background="1">
    <dbPr connection="Provider=Microsoft.Mashup.OleDb.1;Data Source=$Workbook$;Location=&quot;Transformer l'exemple de fichier à partir de Semaine Active&quot;;Extended Properties=&quot;&quot;" command="SELECT * FROM [Transformer l'exemple de fichier à partir de Semaine Active]"/>
  </connection>
</connections>
</file>

<file path=xl/sharedStrings.xml><?xml version="1.0" encoding="utf-8"?>
<sst xmlns="http://schemas.openxmlformats.org/spreadsheetml/2006/main" count="29" uniqueCount="27">
  <si>
    <t>Source.Name</t>
  </si>
  <si>
    <t>ID</t>
  </si>
  <si>
    <t>Titre</t>
  </si>
  <si>
    <t>Statut</t>
  </si>
  <si>
    <t>Dernière modification</t>
  </si>
  <si>
    <t>Date d'ouverture</t>
  </si>
  <si>
    <t>Demandeur - Demandeur</t>
  </si>
  <si>
    <t>Priorité</t>
  </si>
  <si>
    <t>Demandeur - Groupe demandeur</t>
  </si>
  <si>
    <t>Attribué à - Technicien</t>
  </si>
  <si>
    <t>Attribué à - Groupe de techniciens</t>
  </si>
  <si>
    <t>Catégorie</t>
  </si>
  <si>
    <t>Suivis - Nombre de suivis</t>
  </si>
  <si>
    <t>Type</t>
  </si>
  <si>
    <t>Column1</t>
  </si>
  <si>
    <t>AAU.csv</t>
  </si>
  <si>
    <t>En cours (Attribué)</t>
  </si>
  <si>
    <t>Moyenne</t>
  </si>
  <si>
    <t>Personnel Holding</t>
  </si>
  <si>
    <t/>
  </si>
  <si>
    <t>Incident</t>
  </si>
  <si>
    <t>Date de réalisation souhaitée</t>
  </si>
  <si>
    <t>Date de réalisation souhaitée2</t>
  </si>
  <si>
    <t>TR: [O365] 15/09/2019 AUTO-VN-Migration Referential.xlsx</t>
  </si>
  <si>
    <t>TOTO</t>
  </si>
  <si>
    <t>DSI &gt; Infrastructure</t>
  </si>
  <si>
    <t>Tag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</si>
</sst>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8">
    <border>
      <left/>
      <right/>
      <top/>
      <bottom/>
      <diagonal/>
    </border>
    <border>
      <left style="thick">
        <color theme="9" tint="0.39994506668294322"/>
      </left>
      <right style="thick">
        <color theme="9" tint="0.39994506668294322"/>
      </right>
      <top style="thick">
        <color theme="9" tint="0.39994506668294322"/>
      </top>
      <bottom style="thick">
        <color theme="9" tint="0.39994506668294322"/>
      </bottom>
      <diagonal/>
    </border>
    <border>
      <left style="thick">
        <color theme="9" tint="0.39994506668294322"/>
      </left>
      <right/>
      <top style="thin">
        <color theme="9" tint="0.39997558519241921"/>
      </top>
      <bottom/>
      <diagonal/>
    </border>
    <border>
      <left style="thick">
        <color theme="9" tint="0.39994506668294322"/>
      </left>
      <right/>
      <top style="thick">
        <color theme="9" tint="0.39994506668294322"/>
      </top>
      <bottom/>
      <diagonal/>
    </border>
    <border>
      <left style="thick">
        <color theme="9" tint="0.39994506668294322"/>
      </left>
      <right style="thick">
        <color theme="9" tint="0.39994506668294322"/>
      </right>
      <top style="thick">
        <color theme="9" tint="0.39994506668294322"/>
      </top>
      <bottom/>
      <diagonal/>
    </border>
    <border>
      <left style="thin">
        <color theme="9" tint="0.39997558519241921"/>
      </left>
      <right/>
      <top style="thick">
        <color theme="9" tint="0.39994506668294322"/>
      </top>
      <bottom/>
      <diagonal/>
    </border>
    <border>
      <left/>
      <right/>
      <top style="thick">
        <color theme="9" tint="0.39994506668294322"/>
      </top>
      <bottom/>
      <diagonal/>
    </border>
    <border>
      <left/>
      <right style="thin">
        <color theme="9" tint="0.39997558519241921"/>
      </right>
      <top style="thick">
        <color theme="9" tint="0.39994506668294322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top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1" fillId="3" borderId="5" xfId="0" applyNumberFormat="1" applyFont="1" applyFill="1" applyBorder="1" applyAlignment="1"/>
    <xf numFmtId="0" fontId="1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left" vertical="top"/>
    </xf>
    <xf numFmtId="14" fontId="1" fillId="3" borderId="6" xfId="0" applyNumberFormat="1" applyFont="1" applyFill="1" applyBorder="1" applyAlignment="1">
      <alignment horizontal="center" vertical="center"/>
    </xf>
    <xf numFmtId="22" fontId="1" fillId="3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Narrow"/>
        <family val="2"/>
        <scheme val="none"/>
      </font>
      <fill>
        <patternFill patternType="solid">
          <fgColor theme="9"/>
          <bgColor theme="9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9" tint="0.39994506668294322"/>
        </left>
        <right style="thick">
          <color theme="9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9" tint="0.39997558519241921"/>
        </right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27" formatCode="dd/mm/yyyy\ hh:mm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27" formatCode="dd/mm/yyyy\ hh:mm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ck">
          <color theme="9" tint="0.399945066682943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9" tint="0.39997558519241921"/>
        </left>
        <right/>
        <top style="thick">
          <color theme="9" tint="0.39994506668294322"/>
        </top>
        <bottom/>
        <vertical/>
        <horizontal/>
      </border>
    </dxf>
    <dxf>
      <border outline="0">
        <bottom style="double">
          <color theme="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861835-0899-415F-9884-4158C3F06185}" name="Tableau1" displayName="Tableau1" ref="A2:R3" totalsRowShown="0" headerRowDxfId="0" dataDxfId="1" tableBorderDxfId="20">
  <autoFilter ref="A2:R3" xr:uid="{BA58D11B-1688-4277-AB33-BE818EE68432}"/>
  <tableColumns count="18">
    <tableColumn id="1" xr3:uid="{5A6631CA-B57E-48D9-A6E4-9437D114DF2F}" name="Date de réalisation souhaitée" dataDxfId="19">
      <calculatedColumnFormula>MID(Feuil2!$E3,FIND("/",E3)-2,10)+0</calculatedColumnFormula>
    </tableColumn>
    <tableColumn id="2" xr3:uid="{908C7CF7-CC43-4800-987E-00F89FC51BDD}" name="Tag Projet" dataDxfId="18">
      <calculatedColumnFormula>MID(Tableau1[[#This Row],[Titre]],FIND("[",Tableau1[[#This Row],[Titre]])+1,FIND("]",Tableau1[[#This Row],[Titre]])-FIND("[",Tableau1[[#This Row],[Titre]])-1)</calculatedColumnFormula>
    </tableColumn>
    <tableColumn id="3" xr3:uid="{CB7A6353-A4D5-40B1-9E70-48CA6A481586}" name="Source.Name" dataDxfId="17"/>
    <tableColumn id="4" xr3:uid="{BD368D9C-D6D3-44C7-A2DC-79E71363543D}" name="ID" dataDxfId="16"/>
    <tableColumn id="5" xr3:uid="{9383B12F-6292-4EE4-83F6-45932CB0759C}" name="Titre" dataDxfId="15"/>
    <tableColumn id="6" xr3:uid="{333DFEDD-640F-4A82-973E-B06DA2014625}" name="Statut" dataDxfId="14"/>
    <tableColumn id="7" xr3:uid="{6156D759-07E6-4313-96A8-1C56D5BD8A95}" name="Date de réalisation souhaitée2" dataDxfId="13">
      <calculatedColumnFormula>MID(Feuil2!$E3,FIND("/",E3)-2,10)+0</calculatedColumnFormula>
    </tableColumn>
    <tableColumn id="8" xr3:uid="{9CA0DE52-1246-4535-9A48-58E28F3F9BC5}" name="Dernière modification" dataDxfId="12"/>
    <tableColumn id="9" xr3:uid="{4CA7E2BA-8A54-4741-B327-059DE7790813}" name="Date d'ouverture" dataDxfId="11"/>
    <tableColumn id="10" xr3:uid="{95E1193F-0B61-430A-87B5-C4B30FA7A948}" name="Demandeur - Demandeur" dataDxfId="10"/>
    <tableColumn id="11" xr3:uid="{4BCB3333-8025-44D8-A646-8CF980E0583B}" name="Priorité" dataDxfId="9"/>
    <tableColumn id="12" xr3:uid="{D757B34D-F034-4ADB-B58E-2402E2396D21}" name="Demandeur - Groupe demandeur" dataDxfId="8"/>
    <tableColumn id="13" xr3:uid="{86E8B737-FD86-4C43-8521-814C86BEDBC0}" name="Attribué à - Technicien" dataDxfId="7"/>
    <tableColumn id="14" xr3:uid="{238E8CA5-86F0-41CC-BE11-EB0C672DA44D}" name="Attribué à - Groupe de techniciens" dataDxfId="6"/>
    <tableColumn id="15" xr3:uid="{95E90F58-40E5-4EAC-BE90-72CD256BBA10}" name="Catégorie" dataDxfId="5"/>
    <tableColumn id="16" xr3:uid="{B16AB3F1-DE42-43FE-9CBD-48717B173725}" name="Suivis - Nombre de suivis" dataDxfId="4"/>
    <tableColumn id="17" xr3:uid="{5AFE23ED-3F38-4890-AD67-DDC071CA51DE}" name="Type" dataDxfId="3"/>
    <tableColumn id="18" xr3:uid="{42BE85F6-1B64-498C-98C9-36245BC86D42}" name="Column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FEE7-AB09-499F-B095-E7641304B693}">
  <dimension ref="A1:R3"/>
  <sheetViews>
    <sheetView tabSelected="1" workbookViewId="0">
      <selection activeCell="B3" sqref="B3"/>
    </sheetView>
  </sheetViews>
  <sheetFormatPr baseColWidth="10" defaultColWidth="11.44140625" defaultRowHeight="15.6" x14ac:dyDescent="0.3"/>
  <cols>
    <col min="1" max="1" width="27.6640625" style="1" customWidth="1"/>
    <col min="2" max="2" width="47.88671875" style="3" bestFit="1" customWidth="1"/>
    <col min="3" max="3" width="14.44140625" style="1" customWidth="1"/>
    <col min="4" max="4" width="8.44140625" style="1" bestFit="1" customWidth="1"/>
    <col min="5" max="5" width="51.33203125" style="4" bestFit="1" customWidth="1"/>
    <col min="6" max="6" width="16.88671875" style="2" bestFit="1" customWidth="1"/>
    <col min="7" max="7" width="28.6640625" style="1" customWidth="1"/>
    <col min="8" max="8" width="21.109375" style="1" customWidth="1"/>
    <col min="9" max="9" width="17.109375" style="1" customWidth="1"/>
    <col min="10" max="10" width="24.33203125" style="1" customWidth="1"/>
    <col min="11" max="11" width="10.5546875" style="1" bestFit="1" customWidth="1"/>
    <col min="12" max="12" width="34.5546875" style="1" bestFit="1" customWidth="1"/>
    <col min="13" max="13" width="99.33203125" style="1" bestFit="1" customWidth="1"/>
    <col min="14" max="14" width="44.33203125" style="1" bestFit="1" customWidth="1"/>
    <col min="15" max="15" width="27.6640625" style="1" bestFit="1" customWidth="1"/>
    <col min="16" max="16" width="24.77734375" style="1" customWidth="1"/>
    <col min="17" max="17" width="9.33203125" style="1" bestFit="1" customWidth="1"/>
    <col min="18" max="18" width="10.5546875" style="1" customWidth="1"/>
    <col min="19" max="16384" width="11.44140625" style="1"/>
  </cols>
  <sheetData>
    <row r="1" spans="1:18" ht="16.2" thickBot="1" x14ac:dyDescent="0.35"/>
    <row r="2" spans="1:18" s="5" customFormat="1" ht="16.8" thickTop="1" thickBot="1" x14ac:dyDescent="0.35">
      <c r="A2" s="6" t="s">
        <v>21</v>
      </c>
      <c r="B2" s="7" t="s">
        <v>26</v>
      </c>
      <c r="C2" s="8" t="s">
        <v>0</v>
      </c>
      <c r="D2" s="8" t="s">
        <v>1</v>
      </c>
      <c r="E2" s="9" t="s">
        <v>2</v>
      </c>
      <c r="F2" s="8" t="s">
        <v>3</v>
      </c>
      <c r="G2" s="10" t="s">
        <v>22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8" t="s">
        <v>12</v>
      </c>
      <c r="Q2" s="8" t="s">
        <v>13</v>
      </c>
      <c r="R2" s="11" t="s">
        <v>14</v>
      </c>
    </row>
    <row r="3" spans="1:18" ht="16.2" thickTop="1" x14ac:dyDescent="0.3">
      <c r="A3" s="12">
        <f>MID(Feuil2!$E3,FIND("/",E3)-2,10)+0</f>
        <v>43723</v>
      </c>
      <c r="B3" s="13" t="str">
        <f>MID(Tableau1[[#This Row],[Titre]],FIND("[",Tableau1[[#This Row],[Titre]])+1,FIND("]",Tableau1[[#This Row],[Titre]])-FIND("[",Tableau1[[#This Row],[Titre]])-1)</f>
        <v>O365</v>
      </c>
      <c r="C3" s="13" t="s">
        <v>15</v>
      </c>
      <c r="D3" s="14">
        <v>68401</v>
      </c>
      <c r="E3" s="15" t="s">
        <v>23</v>
      </c>
      <c r="F3" s="13" t="s">
        <v>16</v>
      </c>
      <c r="G3" s="16">
        <f>MID(Feuil2!$E3,FIND("/",E3)-2,10)+0</f>
        <v>43723</v>
      </c>
      <c r="H3" s="17">
        <v>43725.463194444441</v>
      </c>
      <c r="I3" s="17">
        <v>43725.456250000003</v>
      </c>
      <c r="J3" s="13" t="s">
        <v>24</v>
      </c>
      <c r="K3" s="13" t="s">
        <v>17</v>
      </c>
      <c r="L3" s="13" t="s">
        <v>18</v>
      </c>
      <c r="M3" s="13" t="s">
        <v>19</v>
      </c>
      <c r="N3" s="13" t="s">
        <v>25</v>
      </c>
      <c r="O3" s="13" t="s">
        <v>19</v>
      </c>
      <c r="P3" s="14">
        <v>0</v>
      </c>
      <c r="Q3" s="13" t="s">
        <v>20</v>
      </c>
      <c r="R3" s="18" t="s">
        <v>19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FEF2-7276-4105-AF31-D46F57AF766E}">
  <dimension ref="A1"/>
  <sheetViews>
    <sheetView workbookViewId="0"/>
  </sheetViews>
  <sheetFormatPr baseColWidth="10" defaultRowHeight="14.4" x14ac:dyDescent="0.3"/>
  <cols>
    <col min="2" max="2" width="33.88671875" bestFit="1" customWidth="1"/>
    <col min="5" max="5" width="50.44140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E2759C-CF41-4B7A-8A0C-810F3F4BC3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CFAO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DUMERIL</dc:creator>
  <cp:lastModifiedBy>ANDOLFI</cp:lastModifiedBy>
  <dcterms:created xsi:type="dcterms:W3CDTF">2019-09-18T13:41:51Z</dcterms:created>
  <dcterms:modified xsi:type="dcterms:W3CDTF">2019-09-19T07:31:54Z</dcterms:modified>
</cp:coreProperties>
</file>