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21" i="1" s="1"/>
  <c r="D9" i="1"/>
  <c r="D10" i="1"/>
  <c r="D11" i="1"/>
  <c r="D12" i="1"/>
  <c r="D13" i="1"/>
  <c r="D14" i="1"/>
  <c r="D15" i="1"/>
  <c r="D16" i="1"/>
  <c r="D17" i="1"/>
  <c r="D18" i="1"/>
  <c r="D19" i="1"/>
  <c r="D20" i="1"/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5" i="1"/>
  <c r="E4" i="1"/>
  <c r="E21" i="1" s="1"/>
  <c r="D4" i="1"/>
  <c r="C21" i="1" l="1"/>
  <c r="B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<sst xmlns="http://schemas.openxmlformats.org/spreadsheetml/2006/main" count="22" uniqueCount="22">
  <si>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</si>
  <si>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</si>
  <si>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</si>
  <si>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</si>
  <si>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</si>
  <si>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</si>
  <si>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</si>
  <si>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</si>
  <si>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</si>
  <si>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</si>
  <si>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</si>
  <si>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</si>
  <si>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Utilisateur 13</t>
  </si>
  <si>
    <t>Utilisateur 14</t>
  </si>
  <si>
    <t>Utilisateur 15</t>
  </si>
  <si>
    <t>Utilisateur 16</t>
  </si>
  <si>
    <t>Utilisateur 17</t>
  </si>
  <si>
    <t xml:space="preserve">Montant à répartir : </t>
  </si>
  <si>
    <t>% de répartition</t>
  </si>
  <si>
    <t>Montant réparti</t>
  </si>
  <si>
    <t>Arrondis</t>
  </si>
  <si>
    <t>Montant corrigé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</si>
</sst>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dotted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10" fontId="3" fillId="0" borderId="3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" fontId="0" fillId="0" borderId="0" xfId="0" applyNumberFormat="1"/>
    <xf numFmtId="10" fontId="0" fillId="0" borderId="0" xfId="0" applyNumberFormat="1"/>
    <xf numFmtId="164" fontId="0" fillId="0" borderId="0" xfId="0" applyNumberFormat="1"/>
    <xf numFmtId="2" fontId="0" fillId="0" borderId="0" xfId="0" applyNumberFormat="1"/>
    <xf numFmtId="4" fontId="0" fillId="3" borderId="0" xfId="0" applyNumberFormat="1" applyFill="1" applyAlignment="1">
      <alignment horizontal="right"/>
    </xf>
    <xf numFmtId="4" fontId="0" fillId="0" borderId="3" xfId="0" applyNumberFormat="1" applyBorder="1" applyAlignment="1">
      <alignment horizontal="right"/>
    </xf>
    <xf numFmtId="3" fontId="0" fillId="0" borderId="0" xfId="0" applyNumberFormat="1" applyAlignment="1">
      <alignment horizontal="right"/>
    </xf>
    <xf numFmtId="4" fontId="2" fillId="3" borderId="0" xfId="0" applyNumberFormat="1" applyFont="1" applyFill="1" applyAlignment="1">
      <alignment horizontal="right"/>
    </xf>
    <xf numFmtId="4" fontId="0" fillId="2" borderId="2" xfId="0" applyNumberFormat="1" applyFill="1" applyBorder="1" applyAlignment="1">
      <alignment horizontal="right"/>
    </xf>
    <xf numFmtId="0" fontId="0" fillId="0" borderId="4" xfId="0" applyBorder="1"/>
    <xf numFmtId="10" fontId="3" fillId="0" borderId="4" xfId="0" applyNumberFormat="1" applyFont="1" applyFill="1" applyBorder="1" applyAlignment="1">
      <alignment horizontal="center"/>
    </xf>
    <xf numFmtId="4" fontId="0" fillId="0" borderId="4" xfId="0" applyNumberFormat="1" applyBorder="1" applyAlignment="1">
      <alignment horizontal="right"/>
    </xf>
    <xf numFmtId="4" fontId="0" fillId="2" borderId="4" xfId="0" applyNumberFormat="1" applyFill="1" applyBorder="1" applyAlignment="1">
      <alignment horizontal="right"/>
    </xf>
    <xf numFmtId="4" fontId="0" fillId="3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6" xfId="0" applyBorder="1"/>
    <xf numFmtId="10" fontId="3" fillId="0" borderId="6" xfId="0" applyNumberFormat="1" applyFont="1" applyFill="1" applyBorder="1" applyAlignment="1">
      <alignment horizontal="center"/>
    </xf>
    <xf numFmtId="4" fontId="0" fillId="0" borderId="6" xfId="0" applyNumberFormat="1" applyBorder="1" applyAlignment="1">
      <alignment horizontal="right"/>
    </xf>
    <xf numFmtId="4" fontId="0" fillId="2" borderId="7" xfId="0" applyNumberFormat="1" applyFill="1" applyBorder="1" applyAlignment="1">
      <alignment horizontal="right"/>
    </xf>
    <xf numFmtId="4" fontId="0" fillId="3" borderId="5" xfId="0" applyNumberFormat="1" applyFill="1" applyBorder="1" applyAlignment="1">
      <alignment horizontal="righ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F30" sqref="F30"/>
    </sheetView>
  </sheetViews>
  <sheetFormatPr baseColWidth="10" defaultColWidth="8.88671875" defaultRowHeight="14.4" x14ac:dyDescent="0.3"/>
  <cols>
    <col min="1" max="1" width="20.6640625" customWidth="1"/>
    <col min="2" max="2" width="15.44140625" style="3" bestFit="1" customWidth="1"/>
    <col min="3" max="3" width="15.5546875" style="3" customWidth="1"/>
    <col min="4" max="4" width="15.109375" style="23" customWidth="1"/>
    <col min="5" max="5" width="15.88671875" style="9" bestFit="1" customWidth="1"/>
    <col min="7" max="7" width="12.6640625" bestFit="1" customWidth="1"/>
  </cols>
  <sheetData>
    <row r="1" spans="1:7" x14ac:dyDescent="0.3">
      <c r="A1" t="s">
        <v>17</v>
      </c>
      <c r="B1" s="2">
        <v>5000000</v>
      </c>
      <c r="D1" s="9"/>
    </row>
    <row r="2" spans="1:7" x14ac:dyDescent="0.3">
      <c r="B2" s="2"/>
      <c r="D2" s="9"/>
    </row>
    <row r="3" spans="1:7" x14ac:dyDescent="0.3">
      <c r="A3" s="1"/>
      <c r="B3" s="5" t="s">
        <v>18</v>
      </c>
      <c r="C3" s="5" t="s">
        <v>19</v>
      </c>
      <c r="D3" s="8" t="s">
        <v>20</v>
      </c>
      <c r="E3" s="22" t="s">
        <v>21</v>
      </c>
    </row>
    <row r="4" spans="1:7" x14ac:dyDescent="0.3">
      <c r="A4" s="18" t="s">
        <v>0</v>
      </c>
      <c r="B4" s="19">
        <v>0.27403516784654031</v>
      </c>
      <c r="C4" s="20">
        <f>+$B$1*B4</f>
        <v>1370175.8392327016</v>
      </c>
      <c r="D4" s="21">
        <f>ROUND(C4,0)</f>
        <v>1370176</v>
      </c>
      <c r="E4" s="13">
        <f>D4-(D21-C21)</f>
        <v>1370173</v>
      </c>
      <c r="F4" s="10"/>
      <c r="G4" s="11"/>
    </row>
    <row r="5" spans="1:7" x14ac:dyDescent="0.3">
      <c r="A5" s="6" t="s">
        <v>1</v>
      </c>
      <c r="B5" s="7">
        <v>0.18269011189769355</v>
      </c>
      <c r="C5" s="14">
        <f t="shared" ref="C5:C20" si="0">+$B$1*B5</f>
        <v>913450.55948846776</v>
      </c>
      <c r="D5" s="17">
        <f t="shared" ref="D5:D20" si="1">ROUND(C5,0)</f>
        <v>913451</v>
      </c>
      <c r="E5" s="13">
        <f>D5</f>
        <v>913451</v>
      </c>
      <c r="F5" s="10"/>
      <c r="G5" s="12"/>
    </row>
    <row r="6" spans="1:7" x14ac:dyDescent="0.3">
      <c r="A6" s="6" t="s">
        <v>2</v>
      </c>
      <c r="B6" s="7">
        <v>0.18269011189769355</v>
      </c>
      <c r="C6" s="14">
        <f t="shared" si="0"/>
        <v>913450.55948846776</v>
      </c>
      <c r="D6" s="17">
        <f t="shared" si="1"/>
        <v>913451</v>
      </c>
      <c r="E6" s="13">
        <f t="shared" ref="E6:E20" si="2">D6</f>
        <v>913451</v>
      </c>
      <c r="F6" s="10"/>
      <c r="G6" s="12"/>
    </row>
    <row r="7" spans="1:7" x14ac:dyDescent="0.3">
      <c r="A7" s="6" t="s">
        <v>3</v>
      </c>
      <c r="B7" s="7">
        <v>9.1345055948846773E-2</v>
      </c>
      <c r="C7" s="14">
        <f t="shared" si="0"/>
        <v>456725.27974423388</v>
      </c>
      <c r="D7" s="17">
        <f t="shared" si="1"/>
        <v>456725</v>
      </c>
      <c r="E7" s="13">
        <f t="shared" si="2"/>
        <v>456725</v>
      </c>
      <c r="F7" s="10"/>
      <c r="G7" s="12"/>
    </row>
    <row r="8" spans="1:7" x14ac:dyDescent="0.3">
      <c r="A8" s="6" t="s">
        <v>4</v>
      </c>
      <c r="B8" s="7">
        <v>4.5672527974423387E-2</v>
      </c>
      <c r="C8" s="14">
        <f t="shared" si="0"/>
        <v>228362.63987211694</v>
      </c>
      <c r="D8" s="17">
        <f t="shared" si="1"/>
        <v>228363</v>
      </c>
      <c r="E8" s="13">
        <f t="shared" si="2"/>
        <v>228363</v>
      </c>
      <c r="F8" s="10"/>
      <c r="G8" s="12"/>
    </row>
    <row r="9" spans="1:7" x14ac:dyDescent="0.3">
      <c r="A9" s="6" t="s">
        <v>5</v>
      </c>
      <c r="B9" s="7">
        <v>4.5672527974423387E-2</v>
      </c>
      <c r="C9" s="14">
        <f t="shared" si="0"/>
        <v>228362.63987211694</v>
      </c>
      <c r="D9" s="17">
        <f t="shared" si="1"/>
        <v>228363</v>
      </c>
      <c r="E9" s="13">
        <f t="shared" si="2"/>
        <v>228363</v>
      </c>
      <c r="F9" s="10"/>
      <c r="G9" s="12"/>
    </row>
    <row r="10" spans="1:7" x14ac:dyDescent="0.3">
      <c r="A10" s="6" t="s">
        <v>6</v>
      </c>
      <c r="B10" s="7">
        <v>4.5672527974423387E-2</v>
      </c>
      <c r="C10" s="14">
        <f t="shared" si="0"/>
        <v>228362.63987211694</v>
      </c>
      <c r="D10" s="17">
        <f t="shared" si="1"/>
        <v>228363</v>
      </c>
      <c r="E10" s="13">
        <f t="shared" si="2"/>
        <v>228363</v>
      </c>
      <c r="F10" s="10"/>
      <c r="G10" s="12"/>
    </row>
    <row r="11" spans="1:7" x14ac:dyDescent="0.3">
      <c r="A11" s="6" t="s">
        <v>7</v>
      </c>
      <c r="B11" s="7">
        <v>4.5672527974423387E-2</v>
      </c>
      <c r="C11" s="14">
        <f t="shared" si="0"/>
        <v>228362.63987211694</v>
      </c>
      <c r="D11" s="17">
        <f t="shared" si="1"/>
        <v>228363</v>
      </c>
      <c r="E11" s="13">
        <f t="shared" si="2"/>
        <v>228363</v>
      </c>
      <c r="F11" s="10"/>
      <c r="G11" s="12"/>
    </row>
    <row r="12" spans="1:7" x14ac:dyDescent="0.3">
      <c r="A12" s="6" t="s">
        <v>8</v>
      </c>
      <c r="B12" s="7">
        <v>1.8269011189769355E-2</v>
      </c>
      <c r="C12" s="14">
        <f t="shared" si="0"/>
        <v>91345.05594884677</v>
      </c>
      <c r="D12" s="17">
        <f t="shared" si="1"/>
        <v>91345</v>
      </c>
      <c r="E12" s="13">
        <f t="shared" si="2"/>
        <v>91345</v>
      </c>
      <c r="F12" s="10"/>
      <c r="G12" s="12"/>
    </row>
    <row r="13" spans="1:7" x14ac:dyDescent="0.3">
      <c r="A13" s="6" t="s">
        <v>9</v>
      </c>
      <c r="B13" s="7">
        <v>1.8269011189769355E-2</v>
      </c>
      <c r="C13" s="14">
        <f t="shared" si="0"/>
        <v>91345.05594884677</v>
      </c>
      <c r="D13" s="17">
        <f t="shared" si="1"/>
        <v>91345</v>
      </c>
      <c r="E13" s="13">
        <f t="shared" si="2"/>
        <v>91345</v>
      </c>
      <c r="F13" s="10"/>
      <c r="G13" s="12"/>
    </row>
    <row r="14" spans="1:7" x14ac:dyDescent="0.3">
      <c r="A14" s="6" t="s">
        <v>10</v>
      </c>
      <c r="B14" s="7">
        <v>9.1345055948846773E-3</v>
      </c>
      <c r="C14" s="14">
        <f t="shared" si="0"/>
        <v>45672.527974423385</v>
      </c>
      <c r="D14" s="17">
        <f t="shared" si="1"/>
        <v>45673</v>
      </c>
      <c r="E14" s="13">
        <f t="shared" si="2"/>
        <v>45673</v>
      </c>
      <c r="F14" s="10"/>
      <c r="G14" s="12"/>
    </row>
    <row r="15" spans="1:7" x14ac:dyDescent="0.3">
      <c r="A15" s="6" t="s">
        <v>11</v>
      </c>
      <c r="B15" s="7">
        <v>9.1345055948846773E-3</v>
      </c>
      <c r="C15" s="14">
        <f t="shared" si="0"/>
        <v>45672.527974423385</v>
      </c>
      <c r="D15" s="17">
        <f t="shared" si="1"/>
        <v>45673</v>
      </c>
      <c r="E15" s="13">
        <f t="shared" si="2"/>
        <v>45673</v>
      </c>
      <c r="F15" s="10"/>
      <c r="G15" s="12"/>
    </row>
    <row r="16" spans="1:7" x14ac:dyDescent="0.3">
      <c r="A16" s="6" t="s">
        <v>12</v>
      </c>
      <c r="B16" s="7">
        <v>1.3701758392327015E-3</v>
      </c>
      <c r="C16" s="14">
        <f t="shared" si="0"/>
        <v>6850.8791961635079</v>
      </c>
      <c r="D16" s="17">
        <f t="shared" si="1"/>
        <v>6851</v>
      </c>
      <c r="E16" s="13">
        <f t="shared" si="2"/>
        <v>6851</v>
      </c>
      <c r="F16" s="10"/>
      <c r="G16" s="12"/>
    </row>
    <row r="17" spans="1:7" x14ac:dyDescent="0.3">
      <c r="A17" s="6" t="s">
        <v>13</v>
      </c>
      <c r="B17" s="7">
        <v>1.3701758392327016E-2</v>
      </c>
      <c r="C17" s="14">
        <f t="shared" si="0"/>
        <v>68508.791961635085</v>
      </c>
      <c r="D17" s="17">
        <f t="shared" si="1"/>
        <v>68509</v>
      </c>
      <c r="E17" s="13">
        <f t="shared" si="2"/>
        <v>68509</v>
      </c>
      <c r="F17" s="10"/>
      <c r="G17" s="12"/>
    </row>
    <row r="18" spans="1:7" x14ac:dyDescent="0.3">
      <c r="A18" s="6" t="s">
        <v>14</v>
      </c>
      <c r="B18" s="7">
        <v>1.3701758392327016E-2</v>
      </c>
      <c r="C18" s="14">
        <f t="shared" si="0"/>
        <v>68508.791961635085</v>
      </c>
      <c r="D18" s="17">
        <f t="shared" si="1"/>
        <v>68509</v>
      </c>
      <c r="E18" s="13">
        <f t="shared" si="2"/>
        <v>68509</v>
      </c>
      <c r="F18" s="10"/>
      <c r="G18" s="12"/>
    </row>
    <row r="19" spans="1:7" x14ac:dyDescent="0.3">
      <c r="A19" s="6" t="s">
        <v>15</v>
      </c>
      <c r="B19" s="7">
        <v>2.2836263987211693E-3</v>
      </c>
      <c r="C19" s="14">
        <f t="shared" si="0"/>
        <v>11418.131993605846</v>
      </c>
      <c r="D19" s="17">
        <f t="shared" si="1"/>
        <v>11418</v>
      </c>
      <c r="E19" s="13">
        <f t="shared" si="2"/>
        <v>11418</v>
      </c>
      <c r="F19" s="10"/>
      <c r="G19" s="12"/>
    </row>
    <row r="20" spans="1:7" ht="15" thickBot="1" x14ac:dyDescent="0.35">
      <c r="A20" s="24" t="s">
        <v>16</v>
      </c>
      <c r="B20" s="25">
        <v>6.8508791961635076E-4</v>
      </c>
      <c r="C20" s="26">
        <f t="shared" si="0"/>
        <v>3425.439598081754</v>
      </c>
      <c r="D20" s="27">
        <f t="shared" si="1"/>
        <v>3425</v>
      </c>
      <c r="E20" s="28">
        <f t="shared" si="2"/>
        <v>3425</v>
      </c>
      <c r="F20" s="10"/>
      <c r="G20" s="12"/>
    </row>
    <row r="21" spans="1:7" ht="15" thickTop="1" x14ac:dyDescent="0.3">
      <c r="B21" s="4">
        <f>SUM(B4:B20)</f>
        <v>0.99999999999999978</v>
      </c>
      <c r="C21" s="15">
        <f>SUM(C4:C20)</f>
        <v>5000000</v>
      </c>
      <c r="D21" s="21">
        <f>SUM(D4:D20)</f>
        <v>5000003</v>
      </c>
      <c r="E21" s="16">
        <f>SUM(E4:E20)</f>
        <v>5000000</v>
      </c>
      <c r="F21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Systemat Professional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Del_Fine</dc:creator>
  <cp:lastModifiedBy>ANDOLFI</cp:lastModifiedBy>
  <cp:lastPrinted>2019-05-17T14:54:06Z</cp:lastPrinted>
  <dcterms:created xsi:type="dcterms:W3CDTF">2019-05-17T14:44:51Z</dcterms:created>
  <dcterms:modified xsi:type="dcterms:W3CDTF">2019-05-19T07:53:08Z</dcterms:modified>
</cp:coreProperties>
</file>